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2"/>
  </bookViews>
  <sheets>
    <sheet name="部门整体支出绩效评价基础数据表" sheetId="1" r:id="rId1"/>
    <sheet name="部门整体支出绩效自评表" sheetId="2" r:id="rId2"/>
    <sheet name="职工医疗（含生育）保险预决算收支情况表" sheetId="3" r:id="rId3"/>
    <sheet name="城乡居民医疗保险预决算收支情况表" sheetId="4" r:id="rId4"/>
  </sheets>
  <definedNames/>
  <calcPr fullCalcOnLoad="1"/>
</workbook>
</file>

<file path=xl/sharedStrings.xml><?xml version="1.0" encoding="utf-8"?>
<sst xmlns="http://schemas.openxmlformats.org/spreadsheetml/2006/main" count="169" uniqueCount="137">
  <si>
    <t>附件1</t>
  </si>
  <si>
    <t>2020年度部门整体支出绩效评价基础数据表</t>
  </si>
  <si>
    <t>财政供养人员情况（人）</t>
  </si>
  <si>
    <t>编制数</t>
  </si>
  <si>
    <t>2020年实际在职人数</t>
  </si>
  <si>
    <t>控制率</t>
  </si>
  <si>
    <t>经费控制情况（万元）</t>
  </si>
  <si>
    <t>2019年决算数</t>
  </si>
  <si>
    <t>2020年预算数</t>
  </si>
  <si>
    <t>2020年决算数</t>
  </si>
  <si>
    <t>三公经费</t>
  </si>
  <si>
    <t xml:space="preserve">   1、公务用车购置和维护经费</t>
  </si>
  <si>
    <t xml:space="preserve">       其中：公车购置</t>
  </si>
  <si>
    <t xml:space="preserve">             公车运行维护</t>
  </si>
  <si>
    <t xml:space="preserve">   2、出国经费</t>
  </si>
  <si>
    <t xml:space="preserve">   3、公务接待</t>
  </si>
  <si>
    <t>项目支出：</t>
  </si>
  <si>
    <t xml:space="preserve">    1、业务工作经费</t>
  </si>
  <si>
    <t xml:space="preserve">    2、运行维护经费</t>
  </si>
  <si>
    <t>……</t>
  </si>
  <si>
    <t>3、市级专项资金（一个专项一行）</t>
  </si>
  <si>
    <t>公用经费</t>
  </si>
  <si>
    <t xml:space="preserve">    其中：办公经费</t>
  </si>
  <si>
    <t xml:space="preserve">          水费、电费、差旅费</t>
  </si>
  <si>
    <t xml:space="preserve">          会议费、培训费</t>
  </si>
  <si>
    <t>政府采购金额</t>
  </si>
  <si>
    <t>——</t>
  </si>
  <si>
    <t>部门基本支出预算调整</t>
  </si>
  <si>
    <t>楼堂馆所控制情况</t>
  </si>
  <si>
    <t>批复规模</t>
  </si>
  <si>
    <t>实际规模（㎡）</t>
  </si>
  <si>
    <t>规模控制率</t>
  </si>
  <si>
    <t>预算投资（万元）</t>
  </si>
  <si>
    <t>实际投资（万元）</t>
  </si>
  <si>
    <t>投资概算控制率</t>
  </si>
  <si>
    <t>（2020年完工项目）</t>
  </si>
  <si>
    <t>（㎡）</t>
  </si>
  <si>
    <t>无</t>
  </si>
  <si>
    <t>厉行节约保障措施</t>
  </si>
  <si>
    <t>为贯彻落实中央过“紧日子”的重要决策部署，我局统筹安排全年支出，厉行节约，进一步优化支出结构。</t>
  </si>
  <si>
    <t>说明：“项目支出”需要填报基本支出以外的所有项目支出情况，“公用经费”填报基本支出中的一般商品和服务支出。</t>
  </si>
  <si>
    <t>填表人：</t>
  </si>
  <si>
    <t>填报日期：2021年4月15日</t>
  </si>
  <si>
    <t xml:space="preserve">联系电话：  </t>
  </si>
  <si>
    <t>单位负责人签字：</t>
  </si>
  <si>
    <t>附件2</t>
  </si>
  <si>
    <t>2020年度部门整体支出绩效自评表</t>
  </si>
  <si>
    <t>预算部门</t>
  </si>
  <si>
    <t>益阳市医疗保障局</t>
  </si>
  <si>
    <t>年度预算申请（万元）</t>
  </si>
  <si>
    <t>年度资金总额</t>
  </si>
  <si>
    <t>年初预算数</t>
  </si>
  <si>
    <t>全年预算数</t>
  </si>
  <si>
    <t>全年执行数</t>
  </si>
  <si>
    <t>分值</t>
  </si>
  <si>
    <t>执行率</t>
  </si>
  <si>
    <t>得分</t>
  </si>
  <si>
    <t>按收入性质分：927.17万</t>
  </si>
  <si>
    <t>按支出性质分：915.17万</t>
  </si>
  <si>
    <r>
      <t xml:space="preserve">  </t>
    </r>
    <r>
      <rPr>
        <sz val="9"/>
        <color indexed="8"/>
        <rFont val="宋体"/>
        <family val="0"/>
      </rPr>
      <t>其中：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一般公共预算：</t>
    </r>
    <r>
      <rPr>
        <sz val="9"/>
        <color indexed="8"/>
        <rFont val="Times New Roman"/>
        <family val="1"/>
      </rPr>
      <t xml:space="preserve">926.17 </t>
    </r>
    <r>
      <rPr>
        <sz val="9"/>
        <color indexed="8"/>
        <rFont val="宋体"/>
        <family val="0"/>
      </rPr>
      <t>万</t>
    </r>
  </si>
  <si>
    <t>其中：基本支出：915.17万</t>
  </si>
  <si>
    <t>政府性基金拨款：</t>
  </si>
  <si>
    <t>项目支出：     万</t>
  </si>
  <si>
    <t>纳入专户管理的非税收入拨款：</t>
  </si>
  <si>
    <t>其他资金：1万</t>
  </si>
  <si>
    <t>年度总体目标</t>
  </si>
  <si>
    <t>预期目标</t>
  </si>
  <si>
    <t>实际完成情况　</t>
  </si>
  <si>
    <t>1.征缴扩面，着力解决基本医疗保险重复参保、漏保问题，引导符合条件的人员积极参保、长期参保；  　                                        2.全面完成健康扶贫任务；                                         3.医保支付制度改革，减轻参保人员实际医疗负担　</t>
  </si>
  <si>
    <r>
      <t>1.</t>
    </r>
    <r>
      <rPr>
        <sz val="6"/>
        <color indexed="8"/>
        <rFont val="宋体"/>
        <family val="0"/>
      </rPr>
      <t>全市参加职工医保</t>
    </r>
    <r>
      <rPr>
        <sz val="6"/>
        <color indexed="8"/>
        <rFont val="Times New Roman"/>
        <family val="1"/>
      </rPr>
      <t>38.26</t>
    </r>
    <r>
      <rPr>
        <sz val="6"/>
        <color indexed="8"/>
        <rFont val="宋体"/>
        <family val="0"/>
      </rPr>
      <t>万人，参加城乡居民医保</t>
    </r>
    <r>
      <rPr>
        <sz val="6"/>
        <color indexed="8"/>
        <rFont val="Times New Roman"/>
        <family val="1"/>
      </rPr>
      <t>397.21</t>
    </r>
    <r>
      <rPr>
        <sz val="6"/>
        <color indexed="8"/>
        <rFont val="宋体"/>
        <family val="0"/>
      </rPr>
      <t>万人，实现基本医疗保险整体参保率</t>
    </r>
    <r>
      <rPr>
        <sz val="6"/>
        <color indexed="8"/>
        <rFont val="Times New Roman"/>
        <family val="1"/>
      </rPr>
      <t>98.51%</t>
    </r>
    <r>
      <rPr>
        <sz val="6"/>
        <color indexed="8"/>
        <rFont val="宋体"/>
        <family val="0"/>
      </rPr>
      <t>，贫困人口参保率</t>
    </r>
    <r>
      <rPr>
        <sz val="6"/>
        <color indexed="8"/>
        <rFont val="Times New Roman"/>
        <family val="1"/>
      </rPr>
      <t>100%</t>
    </r>
    <r>
      <rPr>
        <sz val="6"/>
        <color indexed="8"/>
        <rFont val="宋体"/>
        <family val="0"/>
      </rPr>
      <t>，为全面建成小康社会共享医保力量。</t>
    </r>
    <r>
      <rPr>
        <sz val="6"/>
        <color indexed="8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6"/>
        <color indexed="8"/>
        <rFont val="宋体"/>
        <family val="0"/>
      </rPr>
      <t>2.全市建档立卡贫困人口327955人已100%纳入医保范围，对全市贫困人口儿童白血病等4类9种疾病实行按单病种定额包干结算，将贫困人口大病集中救治病种扩大至33种。整合“基本医疗+大病保险+医疗救助”三重保障制度外的政策和资金，确保“一站式”结算资金100%按时足额到位，将贫困人口 “一站式”结算范围由县域内扩大至市域内，贫困人口县域内住院综合报销比例达87.29%，进一步减轻贫困人口负担。</t>
    </r>
    <r>
      <rPr>
        <sz val="6"/>
        <color indexed="8"/>
        <rFont val="Times New Roman"/>
        <family val="1"/>
      </rPr>
      <t xml:space="preserve">                                                                                                                        3.</t>
    </r>
    <r>
      <rPr>
        <sz val="6"/>
        <color indexed="8"/>
        <rFont val="宋体"/>
        <family val="0"/>
      </rPr>
      <t>开展</t>
    </r>
    <r>
      <rPr>
        <sz val="6"/>
        <color indexed="8"/>
        <rFont val="Times New Roman"/>
        <family val="1"/>
      </rPr>
      <t>“</t>
    </r>
    <r>
      <rPr>
        <sz val="6"/>
        <color indexed="8"/>
        <rFont val="宋体"/>
        <family val="0"/>
      </rPr>
      <t>按病种分值付费（</t>
    </r>
    <r>
      <rPr>
        <sz val="6"/>
        <color indexed="8"/>
        <rFont val="Times New Roman"/>
        <family val="1"/>
      </rPr>
      <t>DIP</t>
    </r>
    <r>
      <rPr>
        <sz val="6"/>
        <color indexed="8"/>
        <rFont val="宋体"/>
        <family val="0"/>
      </rPr>
      <t>）</t>
    </r>
    <r>
      <rPr>
        <sz val="6"/>
        <color indexed="8"/>
        <rFont val="Times New Roman"/>
        <family val="1"/>
      </rPr>
      <t>”</t>
    </r>
    <r>
      <rPr>
        <sz val="6"/>
        <color indexed="8"/>
        <rFont val="宋体"/>
        <family val="0"/>
      </rPr>
      <t>全国试点。完善医保支付制度，促进医疗资源高效合理利用，保障参保人员医疗需求，提高医疗服务透明度，提升医保基金使用效率。</t>
    </r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</si>
  <si>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</si>
  <si>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</si>
  <si>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</si>
  <si>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</si>
  <si>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</si>
  <si>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</si>
  <si>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</si>
  <si>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产出指标(50分)</t>
  </si>
  <si>
    <t>数量指标</t>
  </si>
  <si>
    <t>基本医疗保险参保率</t>
  </si>
  <si>
    <t>≥95%</t>
  </si>
  <si>
    <t>健康扶贫建档立卡贫困户参保率</t>
  </si>
  <si>
    <t>建档立卡贫困户县域内综合报销比例</t>
  </si>
  <si>
    <t>≥85%</t>
  </si>
  <si>
    <t>适当调整参保人员住院费用报销比例</t>
  </si>
  <si>
    <t>根据省局的要求及全市的实际情况做出调整，切实减轻参保对象负担</t>
  </si>
  <si>
    <r>
      <t>2020</t>
    </r>
    <r>
      <rPr>
        <sz val="8"/>
        <rFont val="宋体"/>
        <family val="0"/>
      </rPr>
      <t>年我市城镇职工住院政策内报销率由75.13%提高到</t>
    </r>
    <r>
      <rPr>
        <sz val="8"/>
        <rFont val="Times New Roman"/>
        <family val="1"/>
      </rPr>
      <t>82.88%</t>
    </r>
    <r>
      <rPr>
        <sz val="8"/>
        <rFont val="宋体"/>
        <family val="0"/>
      </rPr>
      <t>。城乡居民政策范围内报销比例由65.36%提高到65.55%%。</t>
    </r>
  </si>
  <si>
    <t>质量指标</t>
  </si>
  <si>
    <t>预决算信息公开性和及时性</t>
  </si>
  <si>
    <t>预决算信息公开性</t>
  </si>
  <si>
    <t>时效指标</t>
  </si>
  <si>
    <t>预决算及时公开</t>
  </si>
  <si>
    <t>按照财政要求及时公开</t>
  </si>
  <si>
    <t>社会效益指标</t>
  </si>
  <si>
    <t>实行医疗保险市级统筹</t>
  </si>
  <si>
    <r>
      <t>2020</t>
    </r>
    <r>
      <rPr>
        <sz val="8"/>
        <color indexed="8"/>
        <rFont val="宋体"/>
        <family val="0"/>
      </rPr>
      <t>年10月1日前完成</t>
    </r>
  </si>
  <si>
    <r>
      <t>10</t>
    </r>
    <r>
      <rPr>
        <sz val="6"/>
        <color indexed="8"/>
        <rFont val="宋体"/>
        <family val="0"/>
      </rPr>
      <t>月</t>
    </r>
    <r>
      <rPr>
        <sz val="6"/>
        <color indexed="8"/>
        <rFont val="Times New Roman"/>
        <family val="1"/>
      </rPr>
      <t>1</t>
    </r>
    <r>
      <rPr>
        <sz val="6"/>
        <color indexed="8"/>
        <rFont val="宋体"/>
        <family val="0"/>
      </rPr>
      <t>日全市实行医疗生育保险市级统筹。截至目前，全市累计上解基金</t>
    </r>
    <r>
      <rPr>
        <sz val="6"/>
        <color indexed="8"/>
        <rFont val="Times New Roman"/>
        <family val="1"/>
      </rPr>
      <t>27.2</t>
    </r>
    <r>
      <rPr>
        <sz val="6"/>
        <color indexed="8"/>
        <rFont val="宋体"/>
        <family val="0"/>
      </rPr>
      <t>亿元，市级统筹信息平台建设平稳推进，市级统筹各项工作在全省居于前列，</t>
    </r>
    <r>
      <rPr>
        <sz val="6"/>
        <color indexed="8"/>
        <rFont val="Times New Roman"/>
        <family val="1"/>
      </rPr>
      <t>11</t>
    </r>
    <r>
      <rPr>
        <sz val="6"/>
        <color indexed="8"/>
        <rFont val="宋体"/>
        <family val="0"/>
      </rPr>
      <t>月</t>
    </r>
    <r>
      <rPr>
        <sz val="6"/>
        <color indexed="8"/>
        <rFont val="Times New Roman"/>
        <family val="1"/>
      </rPr>
      <t>26</t>
    </r>
    <r>
      <rPr>
        <sz val="6"/>
        <color indexed="8"/>
        <rFont val="宋体"/>
        <family val="0"/>
      </rPr>
      <t>日，在全省基本医疗保险市级统筹工作推进会上，益阳市作典型经验发言，受到省政府和省医保局领导高度肯定。</t>
    </r>
  </si>
  <si>
    <t>降费减负</t>
  </si>
  <si>
    <t>较好</t>
  </si>
  <si>
    <t>支持企业复工复产，对全市参保企业进行减征缓缴政策，全市共为企业减征医保费4706.6万元，缓缴医保费291.4万元。</t>
  </si>
  <si>
    <t>社会稳定性</t>
  </si>
  <si>
    <t>满意度指标（10分）</t>
  </si>
  <si>
    <t>服务对象满意度指标</t>
  </si>
  <si>
    <t>社会公众或服务对象满意度</t>
  </si>
  <si>
    <t>≥80%</t>
  </si>
  <si>
    <t>总分</t>
  </si>
  <si>
    <t>填表人：             填报日期：2021年4月15日        联系电话：        单位负责人签字：</t>
  </si>
  <si>
    <t>附件3-1</t>
  </si>
  <si>
    <t>2020年度益阳市职工医疗（含生育）保险基金预决算收支情况表</t>
  </si>
  <si>
    <t>单位：元</t>
  </si>
  <si>
    <t>项         目</t>
  </si>
  <si>
    <t>一、期初余额</t>
  </si>
  <si>
    <t>二、收入合计</t>
  </si>
  <si>
    <t xml:space="preserve">  （一）收入小计</t>
  </si>
  <si>
    <t xml:space="preserve">      1.基本医疗保险费收入</t>
  </si>
  <si>
    <t xml:space="preserve">      2.利息收入</t>
  </si>
  <si>
    <t xml:space="preserve">      3.财政补贴收入</t>
  </si>
  <si>
    <t xml:space="preserve">      4.其他收入</t>
  </si>
  <si>
    <t xml:space="preserve">      5.转移收入</t>
  </si>
  <si>
    <t xml:space="preserve">  （二）上级补助收入</t>
  </si>
  <si>
    <t xml:space="preserve">  （三）下级上解收入</t>
  </si>
  <si>
    <t>三、支出合计</t>
  </si>
  <si>
    <t xml:space="preserve">  （一）支出小计</t>
  </si>
  <si>
    <t xml:space="preserve">      1.基本医疗保险待遇支出</t>
  </si>
  <si>
    <t xml:space="preserve">      2.其他支出</t>
  </si>
  <si>
    <t xml:space="preserve">      3.转移支出</t>
  </si>
  <si>
    <t xml:space="preserve">  （二）补助下级支出</t>
  </si>
  <si>
    <t xml:space="preserve">  （三）上解上级支出</t>
  </si>
  <si>
    <t>四、当期收支结余</t>
  </si>
  <si>
    <t>五、期末滚存结余</t>
  </si>
  <si>
    <t>填表人：        填报日期：2021年4月15日          联系电话：        单位负责人签字：</t>
  </si>
  <si>
    <t>附件3-2</t>
  </si>
  <si>
    <t>2020年度益阳市城乡居民医疗保险基金预决算收支情况表</t>
  </si>
  <si>
    <t xml:space="preserve">      1.缴费收入</t>
  </si>
  <si>
    <t xml:space="preserve">      2.大病保险支出</t>
  </si>
  <si>
    <t xml:space="preserve">      3.其他支出</t>
  </si>
  <si>
    <t>填表人：     填报日期：2021年4月15日        联系电话：       单位负责人签字：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</si>
</sst>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  <numFmt numFmtId="178" formatCode="0.00_ "/>
  </numFmts>
  <fonts count="7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name val="仿宋_GB2312"/>
      <family val="3"/>
    </font>
    <font>
      <sz val="12"/>
      <name val="黑体"/>
      <family val="3"/>
    </font>
    <font>
      <sz val="11"/>
      <name val="黑体"/>
      <family val="3"/>
    </font>
    <font>
      <sz val="18"/>
      <name val="方正小标宋简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仿宋_GB2312"/>
      <family val="3"/>
    </font>
    <font>
      <sz val="6"/>
      <color indexed="8"/>
      <name val="仿宋_GB2312"/>
      <family val="3"/>
    </font>
    <font>
      <sz val="9"/>
      <name val="仿宋_GB2312"/>
      <family val="3"/>
    </font>
    <font>
      <sz val="10.5"/>
      <color indexed="8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宋体"/>
      <family val="0"/>
    </font>
    <font>
      <sz val="8"/>
      <color rgb="FF000000"/>
      <name val="Times New Roman"/>
      <family val="1"/>
    </font>
    <font>
      <sz val="6"/>
      <color rgb="FF000000"/>
      <name val="仿宋_GB2312"/>
      <family val="3"/>
    </font>
    <font>
      <sz val="10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45" fillId="0" borderId="0">
      <alignment/>
      <protection/>
    </xf>
  </cellStyleXfs>
  <cellXfs count="79">
    <xf numFmtId="0" fontId="0" fillId="0" borderId="0" xfId="0" applyAlignment="1">
      <alignment vertical="center"/>
    </xf>
    <xf numFmtId="0" fontId="45" fillId="0" borderId="0" xfId="63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/>
      <protection/>
    </xf>
    <xf numFmtId="0" fontId="45" fillId="0" borderId="0" xfId="63" applyFill="1" applyBorder="1" applyAlignment="1">
      <alignment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33" borderId="0" xfId="63" applyFont="1" applyFill="1" applyBorder="1" applyAlignment="1">
      <alignment horizontal="center"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vertical="center"/>
      <protection/>
    </xf>
    <xf numFmtId="0" fontId="2" fillId="0" borderId="9" xfId="63" applyFont="1" applyFill="1" applyBorder="1" applyAlignment="1">
      <alignment/>
      <protection/>
    </xf>
    <xf numFmtId="176" fontId="2" fillId="0" borderId="10" xfId="63" applyNumberFormat="1" applyFont="1" applyFill="1" applyBorder="1" applyAlignment="1">
      <alignment horizontal="right" vertical="center"/>
      <protection/>
    </xf>
    <xf numFmtId="177" fontId="2" fillId="0" borderId="9" xfId="63" applyNumberFormat="1" applyFont="1" applyFill="1" applyBorder="1" applyAlignment="1">
      <alignment horizontal="right" vertical="center"/>
      <protection/>
    </xf>
    <xf numFmtId="177" fontId="2" fillId="0" borderId="9" xfId="63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/>
    </xf>
    <xf numFmtId="0" fontId="0" fillId="0" borderId="0" xfId="63" applyFont="1" applyFill="1" applyAlignment="1">
      <alignment horizontal="left"/>
      <protection/>
    </xf>
    <xf numFmtId="0" fontId="3" fillId="0" borderId="0" xfId="63" applyFont="1" applyFill="1" applyBorder="1" applyAlignment="1">
      <alignment horizontal="center" vertical="center"/>
      <protection/>
    </xf>
    <xf numFmtId="49" fontId="0" fillId="0" borderId="0" xfId="63" applyNumberFormat="1" applyFont="1" applyFill="1" applyBorder="1" applyAlignment="1">
      <alignment/>
      <protection/>
    </xf>
    <xf numFmtId="49" fontId="8" fillId="0" borderId="0" xfId="63" applyNumberFormat="1" applyFont="1" applyFill="1" applyBorder="1" applyAlignment="1">
      <alignment horizontal="center" vertical="center"/>
      <protection/>
    </xf>
    <xf numFmtId="49" fontId="6" fillId="0" borderId="10" xfId="63" applyNumberFormat="1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49" fontId="2" fillId="0" borderId="10" xfId="63" applyNumberFormat="1" applyFont="1" applyFill="1" applyBorder="1" applyAlignment="1">
      <alignment vertical="center"/>
      <protection/>
    </xf>
    <xf numFmtId="0" fontId="1" fillId="0" borderId="10" xfId="63" applyFont="1" applyFill="1" applyBorder="1" applyAlignment="1">
      <alignment/>
      <protection/>
    </xf>
    <xf numFmtId="177" fontId="2" fillId="0" borderId="10" xfId="6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0" fontId="1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 indent="4"/>
    </xf>
    <xf numFmtId="0" fontId="66" fillId="0" borderId="10" xfId="0" applyFont="1" applyBorder="1" applyAlignment="1">
      <alignment horizontal="left" vertical="center" wrapText="1" indent="4"/>
    </xf>
    <xf numFmtId="0" fontId="65" fillId="0" borderId="10" xfId="0" applyFont="1" applyBorder="1" applyAlignment="1">
      <alignment horizontal="left" vertical="center" wrapText="1" indent="3"/>
    </xf>
    <xf numFmtId="0" fontId="66" fillId="0" borderId="10" xfId="0" applyFont="1" applyBorder="1" applyAlignment="1">
      <alignment horizontal="left" vertical="center" wrapText="1" indent="3"/>
    </xf>
    <xf numFmtId="0" fontId="65" fillId="0" borderId="17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 indent="7"/>
    </xf>
    <xf numFmtId="0" fontId="66" fillId="0" borderId="10" xfId="0" applyFont="1" applyBorder="1" applyAlignment="1">
      <alignment horizontal="left" vertical="center" wrapText="1" indent="7"/>
    </xf>
    <xf numFmtId="178" fontId="65" fillId="0" borderId="10" xfId="0" applyNumberFormat="1" applyFont="1" applyBorder="1" applyAlignment="1">
      <alignment horizontal="left" vertical="center" wrapText="1"/>
    </xf>
    <xf numFmtId="178" fontId="66" fillId="0" borderId="10" xfId="0" applyNumberFormat="1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10" fontId="69" fillId="0" borderId="10" xfId="0" applyNumberFormat="1" applyFont="1" applyBorder="1" applyAlignment="1">
      <alignment horizontal="center" vertical="center" wrapText="1"/>
    </xf>
    <xf numFmtId="9" fontId="6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9" fontId="68" fillId="0" borderId="10" xfId="0" applyNumberFormat="1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22">
      <selection activeCell="H35" sqref="H35"/>
    </sheetView>
  </sheetViews>
  <sheetFormatPr defaultColWidth="9.00390625" defaultRowHeight="14.25"/>
  <cols>
    <col min="1" max="1" width="17.375" style="0" customWidth="1"/>
    <col min="2" max="2" width="10.625" style="0" customWidth="1"/>
    <col min="5" max="5" width="10.25390625" style="0" customWidth="1"/>
    <col min="7" max="7" width="9.75390625" style="0" customWidth="1"/>
  </cols>
  <sheetData>
    <row r="1" ht="15">
      <c r="A1" t="s">
        <v>0</v>
      </c>
    </row>
    <row r="2" spans="1:7" ht="42" customHeight="1">
      <c r="A2" s="26" t="s">
        <v>1</v>
      </c>
      <c r="B2" s="26"/>
      <c r="C2" s="26"/>
      <c r="D2" s="26"/>
      <c r="E2" s="26"/>
      <c r="F2" s="26"/>
      <c r="G2" s="26"/>
    </row>
    <row r="3" spans="1:7" ht="21.75" customHeight="1">
      <c r="A3" s="67" t="s">
        <v>2</v>
      </c>
      <c r="B3" s="68" t="s">
        <v>3</v>
      </c>
      <c r="C3" s="68"/>
      <c r="D3" s="68" t="s">
        <v>4</v>
      </c>
      <c r="E3" s="68"/>
      <c r="F3" s="68" t="s">
        <v>5</v>
      </c>
      <c r="G3" s="68"/>
    </row>
    <row r="4" spans="1:7" ht="21" customHeight="1">
      <c r="A4" s="67"/>
      <c r="B4" s="67">
        <v>60</v>
      </c>
      <c r="C4" s="67"/>
      <c r="D4" s="67">
        <v>52</v>
      </c>
      <c r="E4" s="67"/>
      <c r="F4" s="69">
        <v>0.8667</v>
      </c>
      <c r="G4" s="67"/>
    </row>
    <row r="5" spans="1:7" ht="33" customHeight="1">
      <c r="A5" s="67" t="s">
        <v>6</v>
      </c>
      <c r="B5" s="68" t="s">
        <v>7</v>
      </c>
      <c r="C5" s="68"/>
      <c r="D5" s="68" t="s">
        <v>8</v>
      </c>
      <c r="E5" s="68"/>
      <c r="F5" s="68" t="s">
        <v>9</v>
      </c>
      <c r="G5" s="68"/>
    </row>
    <row r="6" spans="1:7" ht="16.5" customHeight="1">
      <c r="A6" s="70" t="s">
        <v>10</v>
      </c>
      <c r="B6" s="67">
        <v>3.75</v>
      </c>
      <c r="C6" s="67"/>
      <c r="D6" s="67">
        <v>29.32</v>
      </c>
      <c r="E6" s="67"/>
      <c r="F6" s="67">
        <v>6.73</v>
      </c>
      <c r="G6" s="67"/>
    </row>
    <row r="7" spans="1:7" ht="36.75" customHeight="1">
      <c r="A7" s="70" t="s">
        <v>11</v>
      </c>
      <c r="B7" s="67"/>
      <c r="C7" s="67"/>
      <c r="D7" s="67">
        <v>17</v>
      </c>
      <c r="E7" s="67"/>
      <c r="F7" s="67"/>
      <c r="G7" s="67"/>
    </row>
    <row r="8" spans="1:7" ht="27" customHeight="1">
      <c r="A8" s="70" t="s">
        <v>12</v>
      </c>
      <c r="B8" s="67"/>
      <c r="C8" s="67"/>
      <c r="D8" s="67">
        <v>12</v>
      </c>
      <c r="E8" s="67"/>
      <c r="F8" s="67"/>
      <c r="G8" s="67"/>
    </row>
    <row r="9" spans="1:7" ht="24.75" customHeight="1">
      <c r="A9" s="70" t="s">
        <v>13</v>
      </c>
      <c r="B9" s="67"/>
      <c r="C9" s="67"/>
      <c r="D9" s="67">
        <v>5</v>
      </c>
      <c r="E9" s="67"/>
      <c r="F9" s="67"/>
      <c r="G9" s="67"/>
    </row>
    <row r="10" spans="1:7" ht="30" customHeight="1">
      <c r="A10" s="70" t="s">
        <v>14</v>
      </c>
      <c r="B10" s="67"/>
      <c r="C10" s="67"/>
      <c r="D10" s="67"/>
      <c r="E10" s="67"/>
      <c r="F10" s="67"/>
      <c r="G10" s="67"/>
    </row>
    <row r="11" spans="1:7" ht="30" customHeight="1">
      <c r="A11" s="70" t="s">
        <v>15</v>
      </c>
      <c r="B11" s="67">
        <v>3.75</v>
      </c>
      <c r="C11" s="67"/>
      <c r="D11" s="67">
        <v>12.32</v>
      </c>
      <c r="E11" s="67"/>
      <c r="F11" s="67">
        <v>6.73</v>
      </c>
      <c r="G11" s="67"/>
    </row>
    <row r="12" spans="1:7" ht="21" customHeight="1">
      <c r="A12" s="70" t="s">
        <v>16</v>
      </c>
      <c r="B12" s="67"/>
      <c r="C12" s="67"/>
      <c r="D12" s="67"/>
      <c r="E12" s="67"/>
      <c r="F12" s="67"/>
      <c r="G12" s="67"/>
    </row>
    <row r="13" spans="1:7" ht="21" customHeight="1">
      <c r="A13" s="70" t="s">
        <v>17</v>
      </c>
      <c r="B13" s="67"/>
      <c r="C13" s="67"/>
      <c r="D13" s="67"/>
      <c r="E13" s="67"/>
      <c r="F13" s="67"/>
      <c r="G13" s="67"/>
    </row>
    <row r="14" spans="1:7" ht="21.75" customHeight="1">
      <c r="A14" s="70" t="s">
        <v>18</v>
      </c>
      <c r="B14" s="67"/>
      <c r="C14" s="67"/>
      <c r="D14" s="67"/>
      <c r="E14" s="67"/>
      <c r="F14" s="67"/>
      <c r="G14" s="67"/>
    </row>
    <row r="15" spans="1:7" ht="16.5" customHeight="1">
      <c r="A15" s="67" t="s">
        <v>19</v>
      </c>
      <c r="B15" s="67"/>
      <c r="C15" s="67"/>
      <c r="D15" s="67"/>
      <c r="E15" s="67"/>
      <c r="F15" s="67"/>
      <c r="G15" s="67"/>
    </row>
    <row r="16" spans="1:7" s="66" customFormat="1" ht="27.75" customHeight="1">
      <c r="A16" s="71" t="s">
        <v>20</v>
      </c>
      <c r="B16" s="72"/>
      <c r="C16" s="72"/>
      <c r="D16" s="72"/>
      <c r="E16" s="72"/>
      <c r="F16" s="72"/>
      <c r="G16" s="72"/>
    </row>
    <row r="17" spans="1:7" ht="16.5" customHeight="1">
      <c r="A17" s="67" t="s">
        <v>19</v>
      </c>
      <c r="B17" s="67"/>
      <c r="C17" s="67"/>
      <c r="D17" s="67"/>
      <c r="E17" s="67"/>
      <c r="F17" s="67"/>
      <c r="G17" s="67"/>
    </row>
    <row r="18" spans="1:7" ht="21.75" customHeight="1">
      <c r="A18" s="70" t="s">
        <v>21</v>
      </c>
      <c r="B18" s="67">
        <v>220.64</v>
      </c>
      <c r="C18" s="67"/>
      <c r="D18" s="67">
        <v>271.99</v>
      </c>
      <c r="E18" s="67"/>
      <c r="F18" s="67">
        <v>259.99</v>
      </c>
      <c r="G18" s="67"/>
    </row>
    <row r="19" spans="1:7" ht="30" customHeight="1">
      <c r="A19" s="70" t="s">
        <v>22</v>
      </c>
      <c r="B19" s="67">
        <v>22.37</v>
      </c>
      <c r="C19" s="67"/>
      <c r="D19" s="67">
        <v>10.51</v>
      </c>
      <c r="E19" s="67"/>
      <c r="F19" s="67">
        <v>23.82</v>
      </c>
      <c r="G19" s="67"/>
    </row>
    <row r="20" spans="1:7" ht="33" customHeight="1">
      <c r="A20" s="70" t="s">
        <v>23</v>
      </c>
      <c r="B20" s="67">
        <v>34.24</v>
      </c>
      <c r="C20" s="67"/>
      <c r="D20" s="67">
        <v>10.4</v>
      </c>
      <c r="E20" s="67"/>
      <c r="F20" s="67">
        <v>34.76</v>
      </c>
      <c r="G20" s="67"/>
    </row>
    <row r="21" spans="1:7" ht="25.5" customHeight="1">
      <c r="A21" s="70" t="s">
        <v>24</v>
      </c>
      <c r="B21" s="67">
        <v>2.23</v>
      </c>
      <c r="C21" s="67"/>
      <c r="D21" s="67">
        <v>0</v>
      </c>
      <c r="E21" s="67"/>
      <c r="F21" s="67">
        <v>7.2</v>
      </c>
      <c r="G21" s="67"/>
    </row>
    <row r="22" spans="1:7" ht="24.75" customHeight="1">
      <c r="A22" s="70" t="s">
        <v>25</v>
      </c>
      <c r="B22" s="67" t="s">
        <v>26</v>
      </c>
      <c r="C22" s="67"/>
      <c r="D22" s="67"/>
      <c r="E22" s="67"/>
      <c r="F22" s="67"/>
      <c r="G22" s="67"/>
    </row>
    <row r="23" spans="1:7" ht="27.75" customHeight="1">
      <c r="A23" s="70" t="s">
        <v>27</v>
      </c>
      <c r="B23" s="67" t="s">
        <v>26</v>
      </c>
      <c r="C23" s="67"/>
      <c r="D23" s="67">
        <v>550.56</v>
      </c>
      <c r="E23" s="67"/>
      <c r="F23" s="67">
        <v>915.17</v>
      </c>
      <c r="G23" s="67"/>
    </row>
    <row r="24" spans="1:7" ht="30" customHeight="1">
      <c r="A24" s="67" t="s">
        <v>28</v>
      </c>
      <c r="B24" s="67" t="s">
        <v>29</v>
      </c>
      <c r="C24" s="67" t="s">
        <v>30</v>
      </c>
      <c r="D24" s="67" t="s">
        <v>31</v>
      </c>
      <c r="E24" s="67" t="s">
        <v>32</v>
      </c>
      <c r="F24" s="67" t="s">
        <v>33</v>
      </c>
      <c r="G24" s="67" t="s">
        <v>34</v>
      </c>
    </row>
    <row r="25" spans="1:7" ht="15">
      <c r="A25" s="67" t="s">
        <v>35</v>
      </c>
      <c r="B25" s="67" t="s">
        <v>36</v>
      </c>
      <c r="C25" s="67"/>
      <c r="D25" s="67"/>
      <c r="E25" s="67"/>
      <c r="F25" s="67"/>
      <c r="G25" s="67"/>
    </row>
    <row r="26" spans="1:7" ht="21.75" customHeight="1">
      <c r="A26" s="73" t="s">
        <v>37</v>
      </c>
      <c r="B26" s="73">
        <v>0</v>
      </c>
      <c r="C26" s="73" t="s">
        <v>37</v>
      </c>
      <c r="D26" s="73">
        <v>0</v>
      </c>
      <c r="E26" s="73" t="s">
        <v>37</v>
      </c>
      <c r="F26" s="73">
        <v>0</v>
      </c>
      <c r="G26" s="73" t="s">
        <v>37</v>
      </c>
    </row>
    <row r="27" spans="1:7" ht="34.5" customHeight="1">
      <c r="A27" s="67" t="s">
        <v>38</v>
      </c>
      <c r="B27" s="74" t="s">
        <v>39</v>
      </c>
      <c r="C27" s="74"/>
      <c r="D27" s="74"/>
      <c r="E27" s="74"/>
      <c r="F27" s="74"/>
      <c r="G27" s="74"/>
    </row>
    <row r="28" spans="1:7" ht="40.5" customHeight="1">
      <c r="A28" s="75" t="s">
        <v>40</v>
      </c>
      <c r="B28" s="75"/>
      <c r="C28" s="75"/>
      <c r="D28" s="75"/>
      <c r="E28" s="75"/>
      <c r="F28" s="75"/>
      <c r="G28" s="75"/>
    </row>
    <row r="29" spans="1:7" ht="21.75" customHeight="1">
      <c r="A29" s="76" t="s">
        <v>41</v>
      </c>
      <c r="B29" s="77" t="s">
        <v>42</v>
      </c>
      <c r="C29" s="77"/>
      <c r="D29" s="77" t="s">
        <v>43</v>
      </c>
      <c r="E29" s="77"/>
      <c r="F29" s="78" t="s">
        <v>44</v>
      </c>
      <c r="G29" s="78"/>
    </row>
  </sheetData>
  <sheetProtection/>
  <mergeCells count="75">
    <mergeCell ref="A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7:G27"/>
    <mergeCell ref="A28:G28"/>
    <mergeCell ref="B29:C29"/>
    <mergeCell ref="D29:E29"/>
    <mergeCell ref="F29:G29"/>
    <mergeCell ref="A3:A4"/>
    <mergeCell ref="C24:C25"/>
    <mergeCell ref="D24:D25"/>
    <mergeCell ref="E24:E25"/>
    <mergeCell ref="F24:F25"/>
    <mergeCell ref="G24:G25"/>
  </mergeCells>
  <printOptions/>
  <pageMargins left="0.88" right="0.4330708661417323" top="0.5905511811023623" bottom="0.35433070866141736" header="0.5118110236220472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9">
      <selection activeCell="L30" sqref="L30"/>
    </sheetView>
  </sheetViews>
  <sheetFormatPr defaultColWidth="9.00390625" defaultRowHeight="14.25"/>
  <cols>
    <col min="1" max="1" width="8.375" style="0" customWidth="1"/>
    <col min="2" max="2" width="7.50390625" style="0" customWidth="1"/>
    <col min="3" max="3" width="7.125" style="0" customWidth="1"/>
    <col min="5" max="5" width="8.125" style="0" customWidth="1"/>
    <col min="6" max="6" width="19.875" style="0" customWidth="1"/>
    <col min="7" max="7" width="7.75390625" style="0" customWidth="1"/>
    <col min="8" max="8" width="8.125" style="0" customWidth="1"/>
  </cols>
  <sheetData>
    <row r="1" spans="1:2" ht="15">
      <c r="A1" s="25" t="s">
        <v>45</v>
      </c>
      <c r="B1" s="25"/>
    </row>
    <row r="2" spans="1:9" ht="39.7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</row>
    <row r="3" spans="1:9" ht="18.75" customHeight="1">
      <c r="A3" s="27" t="s">
        <v>47</v>
      </c>
      <c r="B3" s="27" t="s">
        <v>48</v>
      </c>
      <c r="C3" s="28"/>
      <c r="D3" s="28"/>
      <c r="E3" s="28"/>
      <c r="F3" s="28"/>
      <c r="G3" s="28"/>
      <c r="H3" s="28"/>
      <c r="I3" s="28"/>
    </row>
    <row r="4" spans="1:9" ht="16.5" customHeight="1">
      <c r="A4" s="29" t="s">
        <v>49</v>
      </c>
      <c r="B4" s="30" t="s">
        <v>50</v>
      </c>
      <c r="C4" s="31"/>
      <c r="D4" s="32" t="s">
        <v>51</v>
      </c>
      <c r="E4" s="32" t="s">
        <v>52</v>
      </c>
      <c r="F4" s="33" t="s">
        <v>53</v>
      </c>
      <c r="G4" s="33" t="s">
        <v>54</v>
      </c>
      <c r="H4" s="33" t="s">
        <v>55</v>
      </c>
      <c r="I4" s="33" t="s">
        <v>56</v>
      </c>
    </row>
    <row r="5" spans="1:9" ht="16.5" customHeight="1">
      <c r="A5" s="34"/>
      <c r="B5" s="35"/>
      <c r="C5" s="36"/>
      <c r="D5" s="37">
        <v>655.56</v>
      </c>
      <c r="E5" s="37">
        <v>927.17</v>
      </c>
      <c r="F5" s="37">
        <v>915.17</v>
      </c>
      <c r="G5" s="37">
        <v>10</v>
      </c>
      <c r="H5" s="38">
        <v>0.9871</v>
      </c>
      <c r="I5" s="37">
        <v>9.9</v>
      </c>
    </row>
    <row r="6" spans="1:9" ht="16.5" customHeight="1">
      <c r="A6" s="34"/>
      <c r="B6" s="39" t="s">
        <v>57</v>
      </c>
      <c r="C6" s="40"/>
      <c r="D6" s="40"/>
      <c r="E6" s="40"/>
      <c r="F6" s="39" t="s">
        <v>58</v>
      </c>
      <c r="G6" s="40"/>
      <c r="H6" s="40"/>
      <c r="I6" s="40"/>
    </row>
    <row r="7" spans="1:9" ht="16.5" customHeight="1">
      <c r="A7" s="34"/>
      <c r="B7" s="40" t="s">
        <v>59</v>
      </c>
      <c r="C7" s="40"/>
      <c r="D7" s="40"/>
      <c r="E7" s="40"/>
      <c r="F7" s="39" t="s">
        <v>60</v>
      </c>
      <c r="G7" s="40"/>
      <c r="H7" s="40"/>
      <c r="I7" s="40"/>
    </row>
    <row r="8" spans="1:9" ht="16.5" customHeight="1">
      <c r="A8" s="34"/>
      <c r="B8" s="41" t="s">
        <v>61</v>
      </c>
      <c r="C8" s="42"/>
      <c r="D8" s="42"/>
      <c r="E8" s="42"/>
      <c r="F8" s="43" t="s">
        <v>62</v>
      </c>
      <c r="G8" s="44"/>
      <c r="H8" s="44"/>
      <c r="I8" s="44"/>
    </row>
    <row r="9" spans="1:9" ht="16.5" customHeight="1">
      <c r="A9" s="34"/>
      <c r="B9" s="39" t="s">
        <v>63</v>
      </c>
      <c r="C9" s="40"/>
      <c r="D9" s="40"/>
      <c r="E9" s="40"/>
      <c r="F9" s="40"/>
      <c r="G9" s="40"/>
      <c r="H9" s="40"/>
      <c r="I9" s="40"/>
    </row>
    <row r="10" spans="1:9" ht="20.25" customHeight="1">
      <c r="A10" s="45"/>
      <c r="B10" s="46" t="s">
        <v>64</v>
      </c>
      <c r="C10" s="47"/>
      <c r="D10" s="47"/>
      <c r="E10" s="47"/>
      <c r="F10" s="40"/>
      <c r="G10" s="40"/>
      <c r="H10" s="40"/>
      <c r="I10" s="40"/>
    </row>
    <row r="11" spans="1:9" ht="16.5" customHeight="1">
      <c r="A11" s="27" t="s">
        <v>65</v>
      </c>
      <c r="B11" s="27" t="s">
        <v>66</v>
      </c>
      <c r="C11" s="28"/>
      <c r="D11" s="28"/>
      <c r="E11" s="28"/>
      <c r="F11" s="27" t="s">
        <v>67</v>
      </c>
      <c r="G11" s="28"/>
      <c r="H11" s="28"/>
      <c r="I11" s="28"/>
    </row>
    <row r="12" spans="1:9" ht="81.75" customHeight="1">
      <c r="A12" s="28"/>
      <c r="B12" s="48" t="s">
        <v>68</v>
      </c>
      <c r="C12" s="49"/>
      <c r="D12" s="49"/>
      <c r="E12" s="49"/>
      <c r="F12" s="50" t="s">
        <v>69</v>
      </c>
      <c r="G12" s="50"/>
      <c r="H12" s="50"/>
      <c r="I12" s="50"/>
    </row>
    <row r="13" spans="1:9" ht="16.5" customHeight="1">
      <c r="A13" s="51" t="s">
        <v>70</v>
      </c>
      <c r="B13" s="52" t="s">
        <v>71</v>
      </c>
      <c r="C13" s="52" t="s">
        <v>72</v>
      </c>
      <c r="D13" s="52" t="s">
        <v>73</v>
      </c>
      <c r="E13" s="51" t="s">
        <v>74</v>
      </c>
      <c r="F13" s="52" t="s">
        <v>75</v>
      </c>
      <c r="G13" s="52" t="s">
        <v>54</v>
      </c>
      <c r="H13" s="52" t="s">
        <v>56</v>
      </c>
      <c r="I13" s="51" t="s">
        <v>76</v>
      </c>
    </row>
    <row r="14" spans="1:9" ht="15">
      <c r="A14" s="53"/>
      <c r="B14" s="54"/>
      <c r="C14" s="54"/>
      <c r="D14" s="54"/>
      <c r="E14" s="53"/>
      <c r="F14" s="54"/>
      <c r="G14" s="54"/>
      <c r="H14" s="54"/>
      <c r="I14" s="53"/>
    </row>
    <row r="15" spans="1:9" ht="15">
      <c r="A15" s="53"/>
      <c r="B15" s="54"/>
      <c r="C15" s="54"/>
      <c r="D15" s="54"/>
      <c r="E15" s="55"/>
      <c r="F15" s="54"/>
      <c r="G15" s="54"/>
      <c r="H15" s="54"/>
      <c r="I15" s="55"/>
    </row>
    <row r="16" spans="1:9" ht="24" customHeight="1">
      <c r="A16" s="53"/>
      <c r="B16" s="52" t="s">
        <v>77</v>
      </c>
      <c r="C16" s="52" t="s">
        <v>78</v>
      </c>
      <c r="D16" s="52" t="s">
        <v>79</v>
      </c>
      <c r="E16" s="52" t="s">
        <v>80</v>
      </c>
      <c r="F16" s="56">
        <v>0.9851000000000001</v>
      </c>
      <c r="G16" s="54">
        <v>10</v>
      </c>
      <c r="H16" s="54">
        <v>10</v>
      </c>
      <c r="I16" s="65"/>
    </row>
    <row r="17" spans="1:9" ht="34.5" customHeight="1">
      <c r="A17" s="53"/>
      <c r="B17" s="52"/>
      <c r="C17" s="54"/>
      <c r="D17" s="52" t="s">
        <v>81</v>
      </c>
      <c r="E17" s="57">
        <v>1</v>
      </c>
      <c r="F17" s="57">
        <v>1</v>
      </c>
      <c r="G17" s="54">
        <v>10</v>
      </c>
      <c r="H17" s="54">
        <v>10</v>
      </c>
      <c r="I17" s="65"/>
    </row>
    <row r="18" spans="1:9" ht="36.75" customHeight="1">
      <c r="A18" s="53"/>
      <c r="B18" s="52"/>
      <c r="C18" s="54"/>
      <c r="D18" s="52" t="s">
        <v>82</v>
      </c>
      <c r="E18" s="52" t="s">
        <v>83</v>
      </c>
      <c r="F18" s="57">
        <v>0.85</v>
      </c>
      <c r="G18" s="54">
        <v>10</v>
      </c>
      <c r="H18" s="54">
        <v>10</v>
      </c>
      <c r="I18" s="65"/>
    </row>
    <row r="19" spans="1:9" ht="63" customHeight="1">
      <c r="A19" s="53"/>
      <c r="B19" s="52"/>
      <c r="C19" s="54"/>
      <c r="D19" s="52" t="s">
        <v>84</v>
      </c>
      <c r="E19" s="52" t="s">
        <v>85</v>
      </c>
      <c r="F19" s="58" t="s">
        <v>86</v>
      </c>
      <c r="G19" s="54">
        <v>10</v>
      </c>
      <c r="H19" s="54">
        <v>10</v>
      </c>
      <c r="I19" s="65"/>
    </row>
    <row r="20" spans="1:9" ht="27.75" customHeight="1">
      <c r="A20" s="53"/>
      <c r="B20" s="52"/>
      <c r="C20" s="52" t="s">
        <v>87</v>
      </c>
      <c r="D20" s="59" t="s">
        <v>88</v>
      </c>
      <c r="E20" s="60" t="s">
        <v>89</v>
      </c>
      <c r="F20" s="57">
        <v>1</v>
      </c>
      <c r="G20" s="54">
        <v>5</v>
      </c>
      <c r="H20" s="54">
        <v>5</v>
      </c>
      <c r="I20" s="65"/>
    </row>
    <row r="21" spans="1:9" ht="27.75" customHeight="1">
      <c r="A21" s="53"/>
      <c r="B21" s="52"/>
      <c r="C21" s="51" t="s">
        <v>90</v>
      </c>
      <c r="D21" s="61"/>
      <c r="E21" s="60" t="s">
        <v>91</v>
      </c>
      <c r="F21" s="60" t="s">
        <v>92</v>
      </c>
      <c r="G21" s="54">
        <v>5</v>
      </c>
      <c r="H21" s="54">
        <v>5</v>
      </c>
      <c r="I21" s="65"/>
    </row>
    <row r="22" spans="1:9" ht="63" customHeight="1">
      <c r="A22" s="53"/>
      <c r="B22" s="52"/>
      <c r="C22" s="52" t="s">
        <v>93</v>
      </c>
      <c r="D22" s="52" t="s">
        <v>94</v>
      </c>
      <c r="E22" s="54" t="s">
        <v>95</v>
      </c>
      <c r="F22" s="50" t="s">
        <v>96</v>
      </c>
      <c r="G22" s="54">
        <v>10</v>
      </c>
      <c r="H22" s="54">
        <v>10</v>
      </c>
      <c r="I22" s="65"/>
    </row>
    <row r="23" spans="1:9" ht="33" customHeight="1">
      <c r="A23" s="53"/>
      <c r="B23" s="52"/>
      <c r="C23" s="52"/>
      <c r="D23" s="52" t="s">
        <v>97</v>
      </c>
      <c r="E23" s="62" t="s">
        <v>98</v>
      </c>
      <c r="F23" s="63" t="s">
        <v>99</v>
      </c>
      <c r="G23" s="54">
        <v>10</v>
      </c>
      <c r="H23" s="54">
        <v>10</v>
      </c>
      <c r="I23" s="65"/>
    </row>
    <row r="24" spans="1:9" ht="18.75" customHeight="1">
      <c r="A24" s="53"/>
      <c r="B24" s="52"/>
      <c r="C24" s="52"/>
      <c r="D24" s="52" t="s">
        <v>100</v>
      </c>
      <c r="E24" s="62" t="s">
        <v>98</v>
      </c>
      <c r="F24" s="62" t="s">
        <v>98</v>
      </c>
      <c r="G24" s="54">
        <v>10</v>
      </c>
      <c r="H24" s="54">
        <v>10</v>
      </c>
      <c r="I24" s="65"/>
    </row>
    <row r="25" spans="1:9" ht="36" customHeight="1">
      <c r="A25" s="55"/>
      <c r="B25" s="52" t="s">
        <v>101</v>
      </c>
      <c r="C25" s="52" t="s">
        <v>102</v>
      </c>
      <c r="D25" s="52" t="s">
        <v>103</v>
      </c>
      <c r="E25" s="54" t="s">
        <v>104</v>
      </c>
      <c r="F25" s="57">
        <v>0.9</v>
      </c>
      <c r="G25" s="54">
        <v>10</v>
      </c>
      <c r="H25" s="54">
        <v>10</v>
      </c>
      <c r="I25" s="65"/>
    </row>
    <row r="26" spans="1:9" ht="16.5" customHeight="1">
      <c r="A26" s="52" t="s">
        <v>105</v>
      </c>
      <c r="B26" s="54"/>
      <c r="C26" s="54"/>
      <c r="D26" s="54"/>
      <c r="E26" s="54"/>
      <c r="F26" s="54"/>
      <c r="G26" s="54">
        <v>100</v>
      </c>
      <c r="H26" s="54">
        <v>99.9</v>
      </c>
      <c r="I26" s="65"/>
    </row>
    <row r="27" spans="1:9" ht="27.75" customHeight="1">
      <c r="A27" s="64" t="s">
        <v>106</v>
      </c>
      <c r="B27" s="64"/>
      <c r="C27" s="64"/>
      <c r="D27" s="64"/>
      <c r="E27" s="64"/>
      <c r="F27" s="64"/>
      <c r="G27" s="64"/>
      <c r="H27" s="64"/>
      <c r="I27" s="64"/>
    </row>
  </sheetData>
  <sheetProtection/>
  <mergeCells count="36">
    <mergeCell ref="A1:B1"/>
    <mergeCell ref="A2:I2"/>
    <mergeCell ref="B3:I3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A26:F26"/>
    <mergeCell ref="A27:I27"/>
    <mergeCell ref="A4:A10"/>
    <mergeCell ref="A11:A12"/>
    <mergeCell ref="A13:A25"/>
    <mergeCell ref="B13:B15"/>
    <mergeCell ref="B16:B21"/>
    <mergeCell ref="B22:B24"/>
    <mergeCell ref="C13:C15"/>
    <mergeCell ref="C16:C19"/>
    <mergeCell ref="C22:C24"/>
    <mergeCell ref="D13:D15"/>
    <mergeCell ref="D20:D21"/>
    <mergeCell ref="E13:E15"/>
    <mergeCell ref="F13:F15"/>
    <mergeCell ref="G13:G15"/>
    <mergeCell ref="H13:H15"/>
    <mergeCell ref="I13:I15"/>
    <mergeCell ref="B4:C5"/>
  </mergeCells>
  <printOptions horizontalCentered="1" verticalCentered="1"/>
  <pageMargins left="0.39305555555555555" right="0.4722222222222222" top="0.4326388888888889" bottom="0.4326388888888889" header="0.5118055555555555" footer="0.393055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6">
      <selection activeCell="D31" sqref="D31"/>
    </sheetView>
  </sheetViews>
  <sheetFormatPr defaultColWidth="7.25390625" defaultRowHeight="14.25"/>
  <cols>
    <col min="1" max="1" width="7.25390625" style="2" customWidth="1"/>
    <col min="2" max="2" width="21.375" style="2" customWidth="1"/>
    <col min="3" max="3" width="18.25390625" style="2" customWidth="1"/>
    <col min="4" max="4" width="19.50390625" style="2" customWidth="1"/>
    <col min="5" max="5" width="18.625" style="2" customWidth="1"/>
    <col min="6" max="16384" width="7.25390625" style="15" customWidth="1"/>
  </cols>
  <sheetData>
    <row r="1" spans="1:2" ht="21" customHeight="1">
      <c r="A1" s="16" t="s">
        <v>107</v>
      </c>
      <c r="B1" s="16"/>
    </row>
    <row r="2" spans="1:5" ht="39" customHeight="1">
      <c r="A2" s="17" t="s">
        <v>108</v>
      </c>
      <c r="B2" s="17"/>
      <c r="C2" s="17"/>
      <c r="D2" s="17"/>
      <c r="E2" s="17"/>
    </row>
    <row r="3" spans="1:5" ht="21.75" customHeight="1">
      <c r="A3" s="18"/>
      <c r="B3" s="18"/>
      <c r="C3" s="18"/>
      <c r="D3" s="18"/>
      <c r="E3" s="19" t="s">
        <v>109</v>
      </c>
    </row>
    <row r="4" spans="1:5" ht="42" customHeight="1">
      <c r="A4" s="20" t="s">
        <v>110</v>
      </c>
      <c r="B4" s="21"/>
      <c r="C4" s="21" t="s">
        <v>7</v>
      </c>
      <c r="D4" s="20" t="s">
        <v>8</v>
      </c>
      <c r="E4" s="20" t="s">
        <v>9</v>
      </c>
    </row>
    <row r="5" spans="1:5" ht="27" customHeight="1">
      <c r="A5" s="22" t="s">
        <v>111</v>
      </c>
      <c r="B5" s="23"/>
      <c r="C5" s="24">
        <v>1747919783.38</v>
      </c>
      <c r="D5" s="24">
        <v>2169776095.25</v>
      </c>
      <c r="E5" s="24">
        <v>2169776095.25</v>
      </c>
    </row>
    <row r="6" spans="1:5" ht="27" customHeight="1">
      <c r="A6" s="22" t="s">
        <v>112</v>
      </c>
      <c r="B6" s="23"/>
      <c r="C6" s="24">
        <f>C7+C13+C14</f>
        <v>1489252400.3600001</v>
      </c>
      <c r="D6" s="24">
        <v>1460930798.37</v>
      </c>
      <c r="E6" s="24">
        <f>E7+E13+E14</f>
        <v>1507943490.02</v>
      </c>
    </row>
    <row r="7" spans="1:5" ht="27" customHeight="1">
      <c r="A7" s="22" t="s">
        <v>113</v>
      </c>
      <c r="B7" s="23"/>
      <c r="C7" s="24">
        <f>SUM(C8:C12)</f>
        <v>1489252400.3600001</v>
      </c>
      <c r="D7" s="24">
        <v>1460930798.37</v>
      </c>
      <c r="E7" s="24">
        <f>SUM(E8:E12)</f>
        <v>1507943490.02</v>
      </c>
    </row>
    <row r="8" spans="1:5" ht="27" customHeight="1">
      <c r="A8" s="22" t="s">
        <v>114</v>
      </c>
      <c r="B8" s="23"/>
      <c r="C8" s="24">
        <v>1348425048.25</v>
      </c>
      <c r="D8" s="24">
        <v>1322149105.96</v>
      </c>
      <c r="E8" s="24">
        <v>1370701396.08</v>
      </c>
    </row>
    <row r="9" spans="1:5" ht="27" customHeight="1">
      <c r="A9" s="22" t="s">
        <v>115</v>
      </c>
      <c r="B9" s="23"/>
      <c r="C9" s="24">
        <v>37094627.4</v>
      </c>
      <c r="D9" s="24">
        <v>28840985.8</v>
      </c>
      <c r="E9" s="24">
        <v>35445065.69</v>
      </c>
    </row>
    <row r="10" spans="1:5" ht="27" customHeight="1">
      <c r="A10" s="22" t="s">
        <v>116</v>
      </c>
      <c r="B10" s="23"/>
      <c r="C10" s="24">
        <v>4696750</v>
      </c>
      <c r="D10" s="24">
        <v>1600000</v>
      </c>
      <c r="E10" s="24">
        <v>0</v>
      </c>
    </row>
    <row r="11" spans="1:5" ht="27" customHeight="1">
      <c r="A11" s="22" t="s">
        <v>117</v>
      </c>
      <c r="B11" s="23"/>
      <c r="C11" s="24">
        <v>98619724.66</v>
      </c>
      <c r="D11" s="24">
        <v>108194711.61</v>
      </c>
      <c r="E11" s="24">
        <v>99021385.8</v>
      </c>
    </row>
    <row r="12" spans="1:5" ht="27" customHeight="1">
      <c r="A12" s="22" t="s">
        <v>118</v>
      </c>
      <c r="B12" s="23"/>
      <c r="C12" s="24">
        <v>416250.05</v>
      </c>
      <c r="D12" s="24">
        <v>145995</v>
      </c>
      <c r="E12" s="24">
        <v>2775642.45</v>
      </c>
    </row>
    <row r="13" spans="1:5" ht="27" customHeight="1">
      <c r="A13" s="22" t="s">
        <v>119</v>
      </c>
      <c r="B13" s="23"/>
      <c r="C13" s="24">
        <v>0</v>
      </c>
      <c r="D13" s="24">
        <v>0</v>
      </c>
      <c r="E13" s="24">
        <v>0</v>
      </c>
    </row>
    <row r="14" spans="1:5" ht="27" customHeight="1">
      <c r="A14" s="22" t="s">
        <v>120</v>
      </c>
      <c r="B14" s="23"/>
      <c r="C14" s="24">
        <v>0</v>
      </c>
      <c r="D14" s="24">
        <v>0</v>
      </c>
      <c r="E14" s="24">
        <v>0</v>
      </c>
    </row>
    <row r="15" spans="1:5" ht="27" customHeight="1">
      <c r="A15" s="22" t="s">
        <v>121</v>
      </c>
      <c r="B15" s="23"/>
      <c r="C15" s="24">
        <f>C16+C20+C21</f>
        <v>1172754726.07</v>
      </c>
      <c r="D15" s="24">
        <v>1240516207.03</v>
      </c>
      <c r="E15" s="24">
        <f>E16+E20+E21</f>
        <v>1261225050.8100002</v>
      </c>
    </row>
    <row r="16" spans="1:5" ht="27" customHeight="1">
      <c r="A16" s="22" t="s">
        <v>122</v>
      </c>
      <c r="B16" s="23"/>
      <c r="C16" s="24">
        <f>C17+C18+C19</f>
        <v>1172754726.07</v>
      </c>
      <c r="D16" s="24">
        <v>1240516207.03</v>
      </c>
      <c r="E16" s="24">
        <f>E17+E18+E19</f>
        <v>1261225050.8100002</v>
      </c>
    </row>
    <row r="17" spans="1:5" ht="27" customHeight="1">
      <c r="A17" s="22" t="s">
        <v>123</v>
      </c>
      <c r="B17" s="23"/>
      <c r="C17" s="24">
        <v>1168166964.12</v>
      </c>
      <c r="D17" s="24">
        <v>1236169957.03</v>
      </c>
      <c r="E17" s="24">
        <v>1253435399.92</v>
      </c>
    </row>
    <row r="18" spans="1:5" ht="27" customHeight="1">
      <c r="A18" s="22" t="s">
        <v>124</v>
      </c>
      <c r="B18" s="23"/>
      <c r="C18" s="24">
        <v>0</v>
      </c>
      <c r="D18" s="24">
        <v>0</v>
      </c>
      <c r="E18" s="24">
        <v>0</v>
      </c>
    </row>
    <row r="19" spans="1:5" ht="27" customHeight="1">
      <c r="A19" s="22" t="s">
        <v>125</v>
      </c>
      <c r="B19" s="23"/>
      <c r="C19" s="24">
        <v>4587761.95</v>
      </c>
      <c r="D19" s="24">
        <v>4346250</v>
      </c>
      <c r="E19" s="24">
        <v>7789650.89</v>
      </c>
    </row>
    <row r="20" spans="1:5" ht="27" customHeight="1">
      <c r="A20" s="22" t="s">
        <v>126</v>
      </c>
      <c r="B20" s="23"/>
      <c r="C20" s="24">
        <v>0</v>
      </c>
      <c r="D20" s="24">
        <v>0</v>
      </c>
      <c r="E20" s="24">
        <v>0</v>
      </c>
    </row>
    <row r="21" spans="1:5" ht="27" customHeight="1">
      <c r="A21" s="22" t="s">
        <v>127</v>
      </c>
      <c r="B21" s="23"/>
      <c r="C21" s="24">
        <v>0</v>
      </c>
      <c r="D21" s="24">
        <v>0</v>
      </c>
      <c r="E21" s="24">
        <v>0</v>
      </c>
    </row>
    <row r="22" spans="1:5" ht="27" customHeight="1">
      <c r="A22" s="22" t="s">
        <v>128</v>
      </c>
      <c r="B22" s="23"/>
      <c r="C22" s="24">
        <f>C6-C15</f>
        <v>316497674.2900002</v>
      </c>
      <c r="D22" s="24">
        <v>220414591.34</v>
      </c>
      <c r="E22" s="24">
        <f>E6-E15</f>
        <v>246718439.2099998</v>
      </c>
    </row>
    <row r="23" spans="1:5" ht="27" customHeight="1">
      <c r="A23" s="22" t="s">
        <v>129</v>
      </c>
      <c r="B23" s="23"/>
      <c r="C23" s="24">
        <f>C5+C22</f>
        <v>2064417457.6700003</v>
      </c>
      <c r="D23" s="24">
        <f>D5+D22</f>
        <v>2390190686.59</v>
      </c>
      <c r="E23" s="24">
        <f>E5+E22</f>
        <v>2416494534.46</v>
      </c>
    </row>
    <row r="24" spans="1:5" ht="27" customHeight="1">
      <c r="A24" s="14" t="s">
        <v>130</v>
      </c>
      <c r="B24" s="14"/>
      <c r="C24" s="14"/>
      <c r="D24" s="14"/>
      <c r="E24" s="14"/>
    </row>
  </sheetData>
  <sheetProtection/>
  <mergeCells count="23">
    <mergeCell ref="A1:B1"/>
    <mergeCell ref="A2:E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E24"/>
  </mergeCells>
  <printOptions/>
  <pageMargins left="0.59" right="0.21" top="1" bottom="1" header="0.59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1">
      <selection activeCell="E26" sqref="E26"/>
    </sheetView>
  </sheetViews>
  <sheetFormatPr defaultColWidth="8.00390625" defaultRowHeight="14.25"/>
  <cols>
    <col min="1" max="1" width="15.00390625" style="2" customWidth="1"/>
    <col min="2" max="2" width="12.75390625" style="2" customWidth="1"/>
    <col min="3" max="3" width="18.75390625" style="2" customWidth="1"/>
    <col min="4" max="5" width="18.25390625" style="2" customWidth="1"/>
    <col min="6" max="16384" width="8.00390625" style="3" customWidth="1"/>
  </cols>
  <sheetData>
    <row r="1" ht="21.75" customHeight="1">
      <c r="A1" s="2" t="s">
        <v>131</v>
      </c>
    </row>
    <row r="2" spans="1:5" ht="54.75" customHeight="1">
      <c r="A2" s="4" t="s">
        <v>132</v>
      </c>
      <c r="B2" s="4"/>
      <c r="C2" s="4"/>
      <c r="D2" s="4"/>
      <c r="E2" s="4"/>
    </row>
    <row r="3" spans="1:5" ht="22.5" customHeight="1">
      <c r="A3" s="5"/>
      <c r="B3" s="5"/>
      <c r="C3" s="5"/>
      <c r="D3" s="5"/>
      <c r="E3" s="6" t="s">
        <v>109</v>
      </c>
    </row>
    <row r="4" spans="1:5" s="1" customFormat="1" ht="33" customHeight="1">
      <c r="A4" s="7" t="s">
        <v>110</v>
      </c>
      <c r="B4" s="8"/>
      <c r="C4" s="8" t="s">
        <v>7</v>
      </c>
      <c r="D4" s="7" t="s">
        <v>8</v>
      </c>
      <c r="E4" s="7" t="s">
        <v>9</v>
      </c>
    </row>
    <row r="5" spans="1:5" ht="27" customHeight="1">
      <c r="A5" s="9" t="s">
        <v>111</v>
      </c>
      <c r="B5" s="10"/>
      <c r="C5" s="11">
        <v>1269304401.44</v>
      </c>
      <c r="D5" s="12">
        <v>1174336224.56</v>
      </c>
      <c r="E5" s="12">
        <v>1174336224.56</v>
      </c>
    </row>
    <row r="6" spans="1:5" ht="27" customHeight="1">
      <c r="A6" s="9" t="s">
        <v>112</v>
      </c>
      <c r="B6" s="10"/>
      <c r="C6" s="11">
        <f>C7+C12+C13</f>
        <v>3079170363.7599998</v>
      </c>
      <c r="D6" s="12">
        <v>3284203348</v>
      </c>
      <c r="E6" s="12">
        <f>E7+E12+E13</f>
        <v>3203001363.55</v>
      </c>
    </row>
    <row r="7" spans="1:5" ht="27" customHeight="1">
      <c r="A7" s="9" t="s">
        <v>113</v>
      </c>
      <c r="B7" s="10"/>
      <c r="C7" s="11">
        <f>SUM(C8:C11)</f>
        <v>3079170363.7599998</v>
      </c>
      <c r="D7" s="12">
        <v>3284203348</v>
      </c>
      <c r="E7" s="12">
        <f>E8+E9+E10+E11</f>
        <v>3203001363.55</v>
      </c>
    </row>
    <row r="8" spans="1:5" ht="27" customHeight="1">
      <c r="A8" s="9" t="s">
        <v>133</v>
      </c>
      <c r="B8" s="10"/>
      <c r="C8" s="11">
        <v>935274229</v>
      </c>
      <c r="D8" s="12">
        <v>1020337900</v>
      </c>
      <c r="E8" s="12">
        <v>1002439002.1</v>
      </c>
    </row>
    <row r="9" spans="1:5" ht="27" customHeight="1">
      <c r="A9" s="9" t="s">
        <v>115</v>
      </c>
      <c r="B9" s="10"/>
      <c r="C9" s="11">
        <v>22343122.06</v>
      </c>
      <c r="D9" s="12">
        <v>19114698</v>
      </c>
      <c r="E9" s="12">
        <v>21529837.57</v>
      </c>
    </row>
    <row r="10" spans="1:5" ht="27" customHeight="1">
      <c r="A10" s="9" t="s">
        <v>116</v>
      </c>
      <c r="B10" s="10"/>
      <c r="C10" s="11">
        <v>2116610320.8</v>
      </c>
      <c r="D10" s="12">
        <v>2244750750</v>
      </c>
      <c r="E10" s="12">
        <v>2171148700</v>
      </c>
    </row>
    <row r="11" spans="1:5" ht="27" customHeight="1">
      <c r="A11" s="9" t="s">
        <v>117</v>
      </c>
      <c r="B11" s="10"/>
      <c r="C11" s="11">
        <v>4942691.9</v>
      </c>
      <c r="D11" s="12">
        <v>0</v>
      </c>
      <c r="E11" s="12">
        <v>7883823.88</v>
      </c>
    </row>
    <row r="12" spans="1:5" ht="27" customHeight="1">
      <c r="A12" s="9" t="s">
        <v>119</v>
      </c>
      <c r="B12" s="10"/>
      <c r="C12" s="11">
        <v>0</v>
      </c>
      <c r="D12" s="12">
        <v>0</v>
      </c>
      <c r="E12" s="12">
        <v>0</v>
      </c>
    </row>
    <row r="13" spans="1:5" ht="27" customHeight="1">
      <c r="A13" s="9" t="s">
        <v>120</v>
      </c>
      <c r="B13" s="10"/>
      <c r="C13" s="11">
        <v>0</v>
      </c>
      <c r="D13" s="12">
        <v>0</v>
      </c>
      <c r="E13" s="12">
        <v>0</v>
      </c>
    </row>
    <row r="14" spans="1:5" ht="27" customHeight="1">
      <c r="A14" s="9" t="s">
        <v>121</v>
      </c>
      <c r="B14" s="10"/>
      <c r="C14" s="11">
        <f>C15+C19+C20</f>
        <v>3130759222.6400003</v>
      </c>
      <c r="D14" s="12">
        <v>3214350284.87</v>
      </c>
      <c r="E14" s="12">
        <f>E15+E19+E20</f>
        <v>3310081911.67</v>
      </c>
    </row>
    <row r="15" spans="1:5" ht="27" customHeight="1">
      <c r="A15" s="9" t="s">
        <v>122</v>
      </c>
      <c r="B15" s="10"/>
      <c r="C15" s="11">
        <f>SUM(C16:C18)</f>
        <v>3130759222.6400003</v>
      </c>
      <c r="D15" s="12">
        <v>3214350284.87</v>
      </c>
      <c r="E15" s="12">
        <f>E16+E17+E18</f>
        <v>3310081911.67</v>
      </c>
    </row>
    <row r="16" spans="1:5" ht="27" customHeight="1">
      <c r="A16" s="9" t="s">
        <v>123</v>
      </c>
      <c r="B16" s="10"/>
      <c r="C16" s="11">
        <v>2932362460.01</v>
      </c>
      <c r="D16" s="12">
        <v>2949061559.87</v>
      </c>
      <c r="E16" s="12">
        <v>3059800941.9</v>
      </c>
    </row>
    <row r="17" spans="1:5" ht="27" customHeight="1">
      <c r="A17" s="9" t="s">
        <v>134</v>
      </c>
      <c r="B17" s="10"/>
      <c r="C17" s="11">
        <v>197566242.23</v>
      </c>
      <c r="D17" s="12">
        <v>265288725</v>
      </c>
      <c r="E17" s="12">
        <v>249972941.77</v>
      </c>
    </row>
    <row r="18" spans="1:5" ht="27" customHeight="1">
      <c r="A18" s="9" t="s">
        <v>135</v>
      </c>
      <c r="B18" s="10"/>
      <c r="C18" s="11">
        <v>830520.4</v>
      </c>
      <c r="D18" s="12">
        <v>0</v>
      </c>
      <c r="E18" s="12">
        <v>308028</v>
      </c>
    </row>
    <row r="19" spans="1:5" ht="27" customHeight="1">
      <c r="A19" s="9" t="s">
        <v>126</v>
      </c>
      <c r="B19" s="10"/>
      <c r="C19" s="11">
        <v>0</v>
      </c>
      <c r="D19" s="12">
        <v>0</v>
      </c>
      <c r="E19" s="12">
        <v>0</v>
      </c>
    </row>
    <row r="20" spans="1:5" ht="27" customHeight="1">
      <c r="A20" s="9" t="s">
        <v>127</v>
      </c>
      <c r="B20" s="10"/>
      <c r="C20" s="11">
        <v>0</v>
      </c>
      <c r="D20" s="12">
        <v>0</v>
      </c>
      <c r="E20" s="12">
        <v>0</v>
      </c>
    </row>
    <row r="21" spans="1:5" ht="27" customHeight="1">
      <c r="A21" s="9" t="s">
        <v>128</v>
      </c>
      <c r="B21" s="10"/>
      <c r="C21" s="11">
        <f>C6-C14</f>
        <v>-51588858.88000059</v>
      </c>
      <c r="D21" s="12">
        <f>D6-D14</f>
        <v>69853063.13000011</v>
      </c>
      <c r="E21" s="12">
        <f>E6-E14</f>
        <v>-107080548.11999989</v>
      </c>
    </row>
    <row r="22" spans="1:5" ht="27" customHeight="1">
      <c r="A22" s="9" t="s">
        <v>129</v>
      </c>
      <c r="B22" s="10"/>
      <c r="C22" s="11">
        <f>C5+C21</f>
        <v>1217715542.5599995</v>
      </c>
      <c r="D22" s="12">
        <f>D5+D21</f>
        <v>1244189287.69</v>
      </c>
      <c r="E22" s="13">
        <f>E5+E21</f>
        <v>1067255676.44</v>
      </c>
    </row>
    <row r="23" spans="1:5" ht="24.75" customHeight="1">
      <c r="A23" s="14" t="s">
        <v>136</v>
      </c>
      <c r="B23" s="14"/>
      <c r="C23" s="14"/>
      <c r="D23" s="14"/>
      <c r="E23" s="14"/>
    </row>
  </sheetData>
  <sheetProtection/>
  <mergeCells count="21">
    <mergeCell ref="A2:E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E23"/>
  </mergeCells>
  <printOptions/>
  <pageMargins left="0.67" right="0.3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珊珊可爱*^o^*</cp:lastModifiedBy>
  <cp:lastPrinted>2021-04-15T07:31:50Z</cp:lastPrinted>
  <dcterms:created xsi:type="dcterms:W3CDTF">2016-12-02T08:54:00Z</dcterms:created>
  <dcterms:modified xsi:type="dcterms:W3CDTF">2021-04-15T08:08:58Z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B8C4ADCAB3974287B879F35F4C93E18F</vt:lpwstr>
  </property>
</Properties>
</file>