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价格表" sheetId="1" r:id="rId1"/>
  </sheets>
  <definedNames>
    <definedName name="_xlnm._FilterDatabase" localSheetId="0" hidden="1">价格表!$A$1:$N$180</definedName>
    <definedName name="_xlnm.Print_Titles" localSheetId="0">价格表!$3:$4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<sst xmlns="http://schemas.openxmlformats.org/spreadsheetml/2006/main" count="761" uniqueCount="587">
  <si>
    <r>
      <t>附件</t>
    </r>
    <r>
      <rPr>
        <sz val="14"/>
        <rFont val="Times New Roman"/>
        <charset val="134"/>
      </rPr>
      <t>1-1</t>
    </r>
  </si>
  <si>
    <t>益阳市神经系统类医疗服务价格项目价格表</t>
  </si>
  <si>
    <t>序号</t>
  </si>
  <si>
    <t>项目编码</t>
  </si>
  <si>
    <t>项目名称</t>
  </si>
  <si>
    <t>服务产出</t>
  </si>
  <si>
    <t>价格构成</t>
  </si>
  <si>
    <t>加收项</t>
  </si>
  <si>
    <t>扩展项</t>
  </si>
  <si>
    <t>计价单位</t>
  </si>
  <si>
    <t>计价说明</t>
  </si>
  <si>
    <t>一类价格</t>
  </si>
  <si>
    <t>二类一档价格</t>
  </si>
  <si>
    <t>二类二档价格</t>
  </si>
  <si>
    <t>三类价格</t>
  </si>
  <si>
    <t>基层价格</t>
  </si>
  <si>
    <t>价格单位：元</t>
  </si>
  <si>
    <t>012401000010000</t>
  </si>
  <si>
    <t>脑电图检查费</t>
  </si>
  <si>
    <t>通过脑电图仪器采集分析脑电活动。</t>
  </si>
  <si>
    <t>所定价格涵盖设备准备、安装、记录、分析、出具报告等步骤所需的人力资源和基本物质资源消耗。</t>
  </si>
  <si>
    <t>次</t>
  </si>
  <si>
    <r>
      <t>4</t>
    </r>
    <r>
      <rPr>
        <sz val="12"/>
        <rFont val="宋体"/>
        <charset val="134"/>
      </rPr>
      <t>个小时及以内按一次收费，</t>
    </r>
    <r>
      <rPr>
        <sz val="12"/>
        <rFont val="Times New Roman"/>
        <charset val="134"/>
      </rPr>
      <t>4</t>
    </r>
    <r>
      <rPr>
        <sz val="12"/>
        <rFont val="宋体"/>
        <charset val="134"/>
      </rPr>
      <t>个小时以上脑电图录像监测每增加</t>
    </r>
    <r>
      <rPr>
        <sz val="12"/>
        <rFont val="Times New Roman"/>
        <charset val="134"/>
      </rPr>
      <t>1</t>
    </r>
    <r>
      <rPr>
        <sz val="12"/>
        <rFont val="宋体"/>
        <charset val="134"/>
      </rPr>
      <t>小时一类加收</t>
    </r>
    <r>
      <rPr>
        <sz val="12"/>
        <rFont val="Times New Roman"/>
        <charset val="134"/>
      </rPr>
      <t>31.5</t>
    </r>
    <r>
      <rPr>
        <sz val="12"/>
        <rFont val="宋体"/>
        <charset val="134"/>
      </rPr>
      <t>元、二类加收</t>
    </r>
    <r>
      <rPr>
        <sz val="12"/>
        <rFont val="Times New Roman"/>
        <charset val="134"/>
      </rPr>
      <t>28.4</t>
    </r>
    <r>
      <rPr>
        <sz val="12"/>
        <rFont val="宋体"/>
        <charset val="134"/>
      </rPr>
      <t>元、三类加收</t>
    </r>
    <r>
      <rPr>
        <sz val="12"/>
        <rFont val="Times New Roman"/>
        <charset val="134"/>
      </rPr>
      <t>25.5</t>
    </r>
    <r>
      <rPr>
        <sz val="12"/>
        <rFont val="宋体"/>
        <charset val="134"/>
      </rPr>
      <t>元、基层加收</t>
    </r>
    <r>
      <rPr>
        <sz val="12"/>
        <rFont val="Times New Roman"/>
        <charset val="134"/>
      </rPr>
      <t>20.4</t>
    </r>
    <r>
      <rPr>
        <sz val="12"/>
        <rFont val="宋体"/>
        <charset val="134"/>
      </rPr>
      <t>元，动态脑电图每增加</t>
    </r>
    <r>
      <rPr>
        <sz val="12"/>
        <rFont val="Times New Roman"/>
        <charset val="134"/>
      </rPr>
      <t>1</t>
    </r>
    <r>
      <rPr>
        <sz val="12"/>
        <rFont val="宋体"/>
        <charset val="134"/>
      </rPr>
      <t>小时一类加收</t>
    </r>
    <r>
      <rPr>
        <sz val="12"/>
        <rFont val="Times New Roman"/>
        <charset val="134"/>
      </rPr>
      <t>14.5</t>
    </r>
    <r>
      <rPr>
        <sz val="12"/>
        <rFont val="宋体"/>
        <charset val="134"/>
      </rPr>
      <t>元、二类加收</t>
    </r>
    <r>
      <rPr>
        <sz val="12"/>
        <rFont val="Times New Roman"/>
        <charset val="134"/>
      </rPr>
      <t>13</t>
    </r>
    <r>
      <rPr>
        <sz val="12"/>
        <rFont val="宋体"/>
        <charset val="134"/>
      </rPr>
      <t>元、三类加收</t>
    </r>
    <r>
      <rPr>
        <sz val="12"/>
        <rFont val="Times New Roman"/>
        <charset val="134"/>
      </rPr>
      <t>11.7</t>
    </r>
    <r>
      <rPr>
        <sz val="12"/>
        <rFont val="宋体"/>
        <charset val="134"/>
      </rPr>
      <t>元、基层加收</t>
    </r>
    <r>
      <rPr>
        <sz val="12"/>
        <rFont val="Times New Roman"/>
        <charset val="134"/>
      </rPr>
      <t>9.4</t>
    </r>
    <r>
      <rPr>
        <sz val="12"/>
        <rFont val="宋体"/>
        <charset val="134"/>
      </rPr>
      <t>元，加收</t>
    </r>
    <r>
      <rPr>
        <sz val="12"/>
        <rFont val="Times New Roman"/>
        <charset val="134"/>
      </rPr>
      <t>20</t>
    </r>
    <r>
      <rPr>
        <sz val="12"/>
        <rFont val="宋体"/>
        <charset val="134"/>
      </rPr>
      <t>小时封顶</t>
    </r>
  </si>
  <si>
    <t>012401000010001</t>
  </si>
  <si>
    <r>
      <t>脑电图检查费</t>
    </r>
    <r>
      <rPr>
        <sz val="12"/>
        <rFont val="Times New Roman"/>
        <charset val="134"/>
      </rPr>
      <t>-</t>
    </r>
    <r>
      <rPr>
        <sz val="12"/>
        <rFont val="宋体"/>
        <charset val="134"/>
      </rPr>
      <t>床旁（加收）</t>
    </r>
  </si>
  <si>
    <r>
      <t>01</t>
    </r>
    <r>
      <rPr>
        <sz val="12"/>
        <rFont val="宋体"/>
        <charset val="134"/>
      </rPr>
      <t>床旁加收</t>
    </r>
  </si>
  <si>
    <t>同一次上机检查，无论时长，仅加收一次。</t>
  </si>
  <si>
    <t>012401000010011</t>
  </si>
  <si>
    <r>
      <t>脑电图检查费</t>
    </r>
    <r>
      <rPr>
        <sz val="12"/>
        <rFont val="Times New Roman"/>
        <charset val="134"/>
      </rPr>
      <t>-</t>
    </r>
    <r>
      <rPr>
        <sz val="12"/>
        <rFont val="宋体"/>
        <charset val="134"/>
      </rPr>
      <t>特殊电极脑电图检查（加收）</t>
    </r>
  </si>
  <si>
    <r>
      <t>11</t>
    </r>
    <r>
      <rPr>
        <sz val="12"/>
        <rFont val="宋体"/>
        <charset val="134"/>
      </rPr>
      <t>特殊电极脑电图检查</t>
    </r>
  </si>
  <si>
    <t xml:space="preserve">本项目所称“特殊电极脑电图检查”指：使用鼻咽、蝶骨、皮层特殊电极进行脑电图检查。
</t>
  </si>
  <si>
    <t>012401000010021</t>
  </si>
  <si>
    <r>
      <t>脑电图检查费</t>
    </r>
    <r>
      <rPr>
        <sz val="12"/>
        <rFont val="Times New Roman"/>
        <charset val="134"/>
      </rPr>
      <t>-</t>
    </r>
    <r>
      <rPr>
        <sz val="12"/>
        <rFont val="宋体"/>
        <charset val="134"/>
      </rPr>
      <t>特殊诱发脑电图检查（加收）</t>
    </r>
  </si>
  <si>
    <r>
      <t>21</t>
    </r>
    <r>
      <rPr>
        <sz val="12"/>
        <rFont val="宋体"/>
        <charset val="134"/>
      </rPr>
      <t>特殊诱发脑电图检查</t>
    </r>
  </si>
  <si>
    <t>012401000010031</t>
  </si>
  <si>
    <r>
      <t>脑电图检查费</t>
    </r>
    <r>
      <rPr>
        <sz val="12"/>
        <rFont val="Times New Roman"/>
        <charset val="134"/>
      </rPr>
      <t>-</t>
    </r>
    <r>
      <rPr>
        <sz val="12"/>
        <rFont val="宋体"/>
        <charset val="134"/>
      </rPr>
      <t>高密度脑电图检查（加收）</t>
    </r>
  </si>
  <si>
    <r>
      <t>31</t>
    </r>
    <r>
      <rPr>
        <sz val="12"/>
        <rFont val="宋体"/>
        <charset val="134"/>
      </rPr>
      <t>高密度脑电图检查</t>
    </r>
  </si>
  <si>
    <t xml:space="preserve">本项目所称“高密度脑电图”指：128导联及以上脑电图。
</t>
  </si>
  <si>
    <t>012401000020000</t>
  </si>
  <si>
    <t>脑磁图检查费</t>
  </si>
  <si>
    <t>通过仪器采集分析脑磁图电波，</t>
  </si>
  <si>
    <t>所定价格涵盖设备准备、安装、定位、采集、记录、出具报告等步骤所需的人力资源和基本物质资源消耗。</t>
  </si>
  <si>
    <t>市场调节价</t>
  </si>
  <si>
    <t>012401000030000</t>
  </si>
  <si>
    <t>针极肌电图检查费</t>
  </si>
  <si>
    <t>通过仪器采集分析静息状态或特定运动中各组肌群数据。</t>
  </si>
  <si>
    <t>所定价格涵盖设备准备、安装、采集、分析、出具报告等步骤所需的人力资源和基本物质资源消耗。</t>
  </si>
  <si>
    <r>
      <t>01</t>
    </r>
    <r>
      <rPr>
        <sz val="12"/>
        <rFont val="宋体"/>
        <charset val="134"/>
      </rPr>
      <t>床旁加收</t>
    </r>
    <r>
      <rPr>
        <sz val="12"/>
        <rFont val="Times New Roman"/>
        <charset val="134"/>
      </rPr>
      <t xml:space="preserve">
11</t>
    </r>
    <r>
      <rPr>
        <sz val="12"/>
        <rFont val="宋体"/>
        <charset val="134"/>
      </rPr>
      <t>单纤维检查</t>
    </r>
    <r>
      <rPr>
        <sz val="12"/>
        <rFont val="Times New Roman"/>
        <charset val="134"/>
      </rPr>
      <t xml:space="preserve">
21</t>
    </r>
    <r>
      <rPr>
        <sz val="12"/>
        <rFont val="宋体"/>
        <charset val="134"/>
      </rPr>
      <t>震颤分析</t>
    </r>
  </si>
  <si>
    <t>1."次"指1条肌肉，每增加1条肌肉加收90%，12条肌肉360元（一类）、327元（二类一档）、305元（二类二档）、273（三类）、218（基层）封顶。
2.震颤分析按单侧（头部左右侧，单肢）收费。</t>
  </si>
  <si>
    <t>012401000030001</t>
  </si>
  <si>
    <r>
      <t>针极肌电图检查费</t>
    </r>
    <r>
      <rPr>
        <sz val="12"/>
        <rFont val="Times New Roman"/>
        <charset val="134"/>
      </rPr>
      <t>-</t>
    </r>
    <r>
      <rPr>
        <sz val="12"/>
        <rFont val="宋体"/>
        <charset val="134"/>
      </rPr>
      <t>床旁（加收）</t>
    </r>
  </si>
  <si>
    <t>012401000030011</t>
  </si>
  <si>
    <r>
      <t>针极肌电图检查费</t>
    </r>
    <r>
      <rPr>
        <sz val="12"/>
        <rFont val="Times New Roman"/>
        <charset val="134"/>
      </rPr>
      <t>-</t>
    </r>
    <r>
      <rPr>
        <sz val="12"/>
        <rFont val="宋体"/>
        <charset val="134"/>
      </rPr>
      <t>单纤维检查（加收）</t>
    </r>
  </si>
  <si>
    <t>"次"指1条肌肉，每增加1条肌肉加收90%，12条肌肉封顶，主项与加收项不超过425元(一类)、382元(二类一档)、360元（二类二档）、328（三类）、262（基层）。</t>
  </si>
  <si>
    <t>012401000030021</t>
  </si>
  <si>
    <r>
      <t>针极肌电图检查费</t>
    </r>
    <r>
      <rPr>
        <sz val="12"/>
        <rFont val="Times New Roman"/>
        <charset val="134"/>
      </rPr>
      <t>-</t>
    </r>
    <r>
      <rPr>
        <sz val="12"/>
        <rFont val="宋体"/>
        <charset val="134"/>
      </rPr>
      <t>震颤分析（加收）</t>
    </r>
  </si>
  <si>
    <t>单侧</t>
  </si>
  <si>
    <t>012401000040000</t>
  </si>
  <si>
    <t>神经传导速度测定费</t>
  </si>
  <si>
    <t>通过仪器对感觉神经或混合神经进行测量。</t>
  </si>
  <si>
    <t>所定价格涵盖设备准备、安装、刺激、分析、出具报告等步骤所需的人力资源和基本物质资源消耗。</t>
  </si>
  <si>
    <t>每根神经</t>
  </si>
  <si>
    <t>长时程运动诱发试验按次收费。</t>
  </si>
  <si>
    <t>012401000040001</t>
  </si>
  <si>
    <r>
      <t>神经传导速度测定费</t>
    </r>
    <r>
      <rPr>
        <sz val="12"/>
        <rFont val="Times New Roman"/>
        <charset val="0"/>
      </rPr>
      <t>-</t>
    </r>
    <r>
      <rPr>
        <sz val="12"/>
        <rFont val="仿宋_GB2312"/>
        <charset val="134"/>
      </rPr>
      <t>床旁（加收）</t>
    </r>
  </si>
  <si>
    <t>01床旁加收</t>
  </si>
  <si>
    <t>012401000040011</t>
  </si>
  <si>
    <r>
      <t>神经传导速度测定费</t>
    </r>
    <r>
      <rPr>
        <sz val="12"/>
        <rFont val="Times New Roman"/>
        <charset val="134"/>
      </rPr>
      <t>-</t>
    </r>
    <r>
      <rPr>
        <sz val="12"/>
        <rFont val="宋体"/>
        <charset val="134"/>
      </rPr>
      <t>长时程运动诱发试验（加收）</t>
    </r>
  </si>
  <si>
    <r>
      <t>11</t>
    </r>
    <r>
      <rPr>
        <sz val="12"/>
        <rFont val="宋体"/>
        <charset val="134"/>
      </rPr>
      <t>长时程运动诱发试验</t>
    </r>
  </si>
  <si>
    <t>012401000040021</t>
  </si>
  <si>
    <r>
      <t>神经传导速度测定费</t>
    </r>
    <r>
      <rPr>
        <sz val="12"/>
        <rFont val="Times New Roman"/>
        <charset val="134"/>
      </rPr>
      <t>-</t>
    </r>
    <r>
      <rPr>
        <sz val="12"/>
        <rFont val="宋体"/>
        <charset val="134"/>
      </rPr>
      <t>寸移运动神经传导测定（加收）</t>
    </r>
  </si>
  <si>
    <r>
      <t>21</t>
    </r>
    <r>
      <rPr>
        <sz val="12"/>
        <rFont val="宋体"/>
        <charset val="134"/>
      </rPr>
      <t>寸移运动神经传导测定</t>
    </r>
  </si>
  <si>
    <t>012401000050000</t>
  </si>
  <si>
    <t>神经电图费</t>
  </si>
  <si>
    <r>
      <t>通过仪器刺激周围神经，评定</t>
    </r>
    <r>
      <rPr>
        <sz val="12"/>
        <rFont val="Times New Roman"/>
        <charset val="134"/>
      </rPr>
      <t>H</t>
    </r>
    <r>
      <rPr>
        <sz val="12"/>
        <rFont val="宋体"/>
        <charset val="134"/>
      </rPr>
      <t>反射、</t>
    </r>
    <r>
      <rPr>
        <sz val="12"/>
        <rFont val="Times New Roman"/>
        <charset val="134"/>
      </rPr>
      <t>F</t>
    </r>
    <r>
      <rPr>
        <sz val="12"/>
        <rFont val="宋体"/>
        <charset val="134"/>
      </rPr>
      <t>波、瞬目反射以及重复神经电刺激等周围神经功能。</t>
    </r>
  </si>
  <si>
    <t>所定价格涵盖设备准备、安装、刺激、记录、分析、出具报告等步骤所需的人力资源和基本物质资源消耗。</t>
  </si>
  <si>
    <t>012401000050001</t>
  </si>
  <si>
    <r>
      <t>神经电图费</t>
    </r>
    <r>
      <rPr>
        <sz val="12"/>
        <rFont val="Times New Roman"/>
        <charset val="134"/>
      </rPr>
      <t>-</t>
    </r>
    <r>
      <rPr>
        <sz val="12"/>
        <rFont val="宋体"/>
        <charset val="134"/>
      </rPr>
      <t>床旁（加收）</t>
    </r>
  </si>
  <si>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</si>
  <si>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</si>
  <si>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</si>
  <si>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</si>
  <si>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</si>
  <si>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</si>
  <si>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</si>
  <si>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项</t>
  </si>
  <si>
    <t>以3项费用192元（一类）、174元（二类）、153元（三类）封顶。</t>
  </si>
  <si>
    <t>012401000080000</t>
  </si>
  <si>
    <t>脑干听觉诱发电位费</t>
  </si>
  <si>
    <t>通过仪器测定主观听阈和双侧听觉诱发电位，评定听觉传导通路功能。</t>
  </si>
  <si>
    <r>
      <t>不与耳鼻喉科立项指南中的</t>
    </r>
    <r>
      <rPr>
        <sz val="12"/>
        <rFont val="Times New Roman"/>
        <charset val="134"/>
      </rPr>
      <t>“</t>
    </r>
    <r>
      <rPr>
        <sz val="12"/>
        <rFont val="宋体"/>
        <charset val="134"/>
      </rPr>
      <t>听阈检查费</t>
    </r>
    <r>
      <rPr>
        <sz val="12"/>
        <rFont val="Times New Roman"/>
        <charset val="134"/>
      </rPr>
      <t>”</t>
    </r>
    <r>
      <rPr>
        <sz val="12"/>
        <rFont val="宋体"/>
        <charset val="134"/>
      </rPr>
      <t>同时收取。</t>
    </r>
  </si>
  <si>
    <t>012401000080001</t>
  </si>
  <si>
    <r>
      <t>脑干听觉诱发电位费</t>
    </r>
    <r>
      <rPr>
        <sz val="12"/>
        <rFont val="Times New Roman"/>
        <charset val="134"/>
      </rPr>
      <t>-</t>
    </r>
    <r>
      <rPr>
        <sz val="12"/>
        <rFont val="宋体"/>
        <charset val="134"/>
      </rPr>
      <t>床旁（加收）</t>
    </r>
  </si>
  <si>
    <t>012401000090000</t>
  </si>
  <si>
    <t>体感诱发电位费</t>
  </si>
  <si>
    <t>通过刺激体感通路采集分析诱发电位。</t>
  </si>
  <si>
    <t>单肢</t>
  </si>
  <si>
    <t>012401000090001</t>
  </si>
  <si>
    <r>
      <t>体感诱发电位费</t>
    </r>
    <r>
      <rPr>
        <sz val="12"/>
        <rFont val="Times New Roman"/>
        <charset val="134"/>
      </rPr>
      <t>-</t>
    </r>
    <r>
      <rPr>
        <sz val="12"/>
        <rFont val="宋体"/>
        <charset val="134"/>
      </rPr>
      <t>床旁（加收）</t>
    </r>
  </si>
  <si>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</si>
  <si>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</si>
  <si>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</si>
  <si>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</si>
  <si>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</si>
  <si>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</si>
  <si>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r>
      <t>01</t>
    </r>
    <r>
      <rPr>
        <sz val="12"/>
        <rFont val="宋体"/>
        <charset val="134"/>
      </rPr>
      <t>便携睡眠神经多导监测减收</t>
    </r>
  </si>
  <si>
    <r>
      <t>不与呼吸系统类立项指南中的</t>
    </r>
    <r>
      <rPr>
        <sz val="12"/>
        <rFont val="Times New Roman"/>
        <charset val="134"/>
      </rPr>
      <t>“</t>
    </r>
    <r>
      <rPr>
        <sz val="12"/>
        <rFont val="宋体"/>
        <charset val="134"/>
      </rPr>
      <t>睡眠呼吸监测费</t>
    </r>
    <r>
      <rPr>
        <sz val="12"/>
        <rFont val="Times New Roman"/>
        <charset val="134"/>
      </rPr>
      <t>”</t>
    </r>
    <r>
      <rPr>
        <sz val="12"/>
        <rFont val="宋体"/>
        <charset val="134"/>
      </rPr>
      <t>同时收取。</t>
    </r>
  </si>
  <si>
    <t>012401000110001</t>
  </si>
  <si>
    <r>
      <t>睡眠神经多导监测费</t>
    </r>
    <r>
      <rPr>
        <sz val="12"/>
        <rFont val="Times New Roman"/>
        <charset val="134"/>
      </rPr>
      <t>-</t>
    </r>
    <r>
      <rPr>
        <sz val="12"/>
        <rFont val="宋体"/>
        <charset val="134"/>
      </rPr>
      <t>便携睡眠神经多导监测（减收）</t>
    </r>
  </si>
  <si>
    <t>012401000120000</t>
  </si>
  <si>
    <t>颅内压监测费（有创）</t>
  </si>
  <si>
    <t>通过有创方式监测颅内压变化。</t>
  </si>
  <si>
    <t>所定价格涵盖摆位、设备准备、安装、监测、记录、分析等步骤所需的人力资源和基本物质资源消耗。</t>
  </si>
  <si>
    <t>小时</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</si>
  <si>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</si>
  <si>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</si>
  <si>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</si>
  <si>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</si>
  <si>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</si>
  <si>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</si>
  <si>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</si>
  <si>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"次"指3根及以下血管，超过3根血管，每增加1根血管加收5%。以8根血管2351元（一类）、2116元（二类一档）、1999元（二类二档）、1799（三类）、1439（基层）封顶。</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</si>
  <si>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</si>
  <si>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</si>
  <si>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</si>
  <si>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</si>
  <si>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 xml:space="preserve">
次指4根及以下血管，超过4根血管，每增加1根血管加收5%。以12根血管2520元（一类）、2268元（二类）、1928元（三类）封顶。</t>
  </si>
  <si>
    <t>013101000020000</t>
  </si>
  <si>
    <t>无创神经刺激治疗费</t>
  </si>
  <si>
    <r>
      <t>通过仪器经颅电</t>
    </r>
    <r>
      <rPr>
        <sz val="12"/>
        <rFont val="Times New Roman"/>
        <charset val="134"/>
      </rPr>
      <t>/</t>
    </r>
    <r>
      <rPr>
        <sz val="12"/>
        <rFont val="宋体"/>
        <charset val="134"/>
      </rPr>
      <t>磁刺激神经系统的相关部位。</t>
    </r>
  </si>
  <si>
    <r>
      <t>所定价格涵盖连接电极、设置参数、电</t>
    </r>
    <r>
      <rPr>
        <sz val="12"/>
        <rFont val="Times New Roman"/>
        <charset val="134"/>
      </rPr>
      <t>/</t>
    </r>
    <r>
      <rPr>
        <sz val="12"/>
        <rFont val="宋体"/>
        <charset val="134"/>
      </rPr>
      <t>磁刺激治疗等步骤所需的人力资源和基本物质资源消耗。</t>
    </r>
  </si>
  <si>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</si>
  <si>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</si>
  <si>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</si>
  <si>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</si>
  <si>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r>
      <t>01</t>
    </r>
    <r>
      <rPr>
        <sz val="12"/>
        <rFont val="宋体"/>
        <charset val="134"/>
      </rPr>
      <t>儿童加收</t>
    </r>
    <r>
      <rPr>
        <sz val="12"/>
        <rFont val="Times New Roman"/>
        <charset val="134"/>
      </rPr>
      <t xml:space="preserve">
11</t>
    </r>
    <r>
      <rPr>
        <sz val="12"/>
        <rFont val="宋体"/>
        <charset val="134"/>
      </rPr>
      <t>颅内血管</t>
    </r>
  </si>
  <si>
    <t>血管</t>
  </si>
  <si>
    <t>1.同一血管扩张颅内和颅外多处狭窄的按2根血管计价，颅内部分适用颅内血管加收。                                                            2.脑静脉窦扩张适用颅内血管加收。                                                                         3.脑血管治疗后立即行造影确认治疗效果的，不得重复收取脑血管造影费用。</t>
  </si>
  <si>
    <t>013302000030001</t>
  </si>
  <si>
    <r>
      <t>脑血管球囊扩张费（介入）</t>
    </r>
    <r>
      <rPr>
        <sz val="12"/>
        <rFont val="Times New Roman"/>
        <charset val="134"/>
      </rPr>
      <t>-</t>
    </r>
    <r>
      <rPr>
        <sz val="12"/>
        <rFont val="宋体"/>
        <charset val="134"/>
      </rPr>
      <t>儿童（加收）</t>
    </r>
  </si>
  <si>
    <t>013302000030011</t>
  </si>
  <si>
    <r>
      <t>脑血管球囊扩张费（介入）</t>
    </r>
    <r>
      <rPr>
        <sz val="12"/>
        <rFont val="Times New Roman"/>
        <charset val="134"/>
      </rPr>
      <t>-</t>
    </r>
    <r>
      <rPr>
        <sz val="12"/>
        <rFont val="宋体"/>
        <charset val="134"/>
      </rPr>
      <t>颅内血管（加收）</t>
    </r>
  </si>
  <si>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</si>
  <si>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</si>
  <si>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</si>
  <si>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</si>
  <si>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</si>
  <si>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013302000040001</t>
  </si>
  <si>
    <r>
      <t>脑血管支架置入费（介入）</t>
    </r>
    <r>
      <rPr>
        <sz val="12"/>
        <rFont val="Times New Roman"/>
        <charset val="134"/>
      </rPr>
      <t>-</t>
    </r>
    <r>
      <rPr>
        <sz val="12"/>
        <rFont val="宋体"/>
        <charset val="134"/>
      </rPr>
      <t>儿童（加收）</t>
    </r>
  </si>
  <si>
    <t>013302000040011</t>
  </si>
  <si>
    <r>
      <t>脑血管支架置入费（介入）</t>
    </r>
    <r>
      <rPr>
        <sz val="12"/>
        <rFont val="Times New Roman"/>
        <charset val="134"/>
      </rPr>
      <t>-</t>
    </r>
    <r>
      <rPr>
        <sz val="12"/>
        <rFont val="宋体"/>
        <charset val="134"/>
      </rPr>
      <t>颅内血管（加收）</t>
    </r>
  </si>
  <si>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</si>
  <si>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</si>
  <si>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</si>
  <si>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</si>
  <si>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r>
      <t>同一血管多处闭塞按</t>
    </r>
    <r>
      <rPr>
        <sz val="12"/>
        <rFont val="Times New Roman"/>
        <charset val="134"/>
      </rPr>
      <t>2</t>
    </r>
    <r>
      <rPr>
        <sz val="12"/>
        <rFont val="宋体"/>
        <charset val="134"/>
      </rPr>
      <t>根血管计价</t>
    </r>
  </si>
  <si>
    <t>013302000050001</t>
  </si>
  <si>
    <r>
      <t>慢性闭塞脑血管逆向再通费（介入）</t>
    </r>
    <r>
      <rPr>
        <sz val="12"/>
        <rFont val="Times New Roman"/>
        <charset val="134"/>
      </rPr>
      <t>-</t>
    </r>
    <r>
      <rPr>
        <sz val="12"/>
        <rFont val="宋体"/>
        <charset val="134"/>
      </rPr>
      <t>儿童（加收）</t>
    </r>
  </si>
  <si>
    <t>013302000050011</t>
  </si>
  <si>
    <r>
      <t>慢性闭塞脑血管逆向再通费（介入）</t>
    </r>
    <r>
      <rPr>
        <sz val="12"/>
        <rFont val="Times New Roman"/>
        <charset val="134"/>
      </rPr>
      <t>-</t>
    </r>
    <r>
      <rPr>
        <sz val="12"/>
        <rFont val="宋体"/>
        <charset val="134"/>
      </rPr>
      <t>颅内血管（加收）</t>
    </r>
  </si>
  <si>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</si>
  <si>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</si>
  <si>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</si>
  <si>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</si>
  <si>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r>
      <t>01</t>
    </r>
    <r>
      <rPr>
        <sz val="12"/>
        <rFont val="宋体"/>
        <charset val="134"/>
      </rPr>
      <t>儿童加收</t>
    </r>
  </si>
  <si>
    <r>
      <t>1.</t>
    </r>
    <r>
      <rPr>
        <sz val="12"/>
        <rFont val="宋体"/>
        <charset val="134"/>
      </rPr>
      <t>同一血管多处减容按</t>
    </r>
    <r>
      <rPr>
        <sz val="12"/>
        <rFont val="Times New Roman"/>
        <charset val="134"/>
      </rPr>
      <t>2</t>
    </r>
    <r>
      <rPr>
        <sz val="12"/>
        <rFont val="宋体"/>
        <charset val="134"/>
      </rPr>
      <t>根血管计价。</t>
    </r>
    <r>
      <rPr>
        <sz val="12"/>
        <rFont val="Times New Roman"/>
        <charset val="134"/>
      </rPr>
      <t xml:space="preserve">
2.</t>
    </r>
    <r>
      <rPr>
        <sz val="12"/>
        <rFont val="宋体"/>
        <charset val="134"/>
      </rPr>
      <t>同时进行脑血管球囊扩张或脑血管支架置入，按脑血管球囊扩张费或脑血管支架置入费的</t>
    </r>
    <r>
      <rPr>
        <sz val="12"/>
        <rFont val="Times New Roman"/>
        <charset val="134"/>
      </rPr>
      <t>20%</t>
    </r>
    <r>
      <rPr>
        <sz val="12"/>
        <rFont val="宋体"/>
        <charset val="134"/>
      </rPr>
      <t>计价。</t>
    </r>
  </si>
  <si>
    <t>013302000060001</t>
  </si>
  <si>
    <r>
      <t>脑血管腔内减容费（介入）</t>
    </r>
    <r>
      <rPr>
        <sz val="12"/>
        <rFont val="Times New Roman"/>
        <charset val="134"/>
      </rPr>
      <t>-</t>
    </r>
    <r>
      <rPr>
        <sz val="12"/>
        <rFont val="宋体"/>
        <charset val="134"/>
      </rPr>
      <t>儿童（加收）</t>
    </r>
  </si>
  <si>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</si>
  <si>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</si>
  <si>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</si>
  <si>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</si>
  <si>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r>
      <t>01</t>
    </r>
    <r>
      <rPr>
        <sz val="12"/>
        <rFont val="宋体"/>
        <charset val="134"/>
      </rPr>
      <t>脑血管腔内化疗费</t>
    </r>
  </si>
  <si>
    <r>
      <t>同时进行脑血管球囊扩张或脑血管支架置入，按脑血管球囊扩张费或脑血管支架置入费的</t>
    </r>
    <r>
      <rPr>
        <sz val="12"/>
        <rFont val="Times New Roman"/>
        <charset val="134"/>
      </rPr>
      <t>20%</t>
    </r>
    <r>
      <rPr>
        <sz val="12"/>
        <rFont val="宋体"/>
        <charset val="134"/>
      </rPr>
      <t>计价。</t>
    </r>
  </si>
  <si>
    <t>013302000070001</t>
  </si>
  <si>
    <r>
      <t>脑血管腔内溶栓费（介入）</t>
    </r>
    <r>
      <rPr>
        <sz val="12"/>
        <rFont val="Times New Roman"/>
        <charset val="134"/>
      </rPr>
      <t>-</t>
    </r>
    <r>
      <rPr>
        <sz val="12"/>
        <rFont val="宋体"/>
        <charset val="134"/>
      </rPr>
      <t>儿童（加收）</t>
    </r>
  </si>
  <si>
    <t>013302000070100</t>
  </si>
  <si>
    <r>
      <t>脑血管腔内溶栓费（介入）</t>
    </r>
    <r>
      <rPr>
        <sz val="12"/>
        <rFont val="Times New Roman"/>
        <charset val="134"/>
      </rPr>
      <t>-</t>
    </r>
    <r>
      <rPr>
        <sz val="12"/>
        <rFont val="宋体"/>
        <charset val="134"/>
      </rPr>
      <t>脑血管腔内化疗费（介入）（扩展）</t>
    </r>
  </si>
  <si>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</si>
  <si>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</si>
  <si>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</si>
  <si>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</si>
  <si>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r>
      <t>01</t>
    </r>
    <r>
      <rPr>
        <sz val="12"/>
        <rFont val="宋体"/>
        <charset val="134"/>
      </rPr>
      <t>儿童加收</t>
    </r>
    <r>
      <rPr>
        <sz val="12"/>
        <rFont val="Times New Roman"/>
        <charset val="134"/>
      </rPr>
      <t xml:space="preserve">
11</t>
    </r>
    <r>
      <rPr>
        <sz val="12"/>
        <rFont val="宋体"/>
        <charset val="134"/>
      </rPr>
      <t>脑血管畸形栓塞</t>
    </r>
  </si>
  <si>
    <t>013302000080001</t>
  </si>
  <si>
    <r>
      <t>脑血管栓塞费（介入）</t>
    </r>
    <r>
      <rPr>
        <sz val="12"/>
        <rFont val="Times New Roman"/>
        <charset val="134"/>
      </rPr>
      <t>-</t>
    </r>
    <r>
      <rPr>
        <sz val="12"/>
        <rFont val="宋体"/>
        <charset val="134"/>
      </rPr>
      <t>儿童（加收</t>
    </r>
    <r>
      <rPr>
        <sz val="12"/>
        <rFont val="Times New Roman"/>
        <charset val="134"/>
      </rPr>
      <t>)</t>
    </r>
  </si>
  <si>
    <t>013302000080011</t>
  </si>
  <si>
    <r>
      <t>脑血管栓塞费（介入）</t>
    </r>
    <r>
      <rPr>
        <sz val="12"/>
        <rFont val="Times New Roman"/>
        <charset val="134"/>
      </rPr>
      <t>-</t>
    </r>
    <r>
      <rPr>
        <sz val="12"/>
        <rFont val="宋体"/>
        <charset val="134"/>
      </rPr>
      <t>脑血管畸形栓塞（加收</t>
    </r>
    <r>
      <rPr>
        <sz val="12"/>
        <rFont val="Times New Roman"/>
        <charset val="134"/>
      </rPr>
      <t>)</t>
    </r>
  </si>
  <si>
    <t>013302000090000</t>
  </si>
  <si>
    <t>颅内动脉瘤栓塞费（介入）</t>
  </si>
  <si>
    <t>通过介入方式将栓塞物质导入颅内动脉瘤。</t>
  </si>
  <si>
    <r>
      <t>同时进行脑血管支架置入，按脑血管支架置入费的</t>
    </r>
    <r>
      <rPr>
        <sz val="12"/>
        <rFont val="Times New Roman"/>
        <charset val="134"/>
      </rPr>
      <t>20%</t>
    </r>
    <r>
      <rPr>
        <sz val="12"/>
        <rFont val="宋体"/>
        <charset val="134"/>
      </rPr>
      <t>计价。</t>
    </r>
  </si>
  <si>
    <t>013302000090001</t>
  </si>
  <si>
    <r>
      <t>颅内动脉瘤栓塞费（介入）</t>
    </r>
    <r>
      <rPr>
        <sz val="12"/>
        <rFont val="Times New Roman"/>
        <charset val="134"/>
      </rPr>
      <t>-</t>
    </r>
    <r>
      <rPr>
        <sz val="12"/>
        <rFont val="宋体"/>
        <charset val="134"/>
      </rPr>
      <t>儿童（加收</t>
    </r>
    <r>
      <rPr>
        <sz val="12"/>
        <rFont val="Times New Roman"/>
        <charset val="134"/>
      </rPr>
      <t>)</t>
    </r>
  </si>
  <si>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</si>
  <si>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</si>
  <si>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</si>
  <si>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</si>
  <si>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r>
      <t>01</t>
    </r>
    <r>
      <rPr>
        <sz val="12"/>
        <rFont val="宋体"/>
        <charset val="134"/>
      </rPr>
      <t>儿童加收</t>
    </r>
    <r>
      <rPr>
        <sz val="12"/>
        <rFont val="Times New Roman"/>
        <charset val="134"/>
      </rPr>
      <t xml:space="preserve">
11</t>
    </r>
    <r>
      <rPr>
        <sz val="12"/>
        <rFont val="宋体"/>
        <charset val="134"/>
      </rPr>
      <t>脊髓血管畸形栓塞</t>
    </r>
  </si>
  <si>
    <t>013302000100001</t>
  </si>
  <si>
    <r>
      <t>脊髓血管栓塞费（介入）</t>
    </r>
    <r>
      <rPr>
        <sz val="12"/>
        <rFont val="Times New Roman"/>
        <charset val="134"/>
      </rPr>
      <t>-</t>
    </r>
    <r>
      <rPr>
        <sz val="12"/>
        <rFont val="宋体"/>
        <charset val="134"/>
      </rPr>
      <t>儿童（加收）</t>
    </r>
  </si>
  <si>
    <t>013302000100011</t>
  </si>
  <si>
    <r>
      <t>脊髓血管栓塞费（介入）</t>
    </r>
    <r>
      <rPr>
        <sz val="12"/>
        <rFont val="Times New Roman"/>
        <charset val="134"/>
      </rPr>
      <t>-</t>
    </r>
    <r>
      <rPr>
        <sz val="12"/>
        <rFont val="宋体"/>
        <charset val="134"/>
      </rPr>
      <t>脊髓血管畸形栓塞（加收）</t>
    </r>
  </si>
  <si>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</si>
  <si>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</si>
  <si>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</si>
  <si>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</si>
  <si>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</si>
  <si>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</si>
  <si>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r>
      <t>颅内电极置入费（表面电极）</t>
    </r>
    <r>
      <rPr>
        <sz val="12"/>
        <rFont val="Times New Roman"/>
        <charset val="134"/>
      </rPr>
      <t>-</t>
    </r>
    <r>
      <rPr>
        <sz val="12"/>
        <rFont val="宋体"/>
        <charset val="134"/>
      </rPr>
      <t>儿童（加收）</t>
    </r>
  </si>
  <si>
    <t>013302000120000</t>
  </si>
  <si>
    <t>颅内电极置入费（深部电极）</t>
  </si>
  <si>
    <t>01儿童加收</t>
  </si>
  <si>
    <t>1.本项目所称“深部电极”指：侵入脑实质组织的电极。                                                2.“次”指置入3个及3个以内电极。超过3个电极，每增加1个电极加收5%。以8个电极置入4329元（一类）、3463元（二类）、2770元（三类）封顶。                                                                   3.同台手术不得同时收取“颅内电极取出费”。</t>
  </si>
  <si>
    <t>013302000120001</t>
  </si>
  <si>
    <r>
      <t>颅内电极置入费（深部电极）</t>
    </r>
    <r>
      <rPr>
        <sz val="12"/>
        <rFont val="Times New Roman"/>
        <charset val="134"/>
      </rPr>
      <t>-</t>
    </r>
    <r>
      <rPr>
        <sz val="12"/>
        <rFont val="宋体"/>
        <charset val="134"/>
      </rPr>
      <t>儿童（加收）</t>
    </r>
  </si>
  <si>
    <t>013302000130000</t>
  </si>
  <si>
    <t>颅内电极取出费</t>
  </si>
  <si>
    <r>
      <t>通过各种方式将置入脑内的电极</t>
    </r>
    <r>
      <rPr>
        <sz val="12"/>
        <rFont val="Times New Roman"/>
        <charset val="134"/>
      </rPr>
      <t>/</t>
    </r>
    <r>
      <rPr>
        <sz val="12"/>
        <rFont val="宋体"/>
        <charset val="134"/>
      </rPr>
      <t>电刺激器取出。</t>
    </r>
  </si>
  <si>
    <t>所定价格涵盖手术计划、术区准备、消毒铺巾、切开、取出、缝合等步骤所需的人力资源和基本物质资源消耗。</t>
  </si>
  <si>
    <r>
      <t>颅内电极更换电池按</t>
    </r>
    <r>
      <rPr>
        <sz val="12"/>
        <rFont val="Times New Roman"/>
        <charset val="134"/>
      </rPr>
      <t>50%</t>
    </r>
    <r>
      <rPr>
        <sz val="12"/>
        <rFont val="宋体"/>
        <charset val="134"/>
      </rPr>
      <t>收取。</t>
    </r>
  </si>
  <si>
    <t>013302000130001</t>
  </si>
  <si>
    <r>
      <t>颅内电极取出费</t>
    </r>
    <r>
      <rPr>
        <sz val="12"/>
        <rFont val="Times New Roman"/>
        <charset val="134"/>
      </rPr>
      <t>-</t>
    </r>
    <r>
      <rPr>
        <sz val="12"/>
        <rFont val="宋体"/>
        <charset val="134"/>
      </rPr>
      <t>儿童（加收）</t>
    </r>
  </si>
  <si>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</si>
  <si>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</si>
  <si>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</si>
  <si>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</si>
  <si>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r>
      <t>同台手术不得同时收取</t>
    </r>
    <r>
      <rPr>
        <sz val="12"/>
        <rFont val="Times New Roman"/>
        <charset val="134"/>
      </rPr>
      <t>“</t>
    </r>
    <r>
      <rPr>
        <sz val="12"/>
        <rFont val="宋体"/>
        <charset val="134"/>
      </rPr>
      <t>侵入式脑机接口取出费</t>
    </r>
    <r>
      <rPr>
        <sz val="12"/>
        <rFont val="Times New Roman"/>
        <charset val="134"/>
      </rPr>
      <t>”</t>
    </r>
    <r>
      <rPr>
        <sz val="12"/>
        <rFont val="宋体"/>
        <charset val="134"/>
      </rPr>
      <t>。</t>
    </r>
  </si>
  <si>
    <t>013302000010001</t>
  </si>
  <si>
    <r>
      <t>侵入式脑机接口置入费</t>
    </r>
    <r>
      <rPr>
        <sz val="12"/>
        <rFont val="Times New Roman"/>
        <charset val="134"/>
      </rPr>
      <t>-</t>
    </r>
    <r>
      <rPr>
        <sz val="12"/>
        <rFont val="宋体"/>
        <charset val="134"/>
      </rPr>
      <t>儿童（加收）</t>
    </r>
  </si>
  <si>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</si>
  <si>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</si>
  <si>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</si>
  <si>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</si>
  <si>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</si>
  <si>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r>
      <t>侵入式脑机接口取出费</t>
    </r>
    <r>
      <rPr>
        <sz val="12"/>
        <rFont val="Times New Roman"/>
        <charset val="134"/>
      </rPr>
      <t>-</t>
    </r>
    <r>
      <rPr>
        <sz val="12"/>
        <rFont val="宋体"/>
        <charset val="134"/>
      </rPr>
      <t>儿童（加收）</t>
    </r>
  </si>
  <si>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</si>
  <si>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</si>
  <si>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</si>
  <si>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</si>
  <si>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</si>
  <si>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</si>
  <si>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</si>
  <si>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</si>
  <si>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013302000140001</t>
  </si>
  <si>
    <r>
      <t>脊髓电极置入费</t>
    </r>
    <r>
      <rPr>
        <sz val="12"/>
        <rFont val="Times New Roman"/>
        <charset val="134"/>
      </rPr>
      <t>-</t>
    </r>
    <r>
      <rPr>
        <sz val="12"/>
        <rFont val="宋体"/>
        <charset val="134"/>
      </rPr>
      <t>儿童（加收）</t>
    </r>
  </si>
  <si>
    <t>013302000150000</t>
  </si>
  <si>
    <t>脊髓电极取出费</t>
  </si>
  <si>
    <t>通过各种方式将置入脊髓的电极电刺激器取出。</t>
  </si>
  <si>
    <t>013302000150001</t>
  </si>
  <si>
    <r>
      <t>脊髓电极取出费</t>
    </r>
    <r>
      <rPr>
        <sz val="12"/>
        <rFont val="Times New Roman"/>
        <charset val="134"/>
      </rPr>
      <t>-</t>
    </r>
    <r>
      <rPr>
        <sz val="12"/>
        <rFont val="宋体"/>
        <charset val="134"/>
      </rPr>
      <t>儿童（加收）</t>
    </r>
  </si>
  <si>
    <t>013302000160000</t>
  </si>
  <si>
    <t>周围神经电极置入费</t>
  </si>
  <si>
    <t>将电极和（或）电刺激器等各类信号传导装置临时或永久置入患者周围神经。</t>
  </si>
  <si>
    <r>
      <t>01</t>
    </r>
    <r>
      <rPr>
        <sz val="12"/>
        <rFont val="宋体"/>
        <charset val="134"/>
      </rPr>
      <t>迷走神经刺激器置入</t>
    </r>
    <r>
      <rPr>
        <sz val="12"/>
        <rFont val="Times New Roman"/>
        <charset val="134"/>
      </rPr>
      <t xml:space="preserve">
11</t>
    </r>
    <r>
      <rPr>
        <sz val="12"/>
        <rFont val="宋体"/>
        <charset val="134"/>
      </rPr>
      <t>骶神经刺激装置永久置入</t>
    </r>
  </si>
  <si>
    <t xml:space="preserve">同台手术不得同时收取“周围神经电极取出费”。
</t>
  </si>
  <si>
    <t>013302000160001</t>
  </si>
  <si>
    <r>
      <t>周围神经电极置入费</t>
    </r>
    <r>
      <rPr>
        <sz val="12"/>
        <rFont val="Times New Roman"/>
        <charset val="134"/>
      </rPr>
      <t>-</t>
    </r>
    <r>
      <rPr>
        <sz val="12"/>
        <rFont val="宋体"/>
        <charset val="134"/>
      </rPr>
      <t>儿童（加收）</t>
    </r>
  </si>
  <si>
    <t>013302000160100</t>
  </si>
  <si>
    <r>
      <t>周围神经电极置入费</t>
    </r>
    <r>
      <rPr>
        <sz val="12"/>
        <rFont val="Times New Roman"/>
        <charset val="134"/>
      </rPr>
      <t>-</t>
    </r>
    <r>
      <rPr>
        <sz val="12"/>
        <rFont val="宋体"/>
        <charset val="134"/>
      </rPr>
      <t>迷走神经刺激器置入（扩展）</t>
    </r>
  </si>
  <si>
    <t>013302000161100</t>
  </si>
  <si>
    <r>
      <t>周围神经电极置入费</t>
    </r>
    <r>
      <rPr>
        <sz val="12"/>
        <rFont val="Times New Roman"/>
        <charset val="134"/>
      </rPr>
      <t>-</t>
    </r>
    <r>
      <rPr>
        <sz val="12"/>
        <rFont val="宋体"/>
        <charset val="134"/>
      </rPr>
      <t>骶神经刺激装置永久置入（扩展）</t>
    </r>
  </si>
  <si>
    <t>术后再次更换置入骶神经刺激永久装置按80%计费。</t>
  </si>
  <si>
    <t>013302000170000</t>
  </si>
  <si>
    <t>周围神经电极取出费</t>
  </si>
  <si>
    <r>
      <t>通过各种方式将置入周围神经的电极</t>
    </r>
    <r>
      <rPr>
        <sz val="12"/>
        <rFont val="Times New Roman"/>
        <charset val="134"/>
      </rPr>
      <t>/</t>
    </r>
    <r>
      <rPr>
        <sz val="12"/>
        <rFont val="宋体"/>
        <charset val="134"/>
      </rPr>
      <t>电刺激器取出。</t>
    </r>
  </si>
  <si>
    <t>013302000170001</t>
  </si>
  <si>
    <r>
      <t>周围神经电极取出费</t>
    </r>
    <r>
      <rPr>
        <sz val="12"/>
        <rFont val="Times New Roman"/>
        <charset val="134"/>
      </rPr>
      <t>-</t>
    </r>
    <r>
      <rPr>
        <sz val="12"/>
        <rFont val="宋体"/>
        <charset val="134"/>
      </rPr>
      <t>儿童（加收）</t>
    </r>
  </si>
  <si>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</si>
  <si>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</si>
  <si>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</si>
  <si>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</si>
  <si>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</si>
  <si>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</si>
  <si>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</si>
  <si>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</si>
  <si>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</si>
  <si>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013302000180001</t>
  </si>
  <si>
    <r>
      <t>颅内探查费</t>
    </r>
    <r>
      <rPr>
        <sz val="12"/>
        <rFont val="Times New Roman"/>
        <charset val="134"/>
      </rPr>
      <t>-</t>
    </r>
    <r>
      <rPr>
        <sz val="12"/>
        <rFont val="宋体"/>
        <charset val="134"/>
      </rPr>
      <t>儿童（加收）</t>
    </r>
  </si>
  <si>
    <t>013302000190000</t>
  </si>
  <si>
    <t>颅脑穿刺引流费</t>
  </si>
  <si>
    <r>
      <t>通过对硬膜外</t>
    </r>
    <r>
      <rPr>
        <sz val="12"/>
        <rFont val="Times New Roman"/>
        <charset val="134"/>
      </rPr>
      <t>/</t>
    </r>
    <r>
      <rPr>
        <sz val="12"/>
        <rFont val="宋体"/>
        <charset val="134"/>
      </rPr>
      <t>硬膜下</t>
    </r>
    <r>
      <rPr>
        <sz val="12"/>
        <rFont val="Times New Roman"/>
        <charset val="134"/>
      </rPr>
      <t>/</t>
    </r>
    <r>
      <rPr>
        <sz val="12"/>
        <rFont val="宋体"/>
        <charset val="134"/>
      </rPr>
      <t>脊膜外穿刺、置管引流。</t>
    </r>
  </si>
  <si>
    <t>所定价格涵盖定位、消毒铺巾、钻孔或切皮钻孔、穿刺、排液、固定、置管引流、缝合等步骤所需的人力资源和基本物质资源消耗。</t>
  </si>
  <si>
    <r>
      <t>01</t>
    </r>
    <r>
      <rPr>
        <sz val="12"/>
        <rFont val="宋体"/>
        <charset val="134"/>
      </rPr>
      <t>儿童加收</t>
    </r>
    <r>
      <rPr>
        <sz val="12"/>
        <rFont val="Times New Roman"/>
        <charset val="134"/>
      </rPr>
      <t xml:space="preserve">
11</t>
    </r>
    <r>
      <rPr>
        <sz val="12"/>
        <rFont val="宋体"/>
        <charset val="134"/>
      </rPr>
      <t>脑内穿刺引流</t>
    </r>
  </si>
  <si>
    <r>
      <t>01</t>
    </r>
    <r>
      <rPr>
        <sz val="12"/>
        <rFont val="宋体"/>
        <charset val="134"/>
      </rPr>
      <t>腰大池穿刺引流</t>
    </r>
  </si>
  <si>
    <t>1.颅脑穿刺引流按每钻孔计为一次。                                                                           2.腰大池穿刺引流按每脊柱节段计为一次。                                                              3.介入下行锥颅减压（清除血肿，达到减压目的）按此项目收费。</t>
  </si>
  <si>
    <t>013302000190001</t>
  </si>
  <si>
    <r>
      <t>颅脑穿刺引流费</t>
    </r>
    <r>
      <rPr>
        <sz val="12"/>
        <rFont val="Times New Roman"/>
        <charset val="134"/>
      </rPr>
      <t>-</t>
    </r>
    <r>
      <rPr>
        <sz val="12"/>
        <rFont val="宋体"/>
        <charset val="134"/>
      </rPr>
      <t>儿童（加收）</t>
    </r>
  </si>
  <si>
    <t>013302000190011</t>
  </si>
  <si>
    <r>
      <t>颅脑穿刺引流费</t>
    </r>
    <r>
      <rPr>
        <sz val="12"/>
        <rFont val="Times New Roman"/>
        <charset val="134"/>
      </rPr>
      <t>-</t>
    </r>
    <r>
      <rPr>
        <sz val="12"/>
        <rFont val="宋体"/>
        <charset val="134"/>
      </rPr>
      <t>脑内穿刺引流（加收）</t>
    </r>
  </si>
  <si>
    <t>013302000190100</t>
  </si>
  <si>
    <r>
      <t>颅脑穿刺引流费</t>
    </r>
    <r>
      <rPr>
        <sz val="12"/>
        <rFont val="Times New Roman"/>
        <charset val="134"/>
      </rPr>
      <t>-</t>
    </r>
    <r>
      <rPr>
        <sz val="12"/>
        <rFont val="宋体"/>
        <charset val="134"/>
      </rPr>
      <t>腰大池穿刺引流（扩展）</t>
    </r>
  </si>
  <si>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</si>
  <si>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</si>
  <si>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</si>
  <si>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</si>
  <si>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013302000200001</t>
  </si>
  <si>
    <r>
      <t>脑脊液置换费</t>
    </r>
    <r>
      <rPr>
        <sz val="12"/>
        <rFont val="Times New Roman"/>
        <charset val="134"/>
      </rPr>
      <t>-</t>
    </r>
    <r>
      <rPr>
        <sz val="12"/>
        <rFont val="宋体"/>
        <charset val="134"/>
      </rPr>
      <t>儿童（加收）</t>
    </r>
  </si>
  <si>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</si>
  <si>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</si>
  <si>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</si>
  <si>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</si>
  <si>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</si>
  <si>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</si>
  <si>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r>
      <t>颅内储液装置置入费</t>
    </r>
    <r>
      <rPr>
        <sz val="12"/>
        <rFont val="Times New Roman"/>
        <charset val="134"/>
      </rPr>
      <t>-</t>
    </r>
    <r>
      <rPr>
        <sz val="12"/>
        <rFont val="宋体"/>
        <charset val="134"/>
      </rPr>
      <t>儿童（加收）</t>
    </r>
  </si>
  <si>
    <t>013302000220000</t>
  </si>
  <si>
    <t>颅内储液装置取出费</t>
  </si>
  <si>
    <t>通过各种方式将置入的储液装置及管路取出。</t>
  </si>
  <si>
    <t>013302000220001</t>
  </si>
  <si>
    <r>
      <t>颅内储液装置取出费</t>
    </r>
    <r>
      <rPr>
        <sz val="12"/>
        <rFont val="Times New Roman"/>
        <charset val="134"/>
      </rPr>
      <t>-</t>
    </r>
    <r>
      <rPr>
        <sz val="12"/>
        <rFont val="宋体"/>
        <charset val="134"/>
      </rPr>
      <t>儿童（加收）</t>
    </r>
  </si>
  <si>
    <t>013302000230000</t>
  </si>
  <si>
    <t>颅内储液装置换管费</t>
  </si>
  <si>
    <t>通过各种方式更换置入的储液装置及管路。</t>
  </si>
  <si>
    <t>所定价格涵盖手术计划、术区准备、消毒铺巾、切开、更换、缝合等步骤所需的人力资源和基本物质资源消耗。</t>
  </si>
  <si>
    <r>
      <t>不与</t>
    </r>
    <r>
      <rPr>
        <sz val="12"/>
        <rFont val="Times New Roman"/>
        <charset val="134"/>
      </rPr>
      <t>“</t>
    </r>
    <r>
      <rPr>
        <sz val="12"/>
        <rFont val="宋体"/>
        <charset val="134"/>
      </rPr>
      <t>颅内储液装置置入费</t>
    </r>
    <r>
      <rPr>
        <sz val="12"/>
        <rFont val="Times New Roman"/>
        <charset val="134"/>
      </rPr>
      <t>”</t>
    </r>
    <r>
      <rPr>
        <sz val="12"/>
        <rFont val="宋体"/>
        <charset val="134"/>
      </rPr>
      <t>、</t>
    </r>
    <r>
      <rPr>
        <sz val="12"/>
        <rFont val="Times New Roman"/>
        <charset val="134"/>
      </rPr>
      <t>“</t>
    </r>
    <r>
      <rPr>
        <sz val="12"/>
        <rFont val="宋体"/>
        <charset val="134"/>
      </rPr>
      <t>颅内储液装置取出费</t>
    </r>
    <r>
      <rPr>
        <sz val="12"/>
        <rFont val="Times New Roman"/>
        <charset val="134"/>
      </rPr>
      <t>”</t>
    </r>
    <r>
      <rPr>
        <sz val="12"/>
        <rFont val="宋体"/>
        <charset val="134"/>
      </rPr>
      <t>同时收取。</t>
    </r>
  </si>
  <si>
    <t>013302000230001</t>
  </si>
  <si>
    <r>
      <t>颅内储液装置换管费</t>
    </r>
    <r>
      <rPr>
        <sz val="12"/>
        <rFont val="Times New Roman"/>
        <charset val="134"/>
      </rPr>
      <t>-</t>
    </r>
    <r>
      <rPr>
        <sz val="12"/>
        <rFont val="宋体"/>
        <charset val="134"/>
      </rPr>
      <t>儿童（加收）</t>
    </r>
  </si>
  <si>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</si>
  <si>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</si>
  <si>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</si>
  <si>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</si>
  <si>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</si>
  <si>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r>
      <t>开颅颅内减压费</t>
    </r>
    <r>
      <rPr>
        <sz val="12"/>
        <rFont val="Times New Roman"/>
        <charset val="134"/>
      </rPr>
      <t>-</t>
    </r>
    <r>
      <rPr>
        <sz val="12"/>
        <rFont val="宋体"/>
        <charset val="134"/>
      </rPr>
      <t>儿童（加收）</t>
    </r>
  </si>
  <si>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</si>
  <si>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</si>
  <si>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</si>
  <si>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</si>
  <si>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013302000250001</t>
  </si>
  <si>
    <r>
      <t>颅内病变切除费（常规）</t>
    </r>
    <r>
      <rPr>
        <sz val="12"/>
        <rFont val="Times New Roman"/>
        <charset val="134"/>
      </rPr>
      <t>-</t>
    </r>
    <r>
      <rPr>
        <sz val="12"/>
        <rFont val="宋体"/>
        <charset val="134"/>
      </rPr>
      <t>儿童（加收）</t>
    </r>
  </si>
  <si>
    <t>013302000260000</t>
  </si>
  <si>
    <t>颅内病变切除费（复杂）</t>
  </si>
  <si>
    <t>通过去除、离断、毁损等手术方式治疗复杂颅内病变。</t>
  </si>
  <si>
    <r>
      <t>本项目所称</t>
    </r>
    <r>
      <rPr>
        <sz val="12"/>
        <rFont val="Times New Roman"/>
        <charset val="134"/>
      </rPr>
      <t>“</t>
    </r>
    <r>
      <rPr>
        <sz val="12"/>
        <rFont val="宋体"/>
        <charset val="134"/>
      </rPr>
      <t>复杂</t>
    </r>
    <r>
      <rPr>
        <sz val="12"/>
        <rFont val="Times New Roman"/>
        <charset val="134"/>
      </rPr>
      <t>”</t>
    </r>
    <r>
      <rPr>
        <sz val="12"/>
        <rFont val="宋体"/>
        <charset val="134"/>
      </rPr>
      <t>指：幕下病变、累及重要血管（浅部及深部动静脉、静脉窦）、累及功能区、血管病变、多个病灶切除、病变最大径大于</t>
    </r>
    <r>
      <rPr>
        <sz val="12"/>
        <rFont val="Times New Roman"/>
        <charset val="134"/>
      </rPr>
      <t>30mm</t>
    </r>
    <r>
      <rPr>
        <sz val="12"/>
        <rFont val="宋体"/>
        <charset val="134"/>
      </rPr>
      <t>、病变弥散。</t>
    </r>
  </si>
  <si>
    <t>013302000260001</t>
  </si>
  <si>
    <r>
      <t>颅内病变切除费（复杂）</t>
    </r>
    <r>
      <rPr>
        <sz val="12"/>
        <rFont val="Times New Roman"/>
        <charset val="134"/>
      </rPr>
      <t>-</t>
    </r>
    <r>
      <rPr>
        <sz val="12"/>
        <rFont val="宋体"/>
        <charset val="134"/>
      </rPr>
      <t>儿童（加收）</t>
    </r>
  </si>
  <si>
    <t>013302000270000</t>
  </si>
  <si>
    <t>颅底病变切除费（常规）</t>
  </si>
  <si>
    <t>通过手术切除或清除颅底病变。</t>
  </si>
  <si>
    <t>013302000270001</t>
  </si>
  <si>
    <r>
      <t>颅底病变切除费（常规）</t>
    </r>
    <r>
      <rPr>
        <sz val="12"/>
        <rFont val="Times New Roman"/>
        <charset val="134"/>
      </rPr>
      <t>-</t>
    </r>
    <r>
      <rPr>
        <sz val="12"/>
        <rFont val="宋体"/>
        <charset val="134"/>
      </rPr>
      <t>儿童（加收）</t>
    </r>
  </si>
  <si>
    <t>013302000280000</t>
  </si>
  <si>
    <t>颅底病变切除费（复杂）</t>
  </si>
  <si>
    <t>通过手术切除或清除颅底的复杂病变。</t>
  </si>
  <si>
    <r>
      <t>本项目所称</t>
    </r>
    <r>
      <rPr>
        <sz val="12"/>
        <rFont val="Times New Roman"/>
        <charset val="134"/>
      </rPr>
      <t>“</t>
    </r>
    <r>
      <rPr>
        <sz val="12"/>
        <rFont val="宋体"/>
        <charset val="134"/>
      </rPr>
      <t>复杂</t>
    </r>
    <r>
      <rPr>
        <sz val="12"/>
        <rFont val="Times New Roman"/>
        <charset val="134"/>
      </rPr>
      <t>”</t>
    </r>
    <r>
      <rPr>
        <sz val="12"/>
        <rFont val="宋体"/>
        <charset val="134"/>
      </rPr>
      <t>指：病变累及硬膜内的脑与神经结构、累及重要的脑血管（浅部及深部动静脉、静脉窦）、血管病变、多个病灶切除、病变最大径大于</t>
    </r>
    <r>
      <rPr>
        <sz val="12"/>
        <rFont val="Times New Roman"/>
        <charset val="134"/>
      </rPr>
      <t>30mm</t>
    </r>
    <r>
      <rPr>
        <sz val="12"/>
        <rFont val="宋体"/>
        <charset val="134"/>
      </rPr>
      <t>、病变弥散。</t>
    </r>
  </si>
  <si>
    <t>013302000280001</t>
  </si>
  <si>
    <r>
      <t>颅底病变切除费（复杂）</t>
    </r>
    <r>
      <rPr>
        <sz val="12"/>
        <rFont val="Times New Roman"/>
        <charset val="134"/>
      </rPr>
      <t>-</t>
    </r>
    <r>
      <rPr>
        <sz val="12"/>
        <rFont val="宋体"/>
        <charset val="134"/>
      </rPr>
      <t>儿童（加收）</t>
    </r>
  </si>
  <si>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</si>
  <si>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</si>
  <si>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</si>
  <si>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</si>
  <si>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r>
      <t>不与</t>
    </r>
    <r>
      <rPr>
        <sz val="12"/>
        <rFont val="Times New Roman"/>
        <charset val="134"/>
      </rPr>
      <t>“</t>
    </r>
    <r>
      <rPr>
        <sz val="12"/>
        <rFont val="宋体"/>
        <charset val="134"/>
      </rPr>
      <t>颅骨修复费</t>
    </r>
    <r>
      <rPr>
        <sz val="12"/>
        <rFont val="Times New Roman"/>
        <charset val="134"/>
      </rPr>
      <t>”</t>
    </r>
    <r>
      <rPr>
        <sz val="12"/>
        <rFont val="宋体"/>
        <charset val="134"/>
      </rPr>
      <t>、</t>
    </r>
    <r>
      <rPr>
        <sz val="12"/>
        <rFont val="Times New Roman"/>
        <charset val="134"/>
      </rPr>
      <t>“</t>
    </r>
    <r>
      <rPr>
        <sz val="12"/>
        <rFont val="宋体"/>
        <charset val="134"/>
      </rPr>
      <t>颅骨重建费</t>
    </r>
    <r>
      <rPr>
        <sz val="12"/>
        <rFont val="Times New Roman"/>
        <charset val="134"/>
      </rPr>
      <t>”</t>
    </r>
    <r>
      <rPr>
        <sz val="12"/>
        <rFont val="宋体"/>
        <charset val="134"/>
      </rPr>
      <t>同时收取。</t>
    </r>
  </si>
  <si>
    <t>013302000290001</t>
  </si>
  <si>
    <r>
      <t>颅骨病变切除费</t>
    </r>
    <r>
      <rPr>
        <sz val="12"/>
        <rFont val="Times New Roman"/>
        <charset val="134"/>
      </rPr>
      <t>-</t>
    </r>
    <r>
      <rPr>
        <sz val="12"/>
        <rFont val="宋体"/>
        <charset val="134"/>
      </rPr>
      <t>儿童（加收）</t>
    </r>
  </si>
  <si>
    <t>013302000300000</t>
  </si>
  <si>
    <t>颅骨修复费</t>
  </si>
  <si>
    <t>通过手术修复外伤、畸形、感染等多种情况导致的颅骨缺损。</t>
  </si>
  <si>
    <t>所定价格涵盖手术计划、术区准备、消毒铺巾、切开、修复、缝合等步骤所需的人力资源和基本物质资源消耗。</t>
  </si>
  <si>
    <r>
      <t>不与</t>
    </r>
    <r>
      <rPr>
        <sz val="12"/>
        <rFont val="Times New Roman"/>
        <charset val="134"/>
      </rPr>
      <t>“</t>
    </r>
    <r>
      <rPr>
        <sz val="12"/>
        <rFont val="宋体"/>
        <charset val="134"/>
      </rPr>
      <t>颅骨病变切除费</t>
    </r>
    <r>
      <rPr>
        <sz val="12"/>
        <rFont val="Times New Roman"/>
        <charset val="134"/>
      </rPr>
      <t>”</t>
    </r>
    <r>
      <rPr>
        <sz val="12"/>
        <rFont val="宋体"/>
        <charset val="134"/>
      </rPr>
      <t>、</t>
    </r>
    <r>
      <rPr>
        <sz val="12"/>
        <rFont val="Times New Roman"/>
        <charset val="134"/>
      </rPr>
      <t>“</t>
    </r>
    <r>
      <rPr>
        <sz val="12"/>
        <rFont val="宋体"/>
        <charset val="134"/>
      </rPr>
      <t>颅骨重建费</t>
    </r>
    <r>
      <rPr>
        <sz val="12"/>
        <rFont val="Times New Roman"/>
        <charset val="134"/>
      </rPr>
      <t>”</t>
    </r>
    <r>
      <rPr>
        <sz val="12"/>
        <rFont val="宋体"/>
        <charset val="134"/>
      </rPr>
      <t>同时收取。</t>
    </r>
  </si>
  <si>
    <t>013302000300001</t>
  </si>
  <si>
    <r>
      <t>颅骨修复费</t>
    </r>
    <r>
      <rPr>
        <sz val="12"/>
        <rFont val="Times New Roman"/>
        <charset val="134"/>
      </rPr>
      <t>-</t>
    </r>
    <r>
      <rPr>
        <sz val="12"/>
        <rFont val="宋体"/>
        <charset val="134"/>
      </rPr>
      <t>儿童（加收）</t>
    </r>
  </si>
  <si>
    <t>013302000310000</t>
  </si>
  <si>
    <t>颅骨重建费</t>
  </si>
  <si>
    <t>通过手术重建颅骨形态。</t>
  </si>
  <si>
    <t>所定价格涵盖手术计划、术区准备、消毒铺巾、颅骨重建等步骤所需的人力资源和和基本物质资源消耗。</t>
  </si>
  <si>
    <r>
      <t>不与</t>
    </r>
    <r>
      <rPr>
        <sz val="12"/>
        <rFont val="Times New Roman"/>
        <charset val="134"/>
      </rPr>
      <t>“</t>
    </r>
    <r>
      <rPr>
        <sz val="12"/>
        <rFont val="宋体"/>
        <charset val="134"/>
      </rPr>
      <t>颅骨病变切除费</t>
    </r>
    <r>
      <rPr>
        <sz val="12"/>
        <rFont val="Times New Roman"/>
        <charset val="134"/>
      </rPr>
      <t>”</t>
    </r>
    <r>
      <rPr>
        <sz val="12"/>
        <rFont val="宋体"/>
        <charset val="134"/>
      </rPr>
      <t>、</t>
    </r>
    <r>
      <rPr>
        <sz val="12"/>
        <rFont val="Times New Roman"/>
        <charset val="134"/>
      </rPr>
      <t>“</t>
    </r>
    <r>
      <rPr>
        <sz val="12"/>
        <rFont val="宋体"/>
        <charset val="134"/>
      </rPr>
      <t>颅骨修复费</t>
    </r>
    <r>
      <rPr>
        <sz val="12"/>
        <rFont val="Times New Roman"/>
        <charset val="134"/>
      </rPr>
      <t>”</t>
    </r>
    <r>
      <rPr>
        <sz val="12"/>
        <rFont val="宋体"/>
        <charset val="134"/>
      </rPr>
      <t>同时收取。</t>
    </r>
  </si>
  <si>
    <t>013302000310001</t>
  </si>
  <si>
    <r>
      <t>颅骨重建费</t>
    </r>
    <r>
      <rPr>
        <sz val="12"/>
        <rFont val="Times New Roman"/>
        <charset val="134"/>
      </rPr>
      <t>-</t>
    </r>
    <r>
      <rPr>
        <sz val="12"/>
        <rFont val="宋体"/>
        <charset val="134"/>
      </rPr>
      <t>儿童（加收）</t>
    </r>
  </si>
  <si>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</si>
  <si>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</si>
  <si>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</si>
  <si>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</si>
  <si>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r>
      <t>01</t>
    </r>
    <r>
      <rPr>
        <sz val="12"/>
        <rFont val="宋体"/>
        <charset val="134"/>
      </rPr>
      <t>脑脊液漏修补</t>
    </r>
  </si>
  <si>
    <t>013302000320001</t>
  </si>
  <si>
    <r>
      <t>颅底重建费</t>
    </r>
    <r>
      <rPr>
        <sz val="12"/>
        <rFont val="Times New Roman"/>
        <charset val="134"/>
      </rPr>
      <t>-</t>
    </r>
    <r>
      <rPr>
        <sz val="12"/>
        <rFont val="宋体"/>
        <charset val="134"/>
      </rPr>
      <t>儿童（加收）</t>
    </r>
  </si>
  <si>
    <t>013302000320100</t>
  </si>
  <si>
    <r>
      <t>颅底重建费</t>
    </r>
    <r>
      <rPr>
        <sz val="12"/>
        <rFont val="Times New Roman"/>
        <charset val="134"/>
      </rPr>
      <t>-</t>
    </r>
    <r>
      <rPr>
        <sz val="12"/>
        <rFont val="宋体"/>
        <charset val="134"/>
      </rPr>
      <t>脑脊液漏修补（扩展）</t>
    </r>
  </si>
  <si>
    <t>013302000330000</t>
  </si>
  <si>
    <t>脑室造瘘费</t>
  </si>
  <si>
    <t>通过手术对脑室的梗阻、积液、出血等情形进行开窗造瘘。</t>
  </si>
  <si>
    <t>所定价格涵盖手术计划、术区准备、消毒铺巾、开颅、造瘘、关颅等步骤所需的人力资源和基本物质资源消耗。</t>
  </si>
  <si>
    <r>
      <t>01</t>
    </r>
    <r>
      <rPr>
        <sz val="12"/>
        <rFont val="宋体"/>
        <charset val="134"/>
      </rPr>
      <t>终板造瘘</t>
    </r>
    <r>
      <rPr>
        <sz val="12"/>
        <rFont val="Times New Roman"/>
        <charset val="134"/>
      </rPr>
      <t xml:space="preserve">
11</t>
    </r>
    <r>
      <rPr>
        <sz val="12"/>
        <rFont val="宋体"/>
        <charset val="134"/>
      </rPr>
      <t>透明隔造瘘</t>
    </r>
  </si>
  <si>
    <t>造瘘口</t>
  </si>
  <si>
    <t>013302000330001</t>
  </si>
  <si>
    <r>
      <t>脑室造瘘费</t>
    </r>
    <r>
      <rPr>
        <sz val="12"/>
        <rFont val="Times New Roman"/>
        <charset val="134"/>
      </rPr>
      <t>-</t>
    </r>
    <r>
      <rPr>
        <sz val="12"/>
        <rFont val="宋体"/>
        <charset val="134"/>
      </rPr>
      <t>儿童（加收）</t>
    </r>
  </si>
  <si>
    <t>013302000330100</t>
  </si>
  <si>
    <r>
      <t>脑室造瘘费</t>
    </r>
    <r>
      <rPr>
        <sz val="12"/>
        <rFont val="Times New Roman"/>
        <charset val="134"/>
      </rPr>
      <t>-</t>
    </r>
    <r>
      <rPr>
        <sz val="12"/>
        <rFont val="宋体"/>
        <charset val="134"/>
      </rPr>
      <t>终板造瘘（扩展）</t>
    </r>
  </si>
  <si>
    <t>013302000331100</t>
  </si>
  <si>
    <r>
      <t>脑室造瘘费</t>
    </r>
    <r>
      <rPr>
        <sz val="12"/>
        <rFont val="Times New Roman"/>
        <charset val="134"/>
      </rPr>
      <t>-</t>
    </r>
    <r>
      <rPr>
        <sz val="12"/>
        <rFont val="宋体"/>
        <charset val="134"/>
      </rPr>
      <t>透明隔造瘘（扩展）</t>
    </r>
  </si>
  <si>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</si>
  <si>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</si>
  <si>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</si>
  <si>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</si>
  <si>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013302000340001</t>
  </si>
  <si>
    <r>
      <t>脑脊膜膨出修补费</t>
    </r>
    <r>
      <rPr>
        <sz val="12"/>
        <rFont val="Times New Roman"/>
        <charset val="134"/>
      </rPr>
      <t>-</t>
    </r>
    <r>
      <rPr>
        <sz val="12"/>
        <rFont val="宋体"/>
        <charset val="134"/>
      </rPr>
      <t>儿童（加收）</t>
    </r>
  </si>
  <si>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</si>
  <si>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</si>
  <si>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</si>
  <si>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</si>
  <si>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r>
      <t>01</t>
    </r>
    <r>
      <rPr>
        <sz val="12"/>
        <rFont val="宋体"/>
        <charset val="134"/>
      </rPr>
      <t>儿童加收</t>
    </r>
    <r>
      <rPr>
        <sz val="12"/>
        <rFont val="Times New Roman"/>
        <charset val="134"/>
      </rPr>
      <t xml:space="preserve">
11</t>
    </r>
    <r>
      <rPr>
        <sz val="12"/>
        <rFont val="宋体"/>
        <charset val="134"/>
      </rPr>
      <t>大型动脉瘤</t>
    </r>
    <r>
      <rPr>
        <sz val="12"/>
        <rFont val="Times New Roman"/>
        <charset val="134"/>
      </rPr>
      <t xml:space="preserve">
21</t>
    </r>
    <r>
      <rPr>
        <sz val="12"/>
        <rFont val="宋体"/>
        <charset val="134"/>
      </rPr>
      <t>破裂动脉瘤</t>
    </r>
  </si>
  <si>
    <t>1.次指1个动脉瘤，每增加1个动脉瘤加收20%。                                            2.大型动脉瘤指最大径15mm以上。</t>
  </si>
  <si>
    <t>013302000350001</t>
  </si>
  <si>
    <r>
      <t>颅内动脉瘤夹闭成形费</t>
    </r>
    <r>
      <rPr>
        <sz val="12"/>
        <rFont val="Times New Roman"/>
        <charset val="134"/>
      </rPr>
      <t>-</t>
    </r>
    <r>
      <rPr>
        <sz val="12"/>
        <rFont val="宋体"/>
        <charset val="134"/>
      </rPr>
      <t>儿童（加收）</t>
    </r>
  </si>
  <si>
    <t>013302000350011</t>
  </si>
  <si>
    <r>
      <t>颅内动脉瘤夹闭成形费</t>
    </r>
    <r>
      <rPr>
        <sz val="12"/>
        <rFont val="Times New Roman"/>
        <charset val="134"/>
      </rPr>
      <t>-</t>
    </r>
    <r>
      <rPr>
        <sz val="12"/>
        <rFont val="宋体"/>
        <charset val="134"/>
      </rPr>
      <t>大型动脉瘤（加收）</t>
    </r>
  </si>
  <si>
    <t>013302000350021</t>
  </si>
  <si>
    <r>
      <t>颅内动脉瘤夹闭成形费</t>
    </r>
    <r>
      <rPr>
        <sz val="12"/>
        <rFont val="Times New Roman"/>
        <charset val="134"/>
      </rPr>
      <t>-</t>
    </r>
    <r>
      <rPr>
        <sz val="12"/>
        <rFont val="宋体"/>
        <charset val="134"/>
      </rPr>
      <t>破裂动脉瘤（加收）</t>
    </r>
  </si>
  <si>
    <t>013302000360000</t>
  </si>
  <si>
    <t>颅内外动脉搭桥费</t>
  </si>
  <si>
    <t>通过颅内外血管建立通路。</t>
  </si>
  <si>
    <t>所定价格涵盖手术计划、术区准备、消毒铺巾、开颅、颅内外动脉暴露、搭桥、关颅等步骤所需的人力资源和基本物质资源消耗。</t>
  </si>
  <si>
    <r>
      <t>01</t>
    </r>
    <r>
      <rPr>
        <sz val="12"/>
        <rFont val="宋体"/>
        <charset val="134"/>
      </rPr>
      <t>儿童加收</t>
    </r>
    <r>
      <rPr>
        <sz val="12"/>
        <rFont val="Times New Roman"/>
        <charset val="134"/>
      </rPr>
      <t xml:space="preserve">
11</t>
    </r>
    <r>
      <rPr>
        <sz val="12"/>
        <rFont val="宋体"/>
        <charset val="134"/>
      </rPr>
      <t>移植血管搭桥</t>
    </r>
  </si>
  <si>
    <r>
      <t>“次”指</t>
    </r>
    <r>
      <rPr>
        <sz val="12"/>
        <rFont val="Times New Roman"/>
        <charset val="134"/>
      </rPr>
      <t>1</t>
    </r>
    <r>
      <rPr>
        <sz val="12"/>
        <rFont val="宋体"/>
        <charset val="134"/>
      </rPr>
      <t>条血管，每增加</t>
    </r>
    <r>
      <rPr>
        <sz val="12"/>
        <rFont val="Times New Roman"/>
        <charset val="134"/>
      </rPr>
      <t>1</t>
    </r>
    <r>
      <rPr>
        <sz val="12"/>
        <rFont val="宋体"/>
        <charset val="134"/>
      </rPr>
      <t>条血管加收</t>
    </r>
    <r>
      <rPr>
        <sz val="12"/>
        <rFont val="Times New Roman"/>
        <charset val="134"/>
      </rPr>
      <t>50%</t>
    </r>
    <r>
      <rPr>
        <sz val="12"/>
        <rFont val="宋体"/>
        <charset val="134"/>
      </rPr>
      <t>。</t>
    </r>
  </si>
  <si>
    <t>013302000360001</t>
  </si>
  <si>
    <r>
      <t>颅内外动脉搭桥费</t>
    </r>
    <r>
      <rPr>
        <sz val="12"/>
        <rFont val="Times New Roman"/>
        <charset val="134"/>
      </rPr>
      <t>-</t>
    </r>
    <r>
      <rPr>
        <sz val="12"/>
        <rFont val="宋体"/>
        <charset val="134"/>
      </rPr>
      <t>儿童（加收）</t>
    </r>
  </si>
  <si>
    <t>013302000360011</t>
  </si>
  <si>
    <r>
      <t>颅内外动脉搭桥费</t>
    </r>
    <r>
      <rPr>
        <sz val="12"/>
        <rFont val="Times New Roman"/>
        <charset val="134"/>
      </rPr>
      <t>-</t>
    </r>
    <r>
      <rPr>
        <sz val="12"/>
        <rFont val="宋体"/>
        <charset val="134"/>
      </rPr>
      <t>移植血管搭桥（加收）</t>
    </r>
  </si>
  <si>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</si>
  <si>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</si>
  <si>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</si>
  <si>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</si>
  <si>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</si>
  <si>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r>
      <t>颅内血管重建费</t>
    </r>
    <r>
      <rPr>
        <sz val="12"/>
        <rFont val="Times New Roman"/>
        <charset val="134"/>
      </rPr>
      <t>-</t>
    </r>
    <r>
      <rPr>
        <sz val="12"/>
        <rFont val="宋体"/>
        <charset val="134"/>
      </rPr>
      <t>儿童（加收）</t>
    </r>
  </si>
  <si>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</si>
  <si>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</si>
  <si>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</si>
  <si>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</si>
  <si>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</si>
  <si>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</si>
  <si>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</si>
  <si>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</si>
  <si>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r>
      <t>01</t>
    </r>
    <r>
      <rPr>
        <sz val="12"/>
        <rFont val="宋体"/>
        <charset val="134"/>
      </rPr>
      <t>腰大池腹腔分流</t>
    </r>
  </si>
  <si>
    <r>
      <t>同台手术不得同时收取</t>
    </r>
    <r>
      <rPr>
        <sz val="12"/>
        <rFont val="Times New Roman"/>
        <charset val="134"/>
      </rPr>
      <t>“</t>
    </r>
    <r>
      <rPr>
        <sz val="12"/>
        <rFont val="宋体"/>
        <charset val="134"/>
      </rPr>
      <t>脑脊液分流装置取出费</t>
    </r>
    <r>
      <rPr>
        <sz val="12"/>
        <rFont val="Times New Roman"/>
        <charset val="134"/>
      </rPr>
      <t>”</t>
    </r>
    <r>
      <rPr>
        <sz val="12"/>
        <rFont val="宋体"/>
        <charset val="134"/>
      </rPr>
      <t>。</t>
    </r>
  </si>
  <si>
    <t>013302000380001</t>
  </si>
  <si>
    <r>
      <t>脑脊液分流装置置入费</t>
    </r>
    <r>
      <rPr>
        <sz val="12"/>
        <rFont val="Times New Roman"/>
        <charset val="134"/>
      </rPr>
      <t>-</t>
    </r>
    <r>
      <rPr>
        <sz val="12"/>
        <rFont val="宋体"/>
        <charset val="134"/>
      </rPr>
      <t>儿童（加收）</t>
    </r>
  </si>
  <si>
    <t>013302000380100</t>
  </si>
  <si>
    <r>
      <t>脑脊液分流装置置入费</t>
    </r>
    <r>
      <rPr>
        <sz val="12"/>
        <rFont val="Times New Roman"/>
        <charset val="134"/>
      </rPr>
      <t>-</t>
    </r>
    <r>
      <rPr>
        <sz val="12"/>
        <rFont val="宋体"/>
        <charset val="134"/>
      </rPr>
      <t>腰大池腹腔分流（扩展）</t>
    </r>
  </si>
  <si>
    <t>013302000390000</t>
  </si>
  <si>
    <t>脑脊液分流装置取出费</t>
  </si>
  <si>
    <t>通过各种方式将置入的分流装置取出。</t>
  </si>
  <si>
    <t>013302000390001</t>
  </si>
  <si>
    <r>
      <t>脑脊液分流装置取出费</t>
    </r>
    <r>
      <rPr>
        <sz val="12"/>
        <rFont val="Times New Roman"/>
        <charset val="134"/>
      </rPr>
      <t>-</t>
    </r>
    <r>
      <rPr>
        <sz val="12"/>
        <rFont val="宋体"/>
        <charset val="134"/>
      </rPr>
      <t>儿童（加收）</t>
    </r>
  </si>
  <si>
    <t>013302000400000</t>
  </si>
  <si>
    <t>颅内压监测探头置入费</t>
  </si>
  <si>
    <t>通过各种方式置入颅内压监测探头。</t>
  </si>
  <si>
    <t>所定价格涵盖手术计划、术区准备、消毒铺巾、开颅、置入探头、固定、关颅等步骤所需的人力资源和基本物质资源消耗。</t>
  </si>
  <si>
    <r>
      <t>同台手术不得同时收取</t>
    </r>
    <r>
      <rPr>
        <sz val="12"/>
        <rFont val="Times New Roman"/>
        <charset val="134"/>
      </rPr>
      <t>“</t>
    </r>
    <r>
      <rPr>
        <sz val="12"/>
        <rFont val="宋体"/>
        <charset val="134"/>
      </rPr>
      <t>颅内压监测探头取出费</t>
    </r>
    <r>
      <rPr>
        <sz val="12"/>
        <rFont val="Times New Roman"/>
        <charset val="134"/>
      </rPr>
      <t>”</t>
    </r>
    <r>
      <rPr>
        <sz val="12"/>
        <rFont val="宋体"/>
        <charset val="134"/>
      </rPr>
      <t>。</t>
    </r>
  </si>
  <si>
    <t>013302000400001</t>
  </si>
  <si>
    <r>
      <t>颅内压监测探头置入费</t>
    </r>
    <r>
      <rPr>
        <sz val="12"/>
        <rFont val="Times New Roman"/>
        <charset val="134"/>
      </rPr>
      <t>-</t>
    </r>
    <r>
      <rPr>
        <sz val="12"/>
        <rFont val="宋体"/>
        <charset val="134"/>
      </rPr>
      <t>儿童（加收）</t>
    </r>
  </si>
  <si>
    <t>013302000410000</t>
  </si>
  <si>
    <t>颅内压监测探头取出费</t>
  </si>
  <si>
    <t>通过各种方式将置入的颅内压监测探头取出。</t>
  </si>
  <si>
    <t>013302000410001</t>
  </si>
  <si>
    <r>
      <t>颅内压监测探头取出费</t>
    </r>
    <r>
      <rPr>
        <sz val="12"/>
        <rFont val="Times New Roman"/>
        <charset val="134"/>
      </rPr>
      <t>-</t>
    </r>
    <r>
      <rPr>
        <sz val="12"/>
        <rFont val="宋体"/>
        <charset val="134"/>
      </rPr>
      <t>儿童（加收）</t>
    </r>
  </si>
  <si>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</si>
  <si>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</si>
  <si>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</si>
  <si>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</si>
  <si>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</si>
  <si>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</si>
  <si>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</si>
  <si>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</si>
  <si>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</si>
  <si>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r>
      <t>椎管内切开引流费</t>
    </r>
    <r>
      <rPr>
        <sz val="12"/>
        <rFont val="Times New Roman"/>
        <charset val="134"/>
      </rPr>
      <t>-</t>
    </r>
    <r>
      <rPr>
        <sz val="12"/>
        <rFont val="宋体"/>
        <charset val="134"/>
      </rPr>
      <t>儿童（加收）</t>
    </r>
  </si>
  <si>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</si>
  <si>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</si>
  <si>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</si>
  <si>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</si>
  <si>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</si>
  <si>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r>
      <t>脊髓内引流费</t>
    </r>
    <r>
      <rPr>
        <sz val="12"/>
        <rFont val="Times New Roman"/>
        <charset val="134"/>
      </rPr>
      <t>-</t>
    </r>
    <r>
      <rPr>
        <sz val="12"/>
        <rFont val="宋体"/>
        <charset val="134"/>
      </rPr>
      <t>儿童（加收）</t>
    </r>
  </si>
  <si>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</si>
  <si>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</si>
  <si>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</si>
  <si>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</si>
  <si>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</si>
  <si>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r>
      <t>髓内病变切除费（常规）</t>
    </r>
    <r>
      <rPr>
        <sz val="12"/>
        <rFont val="Times New Roman"/>
        <charset val="134"/>
      </rPr>
      <t>-</t>
    </r>
    <r>
      <rPr>
        <sz val="12"/>
        <rFont val="宋体"/>
        <charset val="134"/>
      </rPr>
      <t>儿童（加收）</t>
    </r>
  </si>
  <si>
    <t>013302000450000</t>
  </si>
  <si>
    <t>髓内病变切除费（复杂）</t>
  </si>
  <si>
    <t>通过手术切除脊髓内复杂病变。</t>
  </si>
  <si>
    <r>
      <t>本项目所称</t>
    </r>
    <r>
      <rPr>
        <sz val="12"/>
        <rFont val="Times New Roman"/>
        <charset val="134"/>
      </rPr>
      <t>“</t>
    </r>
    <r>
      <rPr>
        <sz val="12"/>
        <rFont val="宋体"/>
        <charset val="134"/>
      </rPr>
      <t>复杂</t>
    </r>
    <r>
      <rPr>
        <sz val="12"/>
        <rFont val="Times New Roman"/>
        <charset val="134"/>
      </rPr>
      <t>”</t>
    </r>
    <r>
      <rPr>
        <sz val="12"/>
        <rFont val="宋体"/>
        <charset val="134"/>
      </rPr>
      <t>指：病变范围大于一个椎体长度、远离脊髓表面或位于脊髓前方、血管病变、多个病灶切除、病变弥散。</t>
    </r>
  </si>
  <si>
    <t>013302000450001</t>
  </si>
  <si>
    <r>
      <t>髓内病变切除费（复杂）</t>
    </r>
    <r>
      <rPr>
        <sz val="12"/>
        <rFont val="Times New Roman"/>
        <charset val="134"/>
      </rPr>
      <t>-</t>
    </r>
    <r>
      <rPr>
        <sz val="12"/>
        <rFont val="宋体"/>
        <charset val="134"/>
      </rPr>
      <t>儿童（加收）</t>
    </r>
  </si>
  <si>
    <t>013302000460000</t>
  </si>
  <si>
    <t>髓外病变切除费（常规）</t>
  </si>
  <si>
    <t>通过手术切除脊髓外病变。</t>
  </si>
  <si>
    <t>013302000460001</t>
  </si>
  <si>
    <r>
      <t>髓外病变切除费（常规）</t>
    </r>
    <r>
      <rPr>
        <sz val="12"/>
        <rFont val="Times New Roman"/>
        <charset val="134"/>
      </rPr>
      <t>-</t>
    </r>
    <r>
      <rPr>
        <sz val="12"/>
        <rFont val="宋体"/>
        <charset val="134"/>
      </rPr>
      <t>儿童（加收）</t>
    </r>
  </si>
  <si>
    <t>013302000470000</t>
  </si>
  <si>
    <t>髓外病变切除费（复杂）</t>
  </si>
  <si>
    <t>通过手术切除脊髓外复杂病变。</t>
  </si>
  <si>
    <r>
      <t>本项目所称</t>
    </r>
    <r>
      <rPr>
        <sz val="12"/>
        <rFont val="Times New Roman"/>
        <charset val="134"/>
      </rPr>
      <t>“</t>
    </r>
    <r>
      <rPr>
        <sz val="12"/>
        <rFont val="宋体"/>
        <charset val="134"/>
      </rPr>
      <t>复杂</t>
    </r>
    <r>
      <rPr>
        <sz val="12"/>
        <rFont val="Times New Roman"/>
        <charset val="134"/>
      </rPr>
      <t>”</t>
    </r>
    <r>
      <rPr>
        <sz val="12"/>
        <rFont val="宋体"/>
        <charset val="134"/>
      </rPr>
      <t>指：病变范围大于两个椎体长度、位于椎管前方、血管性病变、椎管内外沟通、病变弥散。</t>
    </r>
  </si>
  <si>
    <t>013302000470001</t>
  </si>
  <si>
    <r>
      <t>髓外病变切除费（复杂）</t>
    </r>
    <r>
      <rPr>
        <sz val="12"/>
        <rFont val="Times New Roman"/>
        <charset val="134"/>
      </rPr>
      <t>-</t>
    </r>
    <r>
      <rPr>
        <sz val="12"/>
        <rFont val="宋体"/>
        <charset val="134"/>
      </rPr>
      <t>儿童（加收）</t>
    </r>
  </si>
  <si>
    <t>013302000480000</t>
  </si>
  <si>
    <r>
      <t>颈动脉内</t>
    </r>
    <r>
      <rPr>
        <sz val="12"/>
        <rFont val="Times New Roman"/>
        <charset val="134"/>
      </rPr>
      <t>/</t>
    </r>
    <r>
      <rPr>
        <sz val="12"/>
        <rFont val="宋体"/>
        <charset val="134"/>
      </rPr>
      <t>外膜剥脱费</t>
    </r>
  </si>
  <si>
    <t>通过手术切除颈动脉内膜或外膜。</t>
  </si>
  <si>
    <r>
      <t>所定价格涵盖手术计划、术区准备、消毒铺巾、颈部血管暴露、颈动脉内</t>
    </r>
    <r>
      <rPr>
        <sz val="12"/>
        <rFont val="Times New Roman"/>
        <charset val="134"/>
      </rPr>
      <t>/</t>
    </r>
    <r>
      <rPr>
        <sz val="12"/>
        <rFont val="宋体"/>
        <charset val="134"/>
      </rPr>
      <t>外膜剥脱、缝合、关闭，必要时修补等步骤所需的人力资源和基本物质资源消耗。</t>
    </r>
  </si>
  <si>
    <t>013302000480001</t>
  </si>
  <si>
    <r>
      <t>颈动脉内</t>
    </r>
    <r>
      <rPr>
        <sz val="12"/>
        <rFont val="Times New Roman"/>
        <charset val="134"/>
      </rPr>
      <t>/</t>
    </r>
    <r>
      <rPr>
        <sz val="12"/>
        <rFont val="宋体"/>
        <charset val="134"/>
      </rPr>
      <t>外膜剥脱费</t>
    </r>
    <r>
      <rPr>
        <sz val="12"/>
        <rFont val="Times New Roman"/>
        <charset val="134"/>
      </rPr>
      <t>-</t>
    </r>
    <r>
      <rPr>
        <sz val="12"/>
        <rFont val="宋体"/>
        <charset val="134"/>
      </rPr>
      <t>儿童（加收）</t>
    </r>
  </si>
  <si>
    <t>013302000490000</t>
  </si>
  <si>
    <r>
      <t>椎动脉内</t>
    </r>
    <r>
      <rPr>
        <sz val="12"/>
        <rFont val="Times New Roman"/>
        <charset val="134"/>
      </rPr>
      <t>/</t>
    </r>
    <r>
      <rPr>
        <sz val="12"/>
        <rFont val="宋体"/>
        <charset val="134"/>
      </rPr>
      <t>外膜剥脱费</t>
    </r>
  </si>
  <si>
    <t>通过手术切除椎动脉内膜或外膜。</t>
  </si>
  <si>
    <r>
      <t>所定价格涵盖手术计划、术区准备、消毒铺巾、椎动脉暴露、椎动脉内</t>
    </r>
    <r>
      <rPr>
        <sz val="12"/>
        <rFont val="Times New Roman"/>
        <charset val="134"/>
      </rPr>
      <t>/</t>
    </r>
    <r>
      <rPr>
        <sz val="12"/>
        <rFont val="宋体"/>
        <charset val="134"/>
      </rPr>
      <t>外膜剥脱、缝合、关闭，必要时修补等步骤所需的人力资源和基本物质资源消耗。</t>
    </r>
  </si>
  <si>
    <t>013302000490001</t>
  </si>
  <si>
    <r>
      <t>椎动脉内</t>
    </r>
    <r>
      <rPr>
        <sz val="12"/>
        <rFont val="Times New Roman"/>
        <charset val="134"/>
      </rPr>
      <t>/</t>
    </r>
    <r>
      <rPr>
        <sz val="12"/>
        <rFont val="宋体"/>
        <charset val="134"/>
      </rPr>
      <t>外膜剥脱费</t>
    </r>
    <r>
      <rPr>
        <sz val="12"/>
        <rFont val="Times New Roman"/>
        <charset val="134"/>
      </rPr>
      <t>-</t>
    </r>
    <r>
      <rPr>
        <sz val="12"/>
        <rFont val="宋体"/>
        <charset val="134"/>
      </rPr>
      <t>儿童（加收）</t>
    </r>
  </si>
  <si>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</si>
  <si>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</si>
  <si>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</si>
  <si>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</si>
  <si>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</si>
  <si>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r>
      <t>颞肌颞浅动脉贴敷费</t>
    </r>
    <r>
      <rPr>
        <sz val="12"/>
        <rFont val="Times New Roman"/>
        <charset val="134"/>
      </rPr>
      <t>-</t>
    </r>
    <r>
      <rPr>
        <sz val="12"/>
        <rFont val="宋体"/>
        <charset val="134"/>
      </rPr>
      <t>儿童（加收）</t>
    </r>
  </si>
  <si>
    <t>013302000510000</t>
  </si>
  <si>
    <t>颈部动脉结扎费</t>
  </si>
  <si>
    <t>通过手术结扎颈部动脉。</t>
  </si>
  <si>
    <t>所定价格涵盖手术计划、术区准备、消毒铺巾、定位、颈部动脉结扎、缝合等步骤所需的人力资源和基本物质资源消耗。</t>
  </si>
  <si>
    <t>013302000510001</t>
  </si>
  <si>
    <r>
      <t>颈部动脉结扎费</t>
    </r>
    <r>
      <rPr>
        <sz val="12"/>
        <rFont val="Times New Roman"/>
        <charset val="134"/>
      </rPr>
      <t>-</t>
    </r>
    <r>
      <rPr>
        <sz val="12"/>
        <rFont val="宋体"/>
        <charset val="134"/>
      </rPr>
      <t>儿童（加收）</t>
    </r>
  </si>
  <si>
    <t>013101000050000</t>
  </si>
  <si>
    <t>神经阻滞治疗费</t>
  </si>
  <si>
    <t>通过物理压迫或化学毁损的方式阻断神经传递信号。</t>
  </si>
  <si>
    <t>所定价格涵盖术区准备、定位、消毒铺巾、压迫、注药、观察、记录等步骤所需的人力资源和基本物质资源消耗。</t>
  </si>
  <si>
    <r>
      <t>01</t>
    </r>
    <r>
      <rPr>
        <sz val="12"/>
        <rFont val="宋体"/>
        <charset val="134"/>
      </rPr>
      <t>三叉神经节</t>
    </r>
  </si>
  <si>
    <t>013101000050001</t>
  </si>
  <si>
    <r>
      <t>神经阻滞治疗费</t>
    </r>
    <r>
      <rPr>
        <sz val="12"/>
        <rFont val="Times New Roman"/>
        <charset val="134"/>
      </rPr>
      <t>-</t>
    </r>
    <r>
      <rPr>
        <sz val="12"/>
        <rFont val="宋体"/>
        <charset val="134"/>
      </rPr>
      <t>三叉神经节（加收）</t>
    </r>
  </si>
  <si>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</si>
  <si>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</si>
  <si>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</si>
  <si>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</si>
  <si>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</si>
  <si>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013302000520001</t>
  </si>
  <si>
    <r>
      <t>颅神经切断费</t>
    </r>
    <r>
      <rPr>
        <sz val="12"/>
        <rFont val="Times New Roman"/>
        <charset val="134"/>
      </rPr>
      <t>-</t>
    </r>
    <r>
      <rPr>
        <sz val="12"/>
        <rFont val="宋体"/>
        <charset val="134"/>
      </rPr>
      <t>儿童（加收）</t>
    </r>
  </si>
  <si>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</si>
  <si>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</si>
  <si>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</si>
  <si>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</si>
  <si>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</si>
  <si>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013302000530001</t>
  </si>
  <si>
    <r>
      <t>脊髓及脊神经切断费</t>
    </r>
    <r>
      <rPr>
        <sz val="12"/>
        <rFont val="Times New Roman"/>
        <charset val="134"/>
      </rPr>
      <t>-</t>
    </r>
    <r>
      <rPr>
        <sz val="12"/>
        <rFont val="宋体"/>
        <charset val="134"/>
      </rPr>
      <t>儿童（加收）</t>
    </r>
  </si>
  <si>
    <t>013302000540000</t>
  </si>
  <si>
    <t>内脏神经切断费</t>
  </si>
  <si>
    <t>通过手术全部或部分切除内脏神经。</t>
  </si>
  <si>
    <t>1.本项目所称“内脏神经”指：分布在胸腔、腹腔及盆腔脏器的神经。                                                                      2.同一神经切断费不得与松解费同时收取。</t>
  </si>
  <si>
    <t>013302000540001</t>
  </si>
  <si>
    <r>
      <t>内脏神经切断费</t>
    </r>
    <r>
      <rPr>
        <sz val="12"/>
        <rFont val="Times New Roman"/>
        <charset val="134"/>
      </rPr>
      <t>-</t>
    </r>
    <r>
      <rPr>
        <sz val="12"/>
        <rFont val="宋体"/>
        <charset val="134"/>
      </rPr>
      <t>儿童（加收）</t>
    </r>
  </si>
  <si>
    <t>013302000550000</t>
  </si>
  <si>
    <t>周围神经切断费</t>
  </si>
  <si>
    <t>通过手术全部或部分切除周围神经。</t>
  </si>
  <si>
    <t>1.本项目所称“周围神经”指：位于头面部、躯干及四肢的颅神经和脊神经主干或分支。                                      2.同一神经切断费不得与松解费同时收取。</t>
  </si>
  <si>
    <t>013302000550001</t>
  </si>
  <si>
    <r>
      <t>周围神经切断费</t>
    </r>
    <r>
      <rPr>
        <sz val="12"/>
        <rFont val="Times New Roman"/>
        <charset val="134"/>
      </rPr>
      <t>-</t>
    </r>
    <r>
      <rPr>
        <sz val="12"/>
        <rFont val="宋体"/>
        <charset val="134"/>
      </rPr>
      <t>儿童（加收）</t>
    </r>
  </si>
  <si>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</si>
  <si>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</si>
  <si>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</si>
  <si>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</si>
  <si>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</si>
  <si>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013302000560001</t>
  </si>
  <si>
    <r>
      <t>颅神经松解费</t>
    </r>
    <r>
      <rPr>
        <sz val="12"/>
        <rFont val="Times New Roman"/>
        <charset val="134"/>
      </rPr>
      <t>-</t>
    </r>
    <r>
      <rPr>
        <sz val="12"/>
        <rFont val="宋体"/>
        <charset val="134"/>
      </rPr>
      <t>儿童（加收）</t>
    </r>
  </si>
  <si>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</si>
  <si>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</si>
  <si>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</si>
  <si>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</si>
  <si>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</si>
  <si>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013302000570001</t>
  </si>
  <si>
    <r>
      <t>脊髓及神经根松解费</t>
    </r>
    <r>
      <rPr>
        <sz val="12"/>
        <rFont val="Times New Roman"/>
        <charset val="134"/>
      </rPr>
      <t>-</t>
    </r>
    <r>
      <rPr>
        <sz val="12"/>
        <rFont val="宋体"/>
        <charset val="134"/>
      </rPr>
      <t>儿童（加收）</t>
    </r>
  </si>
  <si>
    <t>013302000580000</t>
  </si>
  <si>
    <t>内脏神经松解费</t>
  </si>
  <si>
    <t>通过手术松解内脏神经粘连。</t>
  </si>
  <si>
    <t>1.本项目所称“内脏神经”指：分布在胸腔、腹腔及盆腔脏器的神经。                                                                    2.同一神经松解费不得与切断费同时收取。</t>
  </si>
  <si>
    <t>013302000580001</t>
  </si>
  <si>
    <r>
      <t>内脏神经松解费</t>
    </r>
    <r>
      <rPr>
        <sz val="12"/>
        <rFont val="Times New Roman"/>
        <charset val="134"/>
      </rPr>
      <t>-</t>
    </r>
    <r>
      <rPr>
        <sz val="12"/>
        <rFont val="宋体"/>
        <charset val="134"/>
      </rPr>
      <t>儿童（加收）</t>
    </r>
  </si>
  <si>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</si>
  <si>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</si>
  <si>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</si>
  <si>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</si>
  <si>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013302000590001</t>
  </si>
  <si>
    <r>
      <t>周围神经松解费</t>
    </r>
    <r>
      <rPr>
        <sz val="12"/>
        <rFont val="Times New Roman"/>
        <charset val="134"/>
      </rPr>
      <t>-</t>
    </r>
    <r>
      <rPr>
        <sz val="12"/>
        <rFont val="宋体"/>
        <charset val="134"/>
      </rPr>
      <t>儿童（加收）</t>
    </r>
  </si>
  <si>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</si>
  <si>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</si>
  <si>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</si>
  <si>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</si>
  <si>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013302000600001</t>
  </si>
  <si>
    <r>
      <t>颅神经修复吻合费</t>
    </r>
    <r>
      <rPr>
        <sz val="12"/>
        <rFont val="Times New Roman"/>
        <charset val="134"/>
      </rPr>
      <t>-</t>
    </r>
    <r>
      <rPr>
        <sz val="12"/>
        <rFont val="宋体"/>
        <charset val="134"/>
      </rPr>
      <t>儿童（加收）</t>
    </r>
  </si>
  <si>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</si>
  <si>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</si>
  <si>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</si>
  <si>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</si>
  <si>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</si>
  <si>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r>
      <t>周围神经修复吻合费</t>
    </r>
    <r>
      <rPr>
        <sz val="12"/>
        <rFont val="Times New Roman"/>
        <charset val="134"/>
      </rPr>
      <t>-</t>
    </r>
    <r>
      <rPr>
        <sz val="12"/>
        <rFont val="宋体"/>
        <charset val="134"/>
      </rPr>
      <t>儿童（加收）</t>
    </r>
  </si>
  <si>
    <r>
      <t>使用说明：</t>
    </r>
    <r>
      <rPr>
        <b/>
        <sz val="14"/>
        <rFont val="Times New Roman"/>
        <charset val="134"/>
      </rPr>
      <t xml:space="preserve">
</t>
    </r>
    <r>
      <rPr>
        <sz val="14"/>
        <rFont val="Times New Roman"/>
        <charset val="134"/>
      </rPr>
      <t>1.</t>
    </r>
    <r>
      <rPr>
        <sz val="14"/>
        <rFont val="宋体"/>
        <charset val="134"/>
      </rPr>
      <t>所定价格属于政府指导价为最高限价，下浮不限。同时，医疗机构实施过程中有关创新改良，申报新增医疗服务价格项目的，采取</t>
    </r>
    <r>
      <rPr>
        <sz val="14"/>
        <rFont val="Times New Roman"/>
        <charset val="134"/>
      </rPr>
      <t>“</t>
    </r>
    <r>
      <rPr>
        <sz val="14"/>
        <rFont val="宋体"/>
        <charset val="134"/>
      </rPr>
      <t>现有项目兼容</t>
    </r>
    <r>
      <rPr>
        <sz val="14"/>
        <rFont val="Times New Roman"/>
        <charset val="134"/>
      </rPr>
      <t>”</t>
    </r>
    <r>
      <rPr>
        <sz val="14"/>
        <rFont val="宋体"/>
        <charset val="134"/>
      </rPr>
      <t>的方式简化处理，按照对应的立项指南项目执行。</t>
    </r>
    <r>
      <rPr>
        <sz val="14"/>
        <rFont val="Times New Roman"/>
        <charset val="134"/>
      </rPr>
      <t xml:space="preserve">                                                                                                                                                                  2. </t>
    </r>
    <r>
      <rPr>
        <sz val="14"/>
        <rFont val="宋体"/>
        <charset val="134"/>
      </rPr>
      <t>所称的</t>
    </r>
    <r>
      <rPr>
        <sz val="14"/>
        <rFont val="Times New Roman"/>
        <charset val="134"/>
      </rPr>
      <t>“</t>
    </r>
    <r>
      <rPr>
        <sz val="14"/>
        <rFont val="宋体"/>
        <charset val="134"/>
      </rPr>
      <t>价格构成</t>
    </r>
    <r>
      <rPr>
        <sz val="14"/>
        <rFont val="Times New Roman"/>
        <charset val="134"/>
      </rPr>
      <t>”</t>
    </r>
    <r>
      <rPr>
        <sz val="14"/>
        <rFont val="宋体"/>
        <charset val="134"/>
      </rPr>
      <t>，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减计费用。所列</t>
    </r>
    <r>
      <rPr>
        <sz val="14"/>
        <rFont val="Times New Roman"/>
        <charset val="134"/>
      </rPr>
      <t>“</t>
    </r>
    <r>
      <rPr>
        <sz val="14"/>
        <rFont val="宋体"/>
        <charset val="134"/>
      </rPr>
      <t>设备投入</t>
    </r>
    <r>
      <rPr>
        <sz val="14"/>
        <rFont val="Times New Roman"/>
        <charset val="134"/>
      </rPr>
      <t>”</t>
    </r>
    <r>
      <rPr>
        <sz val="14"/>
        <rFont val="宋体"/>
        <charset val="134"/>
      </rPr>
      <t>包括但不限于操作设备、器械及固定资产投入。</t>
    </r>
    <r>
      <rPr>
        <sz val="14"/>
        <rFont val="Times New Roman"/>
        <charset val="134"/>
      </rPr>
      <t xml:space="preserve">                                            
3.</t>
    </r>
    <r>
      <rPr>
        <sz val="14"/>
        <rFont val="宋体"/>
        <charset val="134"/>
      </rPr>
      <t>所称的</t>
    </r>
    <r>
      <rPr>
        <sz val="14"/>
        <rFont val="Times New Roman"/>
        <charset val="134"/>
      </rPr>
      <t>“</t>
    </r>
    <r>
      <rPr>
        <sz val="14"/>
        <rFont val="宋体"/>
        <charset val="134"/>
      </rPr>
      <t>加收项</t>
    </r>
    <r>
      <rPr>
        <sz val="14"/>
        <rFont val="Times New Roman"/>
        <charset val="134"/>
      </rPr>
      <t>”</t>
    </r>
    <r>
      <rPr>
        <sz val="14"/>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的加</t>
    </r>
    <r>
      <rPr>
        <sz val="14"/>
        <rFont val="Times New Roman"/>
        <charset val="134"/>
      </rPr>
      <t>/</t>
    </r>
    <r>
      <rPr>
        <sz val="14"/>
        <rFont val="宋体"/>
        <charset val="134"/>
      </rPr>
      <t>减收水平后，求和得出加</t>
    </r>
    <r>
      <rPr>
        <sz val="14"/>
        <rFont val="Times New Roman"/>
        <charset val="134"/>
      </rPr>
      <t>/</t>
    </r>
    <r>
      <rPr>
        <sz val="14"/>
        <rFont val="宋体"/>
        <charset val="134"/>
      </rPr>
      <t>减收金额。</t>
    </r>
    <r>
      <rPr>
        <sz val="14"/>
        <rFont val="Times New Roman"/>
        <charset val="134"/>
      </rPr>
      <t xml:space="preserve">                                                                                                
4.</t>
    </r>
    <r>
      <rPr>
        <sz val="14"/>
        <rFont val="宋体"/>
        <charset val="134"/>
      </rPr>
      <t>所称的</t>
    </r>
    <r>
      <rPr>
        <sz val="14"/>
        <rFont val="Times New Roman"/>
        <charset val="134"/>
      </rPr>
      <t>“</t>
    </r>
    <r>
      <rPr>
        <sz val="14"/>
        <rFont val="宋体"/>
        <charset val="134"/>
      </rPr>
      <t>扩展项</t>
    </r>
    <r>
      <rPr>
        <sz val="14"/>
        <rFont val="Times New Roman"/>
        <charset val="134"/>
      </rPr>
      <t>”</t>
    </r>
    <r>
      <rPr>
        <sz val="14"/>
        <rFont val="宋体"/>
        <charset val="134"/>
      </rPr>
      <t>，指同一项目下以不同方式提供或在不同场景应用时，只扩展价格项目适用范围、不额外加价的一类子项，子项的价格按主项目执行。</t>
    </r>
    <r>
      <rPr>
        <sz val="14"/>
        <rFont val="Times New Roman"/>
        <charset val="134"/>
      </rPr>
      <t xml:space="preserve">                                               
5.</t>
    </r>
    <r>
      <rPr>
        <sz val="14"/>
        <rFont val="宋体"/>
        <charset val="134"/>
      </rPr>
      <t>所称的</t>
    </r>
    <r>
      <rPr>
        <sz val="14"/>
        <rFont val="Times New Roman"/>
        <charset val="134"/>
      </rPr>
      <t>“</t>
    </r>
    <r>
      <rPr>
        <sz val="14"/>
        <rFont val="宋体"/>
        <charset val="134"/>
      </rPr>
      <t>基本物质资源消耗</t>
    </r>
    <r>
      <rPr>
        <sz val="14"/>
        <rFont val="Times New Roman"/>
        <charset val="134"/>
      </rPr>
      <t>”</t>
    </r>
    <r>
      <rPr>
        <sz val="14"/>
        <rFont val="宋体"/>
        <charset val="134"/>
      </rPr>
      <t>，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耗以外</t>
    </r>
    <r>
      <rPr>
        <sz val="14"/>
        <rFont val="Times New Roman"/>
        <charset val="134"/>
      </rPr>
      <t xml:space="preserve"> </t>
    </r>
    <r>
      <rPr>
        <sz val="14"/>
        <rFont val="宋体"/>
        <charset val="134"/>
      </rPr>
      <t>，立项指南落地前价格项目除外内容的可收费医用耗材，按照实际采购价格零差率销售</t>
    </r>
    <r>
      <rPr>
        <sz val="14"/>
        <rFont val="Times New Roman"/>
        <charset val="134"/>
      </rPr>
      <t xml:space="preserve"> </t>
    </r>
    <r>
      <rPr>
        <sz val="14"/>
        <rFont val="宋体"/>
        <charset val="134"/>
      </rPr>
      <t>。</t>
    </r>
    <r>
      <rPr>
        <sz val="14"/>
        <rFont val="Times New Roman"/>
        <charset val="134"/>
      </rPr>
      <t xml:space="preserve">                                                                                                                                                      
6.</t>
    </r>
    <r>
      <rPr>
        <sz val="14"/>
        <rFont val="宋体"/>
        <charset val="134"/>
      </rPr>
      <t>所称的</t>
    </r>
    <r>
      <rPr>
        <sz val="14"/>
        <rFont val="Times New Roman"/>
        <charset val="134"/>
      </rPr>
      <t>“</t>
    </r>
    <r>
      <rPr>
        <sz val="14"/>
        <rFont val="宋体"/>
        <charset val="134"/>
      </rPr>
      <t>无创</t>
    </r>
    <r>
      <rPr>
        <sz val="14"/>
        <rFont val="Times New Roman"/>
        <charset val="134"/>
      </rPr>
      <t>”</t>
    </r>
    <r>
      <rPr>
        <sz val="14"/>
        <rFont val="宋体"/>
        <charset val="134"/>
      </rPr>
      <t>指：无需切开皮肤或其他组织，经过自然腔道，利用无创方式进行的操作，包括但不限于喉镜、支气管镜、上消化道内镜等各类内镜。不包括取出过程中因异物形状、位置或质地等因素导致的损伤、擦伤等情况。</t>
    </r>
    <r>
      <rPr>
        <sz val="14"/>
        <rFont val="Times New Roman"/>
        <charset val="134"/>
      </rPr>
      <t xml:space="preserve">                                                                                                                                                 
7.</t>
    </r>
    <r>
      <rPr>
        <sz val="14"/>
        <rFont val="宋体"/>
        <charset val="134"/>
      </rPr>
      <t>不含内镜检查的价格项目，如需使用相关内镜可收取内镜检查费用。</t>
    </r>
    <r>
      <rPr>
        <sz val="14"/>
        <rFont val="Times New Roman"/>
        <charset val="134"/>
      </rPr>
      <t xml:space="preserve">                                                                                                                             
8.</t>
    </r>
    <r>
      <rPr>
        <sz val="14"/>
        <rFont val="宋体"/>
        <charset val="134"/>
      </rPr>
      <t>开放手术与经内镜手术执行相同的价格标准，内镜辅助操作不再另行收费。</t>
    </r>
    <r>
      <rPr>
        <sz val="14"/>
        <rFont val="Times New Roman"/>
        <charset val="134"/>
      </rPr>
      <t xml:space="preserve">                                                                                                                
9.</t>
    </r>
    <r>
      <rPr>
        <sz val="14"/>
        <rFont val="宋体"/>
        <charset val="134"/>
      </rPr>
      <t>手术项目的价格构成中已包含标本的留取和送检的人力资源和基本物质资源消耗，不得另行收费。</t>
    </r>
    <r>
      <rPr>
        <sz val="14"/>
        <rFont val="Times New Roman"/>
        <charset val="134"/>
      </rPr>
      <t xml:space="preserve">                                                                                        
10.</t>
    </r>
    <r>
      <rPr>
        <sz val="14"/>
        <rFont val="宋体"/>
        <charset val="134"/>
      </rPr>
      <t>手术类项目服务对象为儿童时，统一加收</t>
    </r>
    <r>
      <rPr>
        <sz val="14"/>
        <rFont val="Times New Roman"/>
        <charset val="134"/>
      </rPr>
      <t>30%</t>
    </r>
    <r>
      <rPr>
        <sz val="14"/>
        <rFont val="宋体"/>
        <charset val="134"/>
      </rPr>
      <t>。所称的</t>
    </r>
    <r>
      <rPr>
        <sz val="14"/>
        <rFont val="Times New Roman"/>
        <charset val="134"/>
      </rPr>
      <t>“</t>
    </r>
    <r>
      <rPr>
        <sz val="14"/>
        <rFont val="宋体"/>
        <charset val="134"/>
      </rPr>
      <t>儿童</t>
    </r>
    <r>
      <rPr>
        <sz val="14"/>
        <rFont val="Times New Roman"/>
        <charset val="134"/>
      </rPr>
      <t>”</t>
    </r>
    <r>
      <rPr>
        <sz val="14"/>
        <rFont val="宋体"/>
        <charset val="134"/>
      </rPr>
      <t>，指</t>
    </r>
    <r>
      <rPr>
        <sz val="14"/>
        <rFont val="Times New Roman"/>
        <charset val="134"/>
      </rPr>
      <t>6</t>
    </r>
    <r>
      <rPr>
        <sz val="14"/>
        <rFont val="宋体"/>
        <charset val="134"/>
      </rPr>
      <t>周岁及以下。周岁的计算方法以法律的相关规定为准。</t>
    </r>
    <r>
      <rPr>
        <sz val="14"/>
        <rFont val="Times New Roman"/>
        <charset val="134"/>
      </rPr>
      <t xml:space="preserve">                                                                       
11.</t>
    </r>
    <r>
      <rPr>
        <sz val="14"/>
        <rFont val="宋体"/>
        <charset val="134"/>
      </rPr>
      <t>其他学科开展相应项目时，可据实收费。</t>
    </r>
    <r>
      <rPr>
        <sz val="14"/>
        <rFont val="Times New Roman"/>
        <charset val="134"/>
      </rPr>
      <t xml:space="preserve">                                                                                                                                     
12.</t>
    </r>
    <r>
      <rPr>
        <sz val="14"/>
        <rFont val="宋体"/>
        <charset val="134"/>
      </rPr>
      <t>涉及</t>
    </r>
    <r>
      <rPr>
        <sz val="14"/>
        <rFont val="Times New Roman"/>
        <charset val="134"/>
      </rPr>
      <t>“</t>
    </r>
    <r>
      <rPr>
        <sz val="14"/>
        <rFont val="宋体"/>
        <charset val="134"/>
      </rPr>
      <t>包括</t>
    </r>
    <r>
      <rPr>
        <sz val="14"/>
        <rFont val="Times New Roman"/>
        <charset val="134"/>
      </rPr>
      <t>……”……</t>
    </r>
    <r>
      <rPr>
        <sz val="14"/>
        <rFont val="宋体"/>
        <charset val="134"/>
      </rPr>
      <t>。等</t>
    </r>
    <r>
      <rPr>
        <sz val="14"/>
        <rFont val="Times New Roman"/>
        <charset val="134"/>
      </rPr>
      <t>”</t>
    </r>
    <r>
      <rPr>
        <sz val="14"/>
        <rFont val="宋体"/>
        <charset val="134"/>
      </rPr>
      <t>的，属于开放型表述，所指对象不仅局限于表述中列明的事项，也包括未列明的同类事项。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</si>
</sst>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_ "/>
  </numFmts>
  <fonts count="39">
    <font>
      <sz val="11"/>
      <color theme="1"/>
      <name val="宋体"/>
      <charset val="134"/>
      <scheme val="minor"/>
    </font>
    <font>
      <sz val="11"/>
      <name val="Times New Roman"/>
      <charset val="134"/>
    </font>
    <font>
      <sz val="9"/>
      <name val="Times New Roman"/>
      <charset val="134"/>
    </font>
    <font>
      <sz val="9"/>
      <color rgb="FFFF0000"/>
      <name val="Times New Roman"/>
      <charset val="134"/>
    </font>
    <font>
      <sz val="12"/>
      <name val="Times New Roman"/>
      <charset val="134"/>
    </font>
    <font>
      <sz val="20"/>
      <name val="Times New Roman"/>
      <charset val="134"/>
    </font>
    <font>
      <sz val="14"/>
      <name val="宋体"/>
      <charset val="134"/>
    </font>
    <font>
      <sz val="14"/>
      <name val="Times New Roman"/>
      <charset val="134"/>
    </font>
    <font>
      <sz val="16"/>
      <name val="Times New Roman"/>
      <charset val="134"/>
    </font>
    <font>
      <sz val="28"/>
      <name val="方正小标宋简体"/>
      <charset val="134"/>
    </font>
    <font>
      <sz val="28"/>
      <name val="Times New Roman"/>
      <charset val="134"/>
    </font>
    <font>
      <b/>
      <sz val="14"/>
      <name val="黑体"/>
      <charset val="134"/>
    </font>
    <font>
      <b/>
      <sz val="14"/>
      <name val="Times New Roman"/>
      <charset val="134"/>
    </font>
    <font>
      <sz val="12"/>
      <name val="Times New Roman"/>
      <charset val="0"/>
    </font>
    <font>
      <sz val="12"/>
      <name val="宋体"/>
      <charset val="134"/>
    </font>
    <font>
      <sz val="12"/>
      <name val="仿宋_GB2312"/>
      <charset val="134"/>
    </font>
    <font>
      <sz val="12"/>
      <name val="宋体"/>
      <charset val="134"/>
      <scheme val="major"/>
    </font>
    <font>
      <sz val="11"/>
      <name val="宋体"/>
      <charset val="134"/>
      <scheme val="minor"/>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1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6" fillId="0" borderId="0" applyNumberFormat="0" applyFill="0" applyBorder="0" applyAlignment="0" applyProtection="0">
      <alignment vertical="center"/>
    </xf>
    <xf numFmtId="0" fontId="27" fillId="3" borderId="16" applyNumberFormat="0" applyAlignment="0" applyProtection="0">
      <alignment vertical="center"/>
    </xf>
    <xf numFmtId="0" fontId="28" fillId="4" borderId="17" applyNumberFormat="0" applyAlignment="0" applyProtection="0">
      <alignment vertical="center"/>
    </xf>
    <xf numFmtId="0" fontId="29" fillId="4" borderId="16" applyNumberFormat="0" applyAlignment="0" applyProtection="0">
      <alignment vertical="center"/>
    </xf>
    <xf numFmtId="0" fontId="30" fillId="5" borderId="18" applyNumberFormat="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lignment vertical="center"/>
    </xf>
    <xf numFmtId="0" fontId="0" fillId="0" borderId="0">
      <alignment vertical="center"/>
    </xf>
  </cellStyleXfs>
  <cellXfs count="10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wrapText="1"/>
    </xf>
    <xf numFmtId="0" fontId="2" fillId="0" borderId="0" xfId="0" applyFont="1" applyFill="1" applyAlignment="1">
      <alignment horizontal="center" vertical="center"/>
    </xf>
    <xf numFmtId="0" fontId="5" fillId="0" borderId="0" xfId="0" applyFont="1" applyFill="1" applyBorder="1" applyAlignment="1">
      <alignment vertical="center" wrapText="1"/>
    </xf>
    <xf numFmtId="0" fontId="5" fillId="0" borderId="0" xfId="0" applyFont="1" applyFill="1" applyAlignment="1">
      <alignment horizontal="left" vertical="center"/>
    </xf>
    <xf numFmtId="0" fontId="2"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wrapText="1"/>
    </xf>
    <xf numFmtId="176" fontId="2" fillId="0" borderId="0" xfId="0" applyNumberFormat="1" applyFont="1" applyFill="1" applyAlignment="1">
      <alignment horizontal="center" vertical="center"/>
    </xf>
    <xf numFmtId="176" fontId="2" fillId="0" borderId="0" xfId="0" applyNumberFormat="1" applyFont="1" applyFill="1" applyAlignment="1">
      <alignment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7" fillId="0" borderId="0" xfId="0" applyFont="1" applyFill="1" applyBorder="1" applyAlignment="1">
      <alignment vertical="center"/>
    </xf>
    <xf numFmtId="0" fontId="1" fillId="0" borderId="0" xfId="0" applyFont="1" applyFill="1" applyAlignment="1">
      <alignment vertical="center"/>
    </xf>
    <xf numFmtId="0" fontId="8" fillId="0" borderId="0" xfId="0" applyFont="1" applyFill="1" applyAlignment="1">
      <alignment horizontal="left" vertical="center"/>
    </xf>
    <xf numFmtId="176" fontId="1" fillId="0" borderId="0" xfId="0" applyNumberFormat="1" applyFont="1" applyFill="1" applyAlignment="1">
      <alignment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176" fontId="10" fillId="0" borderId="0" xfId="0" applyNumberFormat="1"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11" fillId="0" borderId="4" xfId="0" applyFont="1" applyFill="1" applyBorder="1" applyAlignment="1">
      <alignment horizontal="center" vertical="center" wrapText="1"/>
    </xf>
    <xf numFmtId="0" fontId="11" fillId="0" borderId="2" xfId="49" applyFont="1" applyFill="1" applyBorder="1" applyAlignment="1">
      <alignment horizontal="center" vertical="center" wrapText="1"/>
    </xf>
    <xf numFmtId="176" fontId="11" fillId="0" borderId="2" xfId="49"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7" xfId="0" applyFont="1" applyFill="1" applyBorder="1" applyAlignment="1">
      <alignment horizontal="center" vertical="center" wrapText="1"/>
    </xf>
    <xf numFmtId="176" fontId="12" fillId="0" borderId="2" xfId="49" applyNumberFormat="1" applyFont="1" applyFill="1" applyBorder="1" applyAlignment="1">
      <alignment horizontal="center" vertical="center" wrapText="1"/>
    </xf>
    <xf numFmtId="0" fontId="12" fillId="0" borderId="2" xfId="49" applyFont="1" applyFill="1" applyBorder="1" applyAlignment="1">
      <alignment horizontal="center" vertical="center" wrapText="1"/>
    </xf>
    <xf numFmtId="0" fontId="4" fillId="0" borderId="2" xfId="0"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177" fontId="14" fillId="0" borderId="2" xfId="0" applyNumberFormat="1" applyFont="1" applyFill="1" applyBorder="1" applyAlignment="1">
      <alignment horizontal="left" vertical="center" wrapText="1"/>
    </xf>
    <xf numFmtId="177" fontId="14" fillId="0" borderId="3" xfId="0" applyNumberFormat="1" applyFont="1" applyFill="1" applyBorder="1" applyAlignment="1">
      <alignment horizontal="center" vertical="center" wrapText="1"/>
    </xf>
    <xf numFmtId="177" fontId="14" fillId="0" borderId="4" xfId="0" applyNumberFormat="1" applyFont="1" applyFill="1" applyBorder="1" applyAlignment="1">
      <alignment horizontal="center" vertical="center" wrapText="1"/>
    </xf>
    <xf numFmtId="177" fontId="4" fillId="0" borderId="8" xfId="0" applyNumberFormat="1" applyFont="1" applyFill="1" applyBorder="1" applyAlignment="1">
      <alignment horizontal="center" vertical="center" wrapText="1"/>
    </xf>
    <xf numFmtId="177" fontId="4" fillId="0" borderId="2" xfId="0" applyNumberFormat="1" applyFont="1" applyFill="1" applyBorder="1" applyAlignment="1">
      <alignment horizontal="left" vertical="center" wrapText="1"/>
    </xf>
    <xf numFmtId="177" fontId="14"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177" fontId="4" fillId="0" borderId="10" xfId="0" applyNumberFormat="1" applyFont="1" applyFill="1" applyBorder="1" applyAlignment="1">
      <alignment horizontal="center" vertical="center" wrapText="1"/>
    </xf>
    <xf numFmtId="177" fontId="4" fillId="0" borderId="8" xfId="0" applyNumberFormat="1" applyFont="1" applyFill="1" applyBorder="1" applyAlignment="1">
      <alignment horizontal="left" vertical="center" wrapText="1"/>
    </xf>
    <xf numFmtId="0" fontId="15"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7" fontId="14" fillId="0" borderId="11" xfId="0" applyNumberFormat="1" applyFont="1" applyFill="1" applyBorder="1" applyAlignment="1">
      <alignment horizontal="left" vertical="center" wrapText="1"/>
    </xf>
    <xf numFmtId="0" fontId="16" fillId="0" borderId="2" xfId="0" applyFont="1" applyFill="1" applyBorder="1" applyAlignment="1">
      <alignment horizontal="center" vertical="center" wrapText="1"/>
    </xf>
    <xf numFmtId="177" fontId="14" fillId="0" borderId="2" xfId="0" applyNumberFormat="1" applyFont="1" applyFill="1" applyBorder="1" applyAlignment="1">
      <alignment horizontal="left" vertical="center" wrapText="1"/>
    </xf>
    <xf numFmtId="177" fontId="14" fillId="0" borderId="3" xfId="0" applyNumberFormat="1" applyFont="1" applyFill="1" applyBorder="1" applyAlignment="1">
      <alignment horizontal="left" vertical="center" wrapText="1"/>
    </xf>
    <xf numFmtId="177" fontId="14" fillId="0" borderId="4"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7" fontId="4" fillId="0" borderId="9" xfId="0" applyNumberFormat="1" applyFont="1" applyFill="1" applyBorder="1" applyAlignment="1">
      <alignment horizontal="left" vertical="center" wrapText="1"/>
    </xf>
    <xf numFmtId="177" fontId="4" fillId="0" borderId="10" xfId="0" applyNumberFormat="1" applyFont="1" applyFill="1" applyBorder="1" applyAlignment="1">
      <alignment horizontal="left" vertical="center" wrapText="1"/>
    </xf>
    <xf numFmtId="177" fontId="4" fillId="0" borderId="12" xfId="0" applyNumberFormat="1" applyFont="1" applyFill="1" applyBorder="1" applyAlignment="1">
      <alignment horizontal="center" vertical="center" wrapText="1"/>
    </xf>
    <xf numFmtId="0" fontId="17" fillId="0" borderId="0" xfId="0" applyFont="1" applyFill="1" applyAlignment="1">
      <alignment vertical="center" wrapText="1"/>
    </xf>
    <xf numFmtId="177" fontId="4" fillId="0" borderId="6" xfId="0" applyNumberFormat="1" applyFont="1" applyFill="1" applyBorder="1" applyAlignment="1">
      <alignment horizontal="left" vertical="center" wrapText="1"/>
    </xf>
    <xf numFmtId="177" fontId="4" fillId="0" borderId="7" xfId="0" applyNumberFormat="1" applyFont="1" applyFill="1" applyBorder="1" applyAlignment="1">
      <alignment horizontal="left" vertical="center" wrapText="1"/>
    </xf>
    <xf numFmtId="177" fontId="4" fillId="0" borderId="5" xfId="0" applyNumberFormat="1" applyFont="1" applyFill="1" applyBorder="1" applyAlignment="1">
      <alignment horizontal="center" vertical="center" wrapText="1"/>
    </xf>
    <xf numFmtId="177" fontId="14" fillId="0" borderId="2" xfId="0" applyNumberFormat="1" applyFont="1" applyFill="1" applyBorder="1" applyAlignment="1">
      <alignment vertical="center" wrapText="1"/>
    </xf>
    <xf numFmtId="0" fontId="15" fillId="0" borderId="2" xfId="0" applyFont="1" applyFill="1" applyBorder="1" applyAlignment="1">
      <alignment vertical="center" wrapText="1"/>
    </xf>
    <xf numFmtId="0" fontId="15" fillId="0" borderId="2" xfId="0" applyFont="1" applyFill="1" applyBorder="1" applyAlignment="1">
      <alignment horizontal="center" vertical="center" wrapText="1"/>
    </xf>
    <xf numFmtId="177" fontId="4" fillId="0" borderId="7"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7" fontId="4" fillId="0" borderId="5" xfId="0" applyNumberFormat="1" applyFont="1" applyFill="1" applyBorder="1" applyAlignment="1">
      <alignment horizontal="left" vertical="center" wrapText="1"/>
    </xf>
    <xf numFmtId="0" fontId="15" fillId="0" borderId="4" xfId="0" applyFont="1" applyFill="1" applyBorder="1" applyAlignment="1">
      <alignment horizontal="justify" vertical="center" wrapText="1"/>
    </xf>
    <xf numFmtId="0" fontId="15" fillId="0" borderId="10" xfId="0" applyFont="1" applyFill="1" applyBorder="1" applyAlignment="1">
      <alignment horizontal="justify" vertical="center" wrapText="1"/>
    </xf>
    <xf numFmtId="0" fontId="15" fillId="0" borderId="7" xfId="0" applyFont="1" applyFill="1" applyBorder="1" applyAlignment="1">
      <alignment horizontal="justify" vertical="center" wrapText="1"/>
    </xf>
    <xf numFmtId="0" fontId="15" fillId="0" borderId="4" xfId="0" applyFont="1" applyFill="1" applyBorder="1" applyAlignment="1">
      <alignment vertical="center" wrapText="1"/>
    </xf>
    <xf numFmtId="0" fontId="15" fillId="0" borderId="10" xfId="0" applyFont="1" applyFill="1" applyBorder="1" applyAlignment="1">
      <alignment vertical="center" wrapText="1"/>
    </xf>
    <xf numFmtId="0" fontId="15" fillId="0" borderId="7" xfId="0" applyFont="1" applyFill="1" applyBorder="1" applyAlignment="1">
      <alignment vertical="center" wrapText="1"/>
    </xf>
    <xf numFmtId="177" fontId="4" fillId="0" borderId="4" xfId="0" applyNumberFormat="1" applyFont="1" applyFill="1" applyBorder="1" applyAlignment="1">
      <alignment horizontal="justify" vertical="center" wrapText="1"/>
    </xf>
    <xf numFmtId="177" fontId="4" fillId="0" borderId="7" xfId="0" applyNumberFormat="1" applyFont="1" applyFill="1" applyBorder="1" applyAlignment="1">
      <alignment horizontal="justify" vertical="center" wrapText="1"/>
    </xf>
    <xf numFmtId="177" fontId="14" fillId="0" borderId="4" xfId="0" applyNumberFormat="1" applyFont="1" applyFill="1" applyBorder="1" applyAlignment="1">
      <alignment horizontal="justify" vertical="center" wrapText="1"/>
    </xf>
    <xf numFmtId="177" fontId="4" fillId="0" borderId="10" xfId="0" applyNumberFormat="1" applyFont="1" applyFill="1" applyBorder="1" applyAlignment="1">
      <alignment horizontal="justify" vertical="center" wrapText="1"/>
    </xf>
    <xf numFmtId="177" fontId="4" fillId="0" borderId="11" xfId="0" applyNumberFormat="1" applyFont="1" applyFill="1" applyBorder="1" applyAlignment="1">
      <alignment horizontal="left" vertical="center" wrapText="1"/>
    </xf>
    <xf numFmtId="177" fontId="14" fillId="0" borderId="4" xfId="0" applyNumberFormat="1" applyFont="1" applyFill="1" applyBorder="1" applyAlignment="1">
      <alignment horizontal="center" vertical="center"/>
    </xf>
    <xf numFmtId="177" fontId="4" fillId="0" borderId="7" xfId="0" applyNumberFormat="1" applyFont="1" applyFill="1" applyBorder="1" applyAlignment="1">
      <alignment horizontal="center" vertical="center"/>
    </xf>
    <xf numFmtId="177" fontId="14" fillId="0" borderId="2" xfId="0" applyNumberFormat="1" applyFont="1" applyFill="1" applyBorder="1" applyAlignment="1">
      <alignment horizontal="center" vertical="center"/>
    </xf>
    <xf numFmtId="177" fontId="4" fillId="0" borderId="10" xfId="0" applyNumberFormat="1" applyFont="1" applyFill="1" applyBorder="1" applyAlignment="1">
      <alignment horizontal="center" vertical="center"/>
    </xf>
    <xf numFmtId="177" fontId="14" fillId="0" borderId="2" xfId="0" applyNumberFormat="1" applyFont="1" applyFill="1" applyBorder="1" applyAlignment="1">
      <alignmen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177" fontId="14" fillId="0" borderId="2" xfId="0" applyNumberFormat="1" applyFont="1" applyFill="1" applyBorder="1" applyAlignment="1">
      <alignment horizontal="justify" vertical="center" wrapText="1"/>
    </xf>
    <xf numFmtId="177" fontId="4" fillId="0" borderId="2" xfId="0" applyNumberFormat="1" applyFont="1" applyFill="1" applyBorder="1" applyAlignment="1">
      <alignment horizontal="justify" vertical="center" wrapText="1"/>
    </xf>
    <xf numFmtId="177" fontId="14" fillId="0" borderId="1" xfId="0" applyNumberFormat="1" applyFont="1" applyFill="1" applyBorder="1" applyAlignment="1">
      <alignment horizontal="left" vertical="center" wrapText="1"/>
    </xf>
    <xf numFmtId="177" fontId="4" fillId="0" borderId="12" xfId="0" applyNumberFormat="1" applyFont="1" applyFill="1" applyBorder="1" applyAlignment="1">
      <alignment horizontal="left" vertical="center" wrapText="1"/>
    </xf>
    <xf numFmtId="177" fontId="4" fillId="0" borderId="6" xfId="0" applyNumberFormat="1" applyFont="1" applyFill="1" applyBorder="1" applyAlignment="1">
      <alignment horizontal="center" vertical="center" wrapText="1"/>
    </xf>
    <xf numFmtId="177" fontId="4" fillId="0" borderId="2" xfId="0" applyNumberFormat="1" applyFont="1" applyFill="1" applyBorder="1" applyAlignment="1">
      <alignment vertical="center" wrapText="1"/>
    </xf>
    <xf numFmtId="177" fontId="14" fillId="0" borderId="11" xfId="0" applyNumberFormat="1" applyFont="1" applyFill="1" applyBorder="1" applyAlignment="1">
      <alignment horizontal="left" vertical="center"/>
    </xf>
    <xf numFmtId="177" fontId="4" fillId="0" borderId="2" xfId="0" applyNumberFormat="1" applyFont="1" applyFill="1" applyBorder="1" applyAlignment="1">
      <alignment horizontal="center" vertical="center"/>
    </xf>
    <xf numFmtId="0" fontId="18" fillId="0" borderId="0" xfId="0" applyFont="1" applyFill="1" applyAlignment="1">
      <alignment horizontal="justify" vertical="center" wrapText="1"/>
    </xf>
    <xf numFmtId="0" fontId="18" fillId="0" borderId="0" xfId="0" applyFont="1" applyFill="1" applyAlignment="1">
      <alignment horizontal="center" vertical="center" wrapText="1"/>
    </xf>
    <xf numFmtId="0" fontId="4" fillId="0" borderId="0" xfId="0" applyFont="1" applyFill="1" applyAlignment="1">
      <alignment vertical="center" wrapText="1"/>
    </xf>
    <xf numFmtId="49" fontId="13" fillId="0" borderId="2"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70C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0"/>
  <sheetViews>
    <sheetView tabSelected="1" zoomScale="80" zoomScaleNormal="80" workbookViewId="0">
      <pane ySplit="3" topLeftCell="A4" activePane="bottomLeft" state="frozen"/>
      <selection/>
      <selection pane="bottomLeft" activeCell="A3" sqref="A$1:O$1048576"/>
    </sheetView>
  </sheetViews>
  <sheetFormatPr defaultColWidth="8.875" defaultRowHeight="26.25"/>
  <cols>
    <col min="1" max="1" width="7.34166666666667" style="5" customWidth="1"/>
    <col min="2" max="2" width="32.5" style="5" customWidth="1"/>
    <col min="3" max="3" width="17.9666666666667" style="6" customWidth="1"/>
    <col min="4" max="4" width="17.3083333333333" style="7" customWidth="1"/>
    <col min="5" max="5" width="28.7583333333333" style="7" customWidth="1"/>
    <col min="6" max="6" width="16.5583333333333" style="8" customWidth="1"/>
    <col min="7" max="7" width="9.50833333333333" style="8" customWidth="1"/>
    <col min="8" max="8" width="11.875" style="9" customWidth="1"/>
    <col min="9" max="9" width="30.5916666666667" style="10" customWidth="1"/>
    <col min="10" max="10" width="11.25" style="5" customWidth="1"/>
    <col min="11" max="11" width="11.25" style="11" customWidth="1"/>
    <col min="12" max="13" width="11.25" style="5" customWidth="1"/>
    <col min="14" max="14" width="11.25" style="12" customWidth="1"/>
    <col min="15" max="15" width="10.375" style="8"/>
    <col min="16" max="16365" width="8.875" style="2"/>
    <col min="16367" max="16384" width="8.875" style="2"/>
  </cols>
  <sheetData>
    <row r="1" s="1" customFormat="1" ht="30" customHeight="1" spans="1:15">
      <c r="A1" s="13" t="s">
        <v>0</v>
      </c>
      <c r="B1" s="14"/>
      <c r="C1" s="15"/>
      <c r="D1" s="7"/>
      <c r="E1" s="7"/>
      <c r="F1" s="16"/>
      <c r="G1" s="16"/>
      <c r="H1" s="9"/>
      <c r="I1" s="17"/>
      <c r="J1" s="16"/>
      <c r="K1" s="18"/>
      <c r="L1" s="16"/>
      <c r="M1" s="16"/>
      <c r="N1" s="18"/>
      <c r="O1" s="16"/>
    </row>
    <row r="2" s="1" customFormat="1" ht="52" customHeight="1" spans="1:15">
      <c r="A2" s="19" t="s">
        <v>1</v>
      </c>
      <c r="B2" s="20"/>
      <c r="C2" s="21"/>
      <c r="D2" s="20"/>
      <c r="E2" s="20"/>
      <c r="F2" s="20"/>
      <c r="G2" s="20"/>
      <c r="H2" s="20"/>
      <c r="I2" s="20"/>
      <c r="J2" s="20"/>
      <c r="K2" s="22"/>
      <c r="L2" s="20"/>
      <c r="M2" s="20"/>
      <c r="N2" s="22"/>
      <c r="O2" s="16"/>
    </row>
    <row r="3" s="1" customFormat="1" ht="71" customHeight="1" spans="1:15">
      <c r="A3" s="23" t="s">
        <v>2</v>
      </c>
      <c r="B3" s="23" t="s">
        <v>3</v>
      </c>
      <c r="C3" s="24" t="s">
        <v>4</v>
      </c>
      <c r="D3" s="25" t="s">
        <v>5</v>
      </c>
      <c r="E3" s="26" t="s">
        <v>6</v>
      </c>
      <c r="F3" s="23" t="s">
        <v>7</v>
      </c>
      <c r="G3" s="23" t="s">
        <v>8</v>
      </c>
      <c r="H3" s="27" t="s">
        <v>9</v>
      </c>
      <c r="I3" s="27" t="s">
        <v>10</v>
      </c>
      <c r="J3" s="28" t="s">
        <v>11</v>
      </c>
      <c r="K3" s="29" t="s">
        <v>12</v>
      </c>
      <c r="L3" s="28" t="s">
        <v>13</v>
      </c>
      <c r="M3" s="28" t="s">
        <v>14</v>
      </c>
      <c r="N3" s="29" t="s">
        <v>15</v>
      </c>
      <c r="O3" s="16"/>
    </row>
    <row r="4" s="2" customFormat="1" ht="23" customHeight="1" spans="1:15">
      <c r="A4" s="30"/>
      <c r="B4" s="30"/>
      <c r="C4" s="31"/>
      <c r="D4" s="32"/>
      <c r="E4" s="33"/>
      <c r="F4" s="30"/>
      <c r="G4" s="30"/>
      <c r="H4" s="34"/>
      <c r="I4" s="34"/>
      <c r="J4" s="28" t="s">
        <v>16</v>
      </c>
      <c r="K4" s="35"/>
      <c r="L4" s="36"/>
      <c r="M4" s="36"/>
      <c r="N4" s="35"/>
      <c r="O4" s="8"/>
    </row>
    <row r="5" s="2" customFormat="1" ht="179" customHeight="1" spans="1:15">
      <c r="A5" s="37">
        <v>1</v>
      </c>
      <c r="B5" s="38" t="s">
        <v>17</v>
      </c>
      <c r="C5" s="39" t="s">
        <v>18</v>
      </c>
      <c r="D5" s="40" t="s">
        <v>19</v>
      </c>
      <c r="E5" s="41" t="s">
        <v>20</v>
      </c>
      <c r="F5" s="42"/>
      <c r="G5" s="43"/>
      <c r="H5" s="44" t="s">
        <v>21</v>
      </c>
      <c r="I5" s="45" t="s">
        <v>22</v>
      </c>
      <c r="J5" s="37">
        <v>82</v>
      </c>
      <c r="K5" s="46">
        <f t="shared" ref="K5:K9" si="0">J5*0.9</f>
        <v>73.8</v>
      </c>
      <c r="L5" s="46">
        <f t="shared" ref="L5:L9" si="1">J5*0.85</f>
        <v>69.7</v>
      </c>
      <c r="M5" s="46">
        <f t="shared" ref="M5:M9" si="2">L5*0.9</f>
        <v>62.73</v>
      </c>
      <c r="N5" s="46">
        <f t="shared" ref="N5:N9" si="3">M5*0.8</f>
        <v>50.184</v>
      </c>
      <c r="O5" s="8"/>
    </row>
    <row r="6" s="2" customFormat="1" ht="48" customHeight="1" spans="1:15">
      <c r="A6" s="37">
        <v>2</v>
      </c>
      <c r="B6" s="38" t="s">
        <v>23</v>
      </c>
      <c r="C6" s="39" t="s">
        <v>24</v>
      </c>
      <c r="D6" s="47"/>
      <c r="E6" s="48"/>
      <c r="F6" s="49" t="s">
        <v>25</v>
      </c>
      <c r="G6" s="45"/>
      <c r="H6" s="44" t="s">
        <v>21</v>
      </c>
      <c r="I6" s="44" t="s">
        <v>26</v>
      </c>
      <c r="J6" s="37">
        <v>20</v>
      </c>
      <c r="K6" s="46">
        <f t="shared" si="0"/>
        <v>18</v>
      </c>
      <c r="L6" s="46">
        <f t="shared" si="1"/>
        <v>17</v>
      </c>
      <c r="M6" s="46">
        <f t="shared" si="2"/>
        <v>15.3</v>
      </c>
      <c r="N6" s="46">
        <f t="shared" si="3"/>
        <v>12.24</v>
      </c>
      <c r="O6" s="8"/>
    </row>
    <row r="7" s="2" customFormat="1" ht="99" customHeight="1" spans="1:15">
      <c r="A7" s="37">
        <v>3</v>
      </c>
      <c r="B7" s="38" t="s">
        <v>27</v>
      </c>
      <c r="C7" s="39" t="s">
        <v>28</v>
      </c>
      <c r="D7" s="47"/>
      <c r="E7" s="48"/>
      <c r="F7" s="49" t="s">
        <v>29</v>
      </c>
      <c r="G7" s="45"/>
      <c r="H7" s="44" t="s">
        <v>21</v>
      </c>
      <c r="I7" s="50" t="s">
        <v>30</v>
      </c>
      <c r="J7" s="37">
        <v>5</v>
      </c>
      <c r="K7" s="46">
        <f t="shared" si="0"/>
        <v>4.5</v>
      </c>
      <c r="L7" s="46">
        <f t="shared" si="1"/>
        <v>4.25</v>
      </c>
      <c r="M7" s="46">
        <f t="shared" si="2"/>
        <v>3.825</v>
      </c>
      <c r="N7" s="46">
        <f t="shared" si="3"/>
        <v>3.06</v>
      </c>
      <c r="O7" s="8"/>
    </row>
    <row r="8" s="2" customFormat="1" ht="97" customHeight="1" spans="1:15">
      <c r="A8" s="37">
        <v>4</v>
      </c>
      <c r="B8" s="38" t="s">
        <v>31</v>
      </c>
      <c r="C8" s="39" t="s">
        <v>32</v>
      </c>
      <c r="D8" s="47"/>
      <c r="E8" s="48"/>
      <c r="F8" s="49" t="s">
        <v>33</v>
      </c>
      <c r="G8" s="45"/>
      <c r="H8" s="44" t="s">
        <v>21</v>
      </c>
      <c r="I8" s="50" t="s">
        <v>30</v>
      </c>
      <c r="J8" s="37">
        <v>5</v>
      </c>
      <c r="K8" s="46">
        <f t="shared" si="0"/>
        <v>4.5</v>
      </c>
      <c r="L8" s="46">
        <f t="shared" si="1"/>
        <v>4.25</v>
      </c>
      <c r="M8" s="46">
        <f t="shared" si="2"/>
        <v>3.825</v>
      </c>
      <c r="N8" s="46">
        <f t="shared" si="3"/>
        <v>3.06</v>
      </c>
      <c r="O8" s="8"/>
    </row>
    <row r="9" s="2" customFormat="1" ht="55" customHeight="1" spans="1:15">
      <c r="A9" s="51">
        <v>5</v>
      </c>
      <c r="B9" s="38" t="s">
        <v>34</v>
      </c>
      <c r="C9" s="39" t="s">
        <v>35</v>
      </c>
      <c r="D9" s="47"/>
      <c r="E9" s="48"/>
      <c r="F9" s="49" t="s">
        <v>36</v>
      </c>
      <c r="G9" s="45"/>
      <c r="H9" s="44" t="s">
        <v>21</v>
      </c>
      <c r="I9" s="50" t="s">
        <v>37</v>
      </c>
      <c r="J9" s="51">
        <v>100</v>
      </c>
      <c r="K9" s="52">
        <f t="shared" si="0"/>
        <v>90</v>
      </c>
      <c r="L9" s="52">
        <f t="shared" si="1"/>
        <v>85</v>
      </c>
      <c r="M9" s="52">
        <f t="shared" si="2"/>
        <v>76.5</v>
      </c>
      <c r="N9" s="52">
        <f t="shared" si="3"/>
        <v>61.2</v>
      </c>
      <c r="O9" s="8"/>
    </row>
    <row r="10" s="2" customFormat="1" ht="77" customHeight="1" spans="1:15">
      <c r="A10" s="37">
        <v>6</v>
      </c>
      <c r="B10" s="38" t="s">
        <v>38</v>
      </c>
      <c r="C10" s="39" t="s">
        <v>39</v>
      </c>
      <c r="D10" s="53" t="s">
        <v>40</v>
      </c>
      <c r="E10" s="39" t="s">
        <v>41</v>
      </c>
      <c r="F10" s="42"/>
      <c r="G10" s="45"/>
      <c r="H10" s="44" t="s">
        <v>21</v>
      </c>
      <c r="I10" s="50"/>
      <c r="J10" s="54" t="s">
        <v>42</v>
      </c>
      <c r="K10" s="54" t="s">
        <v>42</v>
      </c>
      <c r="L10" s="54" t="s">
        <v>42</v>
      </c>
      <c r="M10" s="54" t="s">
        <v>42</v>
      </c>
      <c r="N10" s="54" t="s">
        <v>42</v>
      </c>
      <c r="O10" s="8"/>
    </row>
    <row r="11" s="2" customFormat="1" ht="152" customHeight="1" spans="1:15">
      <c r="A11" s="37">
        <v>7</v>
      </c>
      <c r="B11" s="38" t="s">
        <v>43</v>
      </c>
      <c r="C11" s="55" t="s">
        <v>44</v>
      </c>
      <c r="D11" s="56" t="s">
        <v>45</v>
      </c>
      <c r="E11" s="57" t="s">
        <v>46</v>
      </c>
      <c r="F11" s="58" t="s">
        <v>47</v>
      </c>
      <c r="G11" s="45"/>
      <c r="H11" s="44" t="s">
        <v>21</v>
      </c>
      <c r="I11" s="50" t="s">
        <v>48</v>
      </c>
      <c r="J11" s="51">
        <v>33</v>
      </c>
      <c r="K11" s="46">
        <f t="shared" ref="K11:K28" si="4">J11*0.9</f>
        <v>29.7</v>
      </c>
      <c r="L11" s="46">
        <f t="shared" ref="L11:L51" si="5">J11*0.85</f>
        <v>28.05</v>
      </c>
      <c r="M11" s="46">
        <f t="shared" ref="M11:M51" si="6">L11*0.9</f>
        <v>25.245</v>
      </c>
      <c r="N11" s="46">
        <f t="shared" ref="N11:N40" si="7">M11*0.8</f>
        <v>20.196</v>
      </c>
      <c r="O11" s="8"/>
    </row>
    <row r="12" s="2" customFormat="1" ht="55" customHeight="1" spans="1:15">
      <c r="A12" s="37">
        <v>8</v>
      </c>
      <c r="B12" s="38" t="s">
        <v>49</v>
      </c>
      <c r="C12" s="39" t="s">
        <v>50</v>
      </c>
      <c r="D12" s="59"/>
      <c r="E12" s="60"/>
      <c r="F12" s="61"/>
      <c r="G12" s="45"/>
      <c r="H12" s="44" t="s">
        <v>21</v>
      </c>
      <c r="I12" s="50"/>
      <c r="J12" s="37">
        <v>20</v>
      </c>
      <c r="K12" s="46">
        <f t="shared" si="4"/>
        <v>18</v>
      </c>
      <c r="L12" s="46">
        <f t="shared" si="5"/>
        <v>17</v>
      </c>
      <c r="M12" s="46">
        <f t="shared" si="6"/>
        <v>15.3</v>
      </c>
      <c r="N12" s="46">
        <f t="shared" si="7"/>
        <v>12.24</v>
      </c>
      <c r="O12" s="8"/>
    </row>
    <row r="13" s="2" customFormat="1" ht="79" customHeight="1" spans="1:15">
      <c r="A13" s="37">
        <v>9</v>
      </c>
      <c r="B13" s="38" t="s">
        <v>51</v>
      </c>
      <c r="C13" s="39" t="s">
        <v>52</v>
      </c>
      <c r="D13" s="59"/>
      <c r="E13" s="60"/>
      <c r="F13" s="61"/>
      <c r="G13" s="45"/>
      <c r="H13" s="44" t="s">
        <v>21</v>
      </c>
      <c r="I13" s="62" t="s">
        <v>53</v>
      </c>
      <c r="J13" s="37">
        <v>6</v>
      </c>
      <c r="K13" s="46">
        <f t="shared" si="4"/>
        <v>5.4</v>
      </c>
      <c r="L13" s="46">
        <f t="shared" si="5"/>
        <v>5.1</v>
      </c>
      <c r="M13" s="46">
        <f t="shared" si="6"/>
        <v>4.59</v>
      </c>
      <c r="N13" s="46">
        <f t="shared" si="7"/>
        <v>3.672</v>
      </c>
      <c r="O13" s="8"/>
    </row>
    <row r="14" s="2" customFormat="1" ht="49" customHeight="1" spans="1:15">
      <c r="A14" s="37">
        <v>10</v>
      </c>
      <c r="B14" s="38" t="s">
        <v>54</v>
      </c>
      <c r="C14" s="39" t="s">
        <v>55</v>
      </c>
      <c r="D14" s="63"/>
      <c r="E14" s="64"/>
      <c r="F14" s="65"/>
      <c r="G14" s="45"/>
      <c r="H14" s="44" t="s">
        <v>56</v>
      </c>
      <c r="I14" s="43"/>
      <c r="J14" s="37">
        <v>144</v>
      </c>
      <c r="K14" s="46">
        <f t="shared" si="4"/>
        <v>129.6</v>
      </c>
      <c r="L14" s="46">
        <f t="shared" si="5"/>
        <v>122.4</v>
      </c>
      <c r="M14" s="46">
        <f t="shared" si="6"/>
        <v>110.16</v>
      </c>
      <c r="N14" s="46">
        <f t="shared" si="7"/>
        <v>88.128</v>
      </c>
      <c r="O14" s="8"/>
    </row>
    <row r="15" s="2" customFormat="1" ht="47" customHeight="1" spans="1:15">
      <c r="A15" s="37">
        <v>11</v>
      </c>
      <c r="B15" s="38" t="s">
        <v>57</v>
      </c>
      <c r="C15" s="66" t="s">
        <v>58</v>
      </c>
      <c r="D15" s="56" t="s">
        <v>59</v>
      </c>
      <c r="E15" s="57" t="s">
        <v>60</v>
      </c>
      <c r="F15" s="42"/>
      <c r="G15" s="45"/>
      <c r="H15" s="44" t="s">
        <v>61</v>
      </c>
      <c r="I15" s="41" t="s">
        <v>62</v>
      </c>
      <c r="J15" s="37">
        <v>20</v>
      </c>
      <c r="K15" s="46">
        <f t="shared" si="4"/>
        <v>18</v>
      </c>
      <c r="L15" s="46">
        <f t="shared" si="5"/>
        <v>17</v>
      </c>
      <c r="M15" s="46">
        <f t="shared" si="6"/>
        <v>15.3</v>
      </c>
      <c r="N15" s="46">
        <f t="shared" si="7"/>
        <v>12.24</v>
      </c>
      <c r="O15" s="8"/>
    </row>
    <row r="16" s="2" customFormat="1" ht="68" customHeight="1" spans="1:15">
      <c r="A16" s="37">
        <v>12</v>
      </c>
      <c r="B16" s="38" t="s">
        <v>63</v>
      </c>
      <c r="C16" s="67" t="s">
        <v>64</v>
      </c>
      <c r="D16" s="67"/>
      <c r="E16" s="67"/>
      <c r="F16" s="50" t="s">
        <v>65</v>
      </c>
      <c r="G16" s="67"/>
      <c r="H16" s="68" t="s">
        <v>21</v>
      </c>
      <c r="I16" s="67"/>
      <c r="J16" s="37">
        <v>20</v>
      </c>
      <c r="K16" s="46">
        <f t="shared" si="4"/>
        <v>18</v>
      </c>
      <c r="L16" s="46">
        <f t="shared" si="5"/>
        <v>17</v>
      </c>
      <c r="M16" s="46">
        <f t="shared" si="6"/>
        <v>15.3</v>
      </c>
      <c r="N16" s="46">
        <f t="shared" si="7"/>
        <v>12.24</v>
      </c>
      <c r="O16" s="8"/>
    </row>
    <row r="17" s="2" customFormat="1" ht="58" customHeight="1" spans="1:15">
      <c r="A17" s="37">
        <v>13</v>
      </c>
      <c r="B17" s="38" t="s">
        <v>66</v>
      </c>
      <c r="C17" s="66" t="s">
        <v>67</v>
      </c>
      <c r="D17" s="59"/>
      <c r="E17" s="60"/>
      <c r="F17" s="49" t="s">
        <v>68</v>
      </c>
      <c r="G17" s="45"/>
      <c r="H17" s="44" t="s">
        <v>21</v>
      </c>
      <c r="I17" s="48"/>
      <c r="J17" s="37">
        <v>100</v>
      </c>
      <c r="K17" s="46">
        <f t="shared" si="4"/>
        <v>90</v>
      </c>
      <c r="L17" s="46">
        <f t="shared" si="5"/>
        <v>85</v>
      </c>
      <c r="M17" s="46">
        <f t="shared" si="6"/>
        <v>76.5</v>
      </c>
      <c r="N17" s="46">
        <f t="shared" si="7"/>
        <v>61.2</v>
      </c>
      <c r="O17" s="8"/>
    </row>
    <row r="18" s="2" customFormat="1" ht="58" customHeight="1" spans="1:15">
      <c r="A18" s="37">
        <v>14</v>
      </c>
      <c r="B18" s="38" t="s">
        <v>69</v>
      </c>
      <c r="C18" s="66" t="s">
        <v>70</v>
      </c>
      <c r="D18" s="63"/>
      <c r="E18" s="64"/>
      <c r="F18" s="49" t="s">
        <v>71</v>
      </c>
      <c r="G18" s="45"/>
      <c r="H18" s="44" t="s">
        <v>61</v>
      </c>
      <c r="I18" s="69"/>
      <c r="J18" s="37">
        <v>50</v>
      </c>
      <c r="K18" s="46">
        <f t="shared" si="4"/>
        <v>45</v>
      </c>
      <c r="L18" s="46">
        <f t="shared" si="5"/>
        <v>42.5</v>
      </c>
      <c r="M18" s="46">
        <f t="shared" si="6"/>
        <v>38.25</v>
      </c>
      <c r="N18" s="46">
        <f t="shared" si="7"/>
        <v>30.6</v>
      </c>
      <c r="O18" s="8"/>
    </row>
    <row r="19" s="2" customFormat="1" ht="46" customHeight="1" spans="1:15">
      <c r="A19" s="37">
        <v>15</v>
      </c>
      <c r="B19" s="38" t="s">
        <v>72</v>
      </c>
      <c r="C19" s="39" t="s">
        <v>73</v>
      </c>
      <c r="D19" s="56" t="s">
        <v>74</v>
      </c>
      <c r="E19" s="57" t="s">
        <v>75</v>
      </c>
      <c r="F19" s="58" t="s">
        <v>25</v>
      </c>
      <c r="G19" s="70"/>
      <c r="H19" s="41" t="s">
        <v>21</v>
      </c>
      <c r="I19" s="43"/>
      <c r="J19" s="37">
        <v>90</v>
      </c>
      <c r="K19" s="46">
        <f t="shared" si="4"/>
        <v>81</v>
      </c>
      <c r="L19" s="46">
        <f t="shared" si="5"/>
        <v>76.5</v>
      </c>
      <c r="M19" s="46">
        <f t="shared" si="6"/>
        <v>68.85</v>
      </c>
      <c r="N19" s="46">
        <f t="shared" si="7"/>
        <v>55.08</v>
      </c>
      <c r="O19" s="8"/>
    </row>
    <row r="20" s="2" customFormat="1" ht="45" customHeight="1" spans="1:15">
      <c r="A20" s="37">
        <v>16</v>
      </c>
      <c r="B20" s="38" t="s">
        <v>76</v>
      </c>
      <c r="C20" s="39" t="s">
        <v>77</v>
      </c>
      <c r="D20" s="63"/>
      <c r="E20" s="64"/>
      <c r="F20" s="71"/>
      <c r="G20" s="69"/>
      <c r="H20" s="69"/>
      <c r="I20" s="43"/>
      <c r="J20" s="37">
        <v>20</v>
      </c>
      <c r="K20" s="46">
        <f t="shared" si="4"/>
        <v>18</v>
      </c>
      <c r="L20" s="46">
        <f t="shared" si="5"/>
        <v>17</v>
      </c>
      <c r="M20" s="46">
        <f t="shared" si="6"/>
        <v>15.3</v>
      </c>
      <c r="N20" s="46">
        <f t="shared" si="7"/>
        <v>12.24</v>
      </c>
      <c r="O20" s="8"/>
    </row>
    <row r="21" s="2" customFormat="1" ht="80" customHeight="1" spans="1:15">
      <c r="A21" s="37">
        <v>17</v>
      </c>
      <c r="B21" s="38" t="s">
        <v>78</v>
      </c>
      <c r="C21" s="39" t="s">
        <v>79</v>
      </c>
      <c r="D21" s="53" t="s">
        <v>80</v>
      </c>
      <c r="E21" s="39" t="s">
        <v>81</v>
      </c>
      <c r="F21" s="42"/>
      <c r="G21" s="45"/>
      <c r="H21" s="44" t="s">
        <v>21</v>
      </c>
      <c r="I21" s="43"/>
      <c r="J21" s="37">
        <v>50</v>
      </c>
      <c r="K21" s="46">
        <f t="shared" si="4"/>
        <v>45</v>
      </c>
      <c r="L21" s="46">
        <f t="shared" si="5"/>
        <v>42.5</v>
      </c>
      <c r="M21" s="46">
        <f t="shared" si="6"/>
        <v>38.25</v>
      </c>
      <c r="N21" s="46">
        <f t="shared" si="7"/>
        <v>30.6</v>
      </c>
      <c r="O21" s="8"/>
    </row>
    <row r="22" s="2" customFormat="1" ht="107" customHeight="1" spans="1:15">
      <c r="A22" s="37">
        <v>18</v>
      </c>
      <c r="B22" s="38" t="s">
        <v>82</v>
      </c>
      <c r="C22" s="66" t="s">
        <v>83</v>
      </c>
      <c r="D22" s="53" t="s">
        <v>84</v>
      </c>
      <c r="E22" s="39" t="s">
        <v>81</v>
      </c>
      <c r="F22" s="49"/>
      <c r="G22" s="43"/>
      <c r="H22" s="44" t="s">
        <v>85</v>
      </c>
      <c r="I22" s="39" t="s">
        <v>86</v>
      </c>
      <c r="J22" s="37">
        <v>64</v>
      </c>
      <c r="K22" s="46">
        <f t="shared" si="4"/>
        <v>57.6</v>
      </c>
      <c r="L22" s="46">
        <f t="shared" si="5"/>
        <v>54.4</v>
      </c>
      <c r="M22" s="46">
        <f t="shared" si="6"/>
        <v>48.96</v>
      </c>
      <c r="N22" s="46">
        <f t="shared" si="7"/>
        <v>39.168</v>
      </c>
      <c r="O22" s="8"/>
    </row>
    <row r="23" s="2" customFormat="1" ht="74" customHeight="1" spans="1:15">
      <c r="A23" s="37">
        <v>19</v>
      </c>
      <c r="B23" s="38" t="s">
        <v>87</v>
      </c>
      <c r="C23" s="39" t="s">
        <v>88</v>
      </c>
      <c r="D23" s="39" t="s">
        <v>89</v>
      </c>
      <c r="E23" s="39" t="s">
        <v>81</v>
      </c>
      <c r="F23" s="70" t="s">
        <v>25</v>
      </c>
      <c r="G23" s="70"/>
      <c r="H23" s="41" t="s">
        <v>21</v>
      </c>
      <c r="I23" s="41" t="s">
        <v>90</v>
      </c>
      <c r="J23" s="37">
        <v>60</v>
      </c>
      <c r="K23" s="46">
        <f t="shared" si="4"/>
        <v>54</v>
      </c>
      <c r="L23" s="46">
        <f t="shared" si="5"/>
        <v>51</v>
      </c>
      <c r="M23" s="46">
        <f t="shared" si="6"/>
        <v>45.9</v>
      </c>
      <c r="N23" s="46">
        <f t="shared" si="7"/>
        <v>36.72</v>
      </c>
      <c r="O23" s="8"/>
    </row>
    <row r="24" s="2" customFormat="1" ht="58" customHeight="1" spans="1:15">
      <c r="A24" s="37">
        <v>20</v>
      </c>
      <c r="B24" s="38" t="s">
        <v>91</v>
      </c>
      <c r="C24" s="39" t="s">
        <v>92</v>
      </c>
      <c r="D24" s="43"/>
      <c r="E24" s="43"/>
      <c r="F24" s="64"/>
      <c r="G24" s="69"/>
      <c r="H24" s="69"/>
      <c r="I24" s="69"/>
      <c r="J24" s="37">
        <v>20</v>
      </c>
      <c r="K24" s="46">
        <f t="shared" si="4"/>
        <v>18</v>
      </c>
      <c r="L24" s="46">
        <f t="shared" si="5"/>
        <v>17</v>
      </c>
      <c r="M24" s="46">
        <f t="shared" si="6"/>
        <v>15.3</v>
      </c>
      <c r="N24" s="46">
        <f t="shared" si="7"/>
        <v>12.24</v>
      </c>
      <c r="O24" s="8"/>
    </row>
    <row r="25" s="2" customFormat="1" ht="44" customHeight="1" spans="1:15">
      <c r="A25" s="37">
        <v>21</v>
      </c>
      <c r="B25" s="38" t="s">
        <v>93</v>
      </c>
      <c r="C25" s="66" t="s">
        <v>94</v>
      </c>
      <c r="D25" s="56" t="s">
        <v>95</v>
      </c>
      <c r="E25" s="57" t="s">
        <v>81</v>
      </c>
      <c r="F25" s="58" t="s">
        <v>25</v>
      </c>
      <c r="G25" s="45"/>
      <c r="H25" s="44" t="s">
        <v>96</v>
      </c>
      <c r="I25" s="70"/>
      <c r="J25" s="37">
        <v>92</v>
      </c>
      <c r="K25" s="46">
        <f t="shared" si="4"/>
        <v>82.8</v>
      </c>
      <c r="L25" s="46">
        <f t="shared" si="5"/>
        <v>78.2</v>
      </c>
      <c r="M25" s="46">
        <f t="shared" si="6"/>
        <v>70.38</v>
      </c>
      <c r="N25" s="46">
        <f t="shared" si="7"/>
        <v>56.304</v>
      </c>
      <c r="O25" s="8"/>
    </row>
    <row r="26" s="2" customFormat="1" ht="56" customHeight="1" spans="1:15">
      <c r="A26" s="37">
        <v>22</v>
      </c>
      <c r="B26" s="38" t="s">
        <v>97</v>
      </c>
      <c r="C26" s="66" t="s">
        <v>98</v>
      </c>
      <c r="D26" s="63"/>
      <c r="E26" s="64"/>
      <c r="F26" s="71"/>
      <c r="G26" s="45"/>
      <c r="H26" s="44" t="s">
        <v>21</v>
      </c>
      <c r="I26" s="69"/>
      <c r="J26" s="37">
        <v>20</v>
      </c>
      <c r="K26" s="46">
        <f t="shared" si="4"/>
        <v>18</v>
      </c>
      <c r="L26" s="46">
        <f t="shared" si="5"/>
        <v>17</v>
      </c>
      <c r="M26" s="46">
        <f t="shared" si="6"/>
        <v>15.3</v>
      </c>
      <c r="N26" s="46">
        <f t="shared" si="7"/>
        <v>12.24</v>
      </c>
      <c r="O26" s="8"/>
    </row>
    <row r="27" s="2" customFormat="1" ht="77" customHeight="1" spans="1:15">
      <c r="A27" s="37">
        <v>23</v>
      </c>
      <c r="B27" s="38" t="s">
        <v>99</v>
      </c>
      <c r="C27" s="39" t="s">
        <v>100</v>
      </c>
      <c r="D27" s="53" t="s">
        <v>101</v>
      </c>
      <c r="E27" s="39" t="s">
        <v>81</v>
      </c>
      <c r="F27" s="42"/>
      <c r="G27" s="45"/>
      <c r="H27" s="44" t="s">
        <v>96</v>
      </c>
      <c r="I27" s="43"/>
      <c r="J27" s="37">
        <v>95</v>
      </c>
      <c r="K27" s="46">
        <f t="shared" si="4"/>
        <v>85.5</v>
      </c>
      <c r="L27" s="46">
        <f t="shared" si="5"/>
        <v>80.75</v>
      </c>
      <c r="M27" s="46">
        <f t="shared" si="6"/>
        <v>72.675</v>
      </c>
      <c r="N27" s="46">
        <f t="shared" si="7"/>
        <v>58.14</v>
      </c>
      <c r="O27" s="8"/>
    </row>
    <row r="28" s="2" customFormat="1" ht="62" customHeight="1" spans="1:15">
      <c r="A28" s="37">
        <v>24</v>
      </c>
      <c r="B28" s="38" t="s">
        <v>102</v>
      </c>
      <c r="C28" s="66" t="s">
        <v>103</v>
      </c>
      <c r="D28" s="56" t="s">
        <v>104</v>
      </c>
      <c r="E28" s="57" t="s">
        <v>20</v>
      </c>
      <c r="F28" s="58" t="s">
        <v>105</v>
      </c>
      <c r="G28" s="70"/>
      <c r="H28" s="41" t="s">
        <v>21</v>
      </c>
      <c r="I28" s="41" t="s">
        <v>106</v>
      </c>
      <c r="J28" s="37">
        <v>600</v>
      </c>
      <c r="K28" s="46">
        <f t="shared" si="4"/>
        <v>540</v>
      </c>
      <c r="L28" s="46">
        <f t="shared" si="5"/>
        <v>510</v>
      </c>
      <c r="M28" s="46">
        <f t="shared" si="6"/>
        <v>459</v>
      </c>
      <c r="N28" s="46">
        <f t="shared" si="7"/>
        <v>367.2</v>
      </c>
      <c r="O28" s="8"/>
    </row>
    <row r="29" s="2" customFormat="1" ht="59" customHeight="1" spans="1:15">
      <c r="A29" s="37">
        <v>25</v>
      </c>
      <c r="B29" s="38" t="s">
        <v>107</v>
      </c>
      <c r="C29" s="66" t="s">
        <v>108</v>
      </c>
      <c r="D29" s="63"/>
      <c r="E29" s="64"/>
      <c r="F29" s="71"/>
      <c r="G29" s="69"/>
      <c r="H29" s="69"/>
      <c r="I29" s="69"/>
      <c r="J29" s="45">
        <v>-240</v>
      </c>
      <c r="K29" s="45">
        <v>-216</v>
      </c>
      <c r="L29" s="45">
        <f t="shared" si="5"/>
        <v>-204</v>
      </c>
      <c r="M29" s="45">
        <f t="shared" si="6"/>
        <v>-183.6</v>
      </c>
      <c r="N29" s="45">
        <f t="shared" si="7"/>
        <v>-146.88</v>
      </c>
      <c r="O29" s="8"/>
    </row>
    <row r="30" s="2" customFormat="1" ht="113" customHeight="1" spans="1:15">
      <c r="A30" s="37">
        <v>26</v>
      </c>
      <c r="B30" s="38" t="s">
        <v>109</v>
      </c>
      <c r="C30" s="39" t="s">
        <v>110</v>
      </c>
      <c r="D30" s="53" t="s">
        <v>111</v>
      </c>
      <c r="E30" s="39" t="s">
        <v>112</v>
      </c>
      <c r="F30" s="49"/>
      <c r="G30" s="43"/>
      <c r="H30" s="44" t="s">
        <v>113</v>
      </c>
      <c r="I30" s="43"/>
      <c r="J30" s="37">
        <v>15</v>
      </c>
      <c r="K30" s="46">
        <f t="shared" ref="K30:K93" si="8">J30*0.9</f>
        <v>13.5</v>
      </c>
      <c r="L30" s="46">
        <f t="shared" si="5"/>
        <v>12.75</v>
      </c>
      <c r="M30" s="46">
        <f t="shared" si="6"/>
        <v>11.475</v>
      </c>
      <c r="N30" s="46">
        <f t="shared" si="7"/>
        <v>9.18</v>
      </c>
      <c r="O30" s="8"/>
    </row>
    <row r="31" s="2" customFormat="1" ht="100" customHeight="1" spans="1:15">
      <c r="A31" s="37">
        <v>27</v>
      </c>
      <c r="B31" s="38" t="s">
        <v>114</v>
      </c>
      <c r="C31" s="39" t="s">
        <v>115</v>
      </c>
      <c r="D31" s="53" t="s">
        <v>116</v>
      </c>
      <c r="E31" s="39" t="s">
        <v>112</v>
      </c>
      <c r="F31" s="49"/>
      <c r="G31" s="43"/>
      <c r="H31" s="44" t="s">
        <v>113</v>
      </c>
      <c r="I31" s="43"/>
      <c r="J31" s="37">
        <v>6</v>
      </c>
      <c r="K31" s="46">
        <f t="shared" si="8"/>
        <v>5.4</v>
      </c>
      <c r="L31" s="46">
        <f t="shared" si="5"/>
        <v>5.1</v>
      </c>
      <c r="M31" s="46">
        <f t="shared" si="6"/>
        <v>4.59</v>
      </c>
      <c r="N31" s="46">
        <f t="shared" si="7"/>
        <v>3.672</v>
      </c>
      <c r="O31" s="8"/>
    </row>
    <row r="32" s="2" customFormat="1" ht="118" customHeight="1" spans="1:15">
      <c r="A32" s="37">
        <v>28</v>
      </c>
      <c r="B32" s="38" t="s">
        <v>117</v>
      </c>
      <c r="C32" s="55" t="s">
        <v>118</v>
      </c>
      <c r="D32" s="53" t="s">
        <v>119</v>
      </c>
      <c r="E32" s="39" t="s">
        <v>120</v>
      </c>
      <c r="F32" s="42"/>
      <c r="G32" s="45"/>
      <c r="H32" s="44" t="s">
        <v>21</v>
      </c>
      <c r="I32" s="62" t="s">
        <v>121</v>
      </c>
      <c r="J32" s="51">
        <v>1881</v>
      </c>
      <c r="K32" s="46">
        <f t="shared" si="8"/>
        <v>1692.9</v>
      </c>
      <c r="L32" s="46">
        <f t="shared" si="5"/>
        <v>1598.85</v>
      </c>
      <c r="M32" s="46">
        <f t="shared" si="6"/>
        <v>1438.965</v>
      </c>
      <c r="N32" s="46">
        <f t="shared" si="7"/>
        <v>1151.172</v>
      </c>
      <c r="O32" s="8"/>
    </row>
    <row r="33" s="2" customFormat="1" ht="95" customHeight="1" spans="1:15">
      <c r="A33" s="37">
        <v>29</v>
      </c>
      <c r="B33" s="38" t="s">
        <v>122</v>
      </c>
      <c r="C33" s="39" t="s">
        <v>123</v>
      </c>
      <c r="D33" s="53" t="s">
        <v>124</v>
      </c>
      <c r="E33" s="39" t="s">
        <v>125</v>
      </c>
      <c r="F33" s="42"/>
      <c r="G33" s="45"/>
      <c r="H33" s="44" t="s">
        <v>21</v>
      </c>
      <c r="I33" s="50" t="s">
        <v>126</v>
      </c>
      <c r="J33" s="37">
        <v>1800</v>
      </c>
      <c r="K33" s="46">
        <f t="shared" si="8"/>
        <v>1620</v>
      </c>
      <c r="L33" s="46">
        <f t="shared" si="5"/>
        <v>1530</v>
      </c>
      <c r="M33" s="46">
        <f t="shared" si="6"/>
        <v>1377</v>
      </c>
      <c r="N33" s="46">
        <f t="shared" si="7"/>
        <v>1101.6</v>
      </c>
      <c r="O33" s="8"/>
    </row>
    <row r="34" s="2" customFormat="1" ht="76" customHeight="1" spans="1:15">
      <c r="A34" s="37">
        <v>30</v>
      </c>
      <c r="B34" s="38" t="s">
        <v>127</v>
      </c>
      <c r="C34" s="55" t="s">
        <v>128</v>
      </c>
      <c r="D34" s="53" t="s">
        <v>129</v>
      </c>
      <c r="E34" s="39" t="s">
        <v>130</v>
      </c>
      <c r="F34" s="42"/>
      <c r="G34" s="45"/>
      <c r="H34" s="44" t="s">
        <v>21</v>
      </c>
      <c r="I34" s="43"/>
      <c r="J34" s="51">
        <v>87</v>
      </c>
      <c r="K34" s="46">
        <f t="shared" si="8"/>
        <v>78.3</v>
      </c>
      <c r="L34" s="46">
        <f t="shared" si="5"/>
        <v>73.95</v>
      </c>
      <c r="M34" s="46">
        <f t="shared" si="6"/>
        <v>66.555</v>
      </c>
      <c r="N34" s="46">
        <f t="shared" si="7"/>
        <v>53.244</v>
      </c>
      <c r="O34" s="8"/>
    </row>
    <row r="35" s="2" customFormat="1" ht="80" customHeight="1" spans="1:15">
      <c r="A35" s="37">
        <v>31</v>
      </c>
      <c r="B35" s="38" t="s">
        <v>131</v>
      </c>
      <c r="C35" s="39" t="s">
        <v>132</v>
      </c>
      <c r="D35" s="39" t="s">
        <v>133</v>
      </c>
      <c r="E35" s="39" t="s">
        <v>134</v>
      </c>
      <c r="F35" s="70" t="s">
        <v>135</v>
      </c>
      <c r="G35" s="70"/>
      <c r="H35" s="41" t="s">
        <v>136</v>
      </c>
      <c r="I35" s="72" t="s">
        <v>137</v>
      </c>
      <c r="J35" s="37">
        <v>2400</v>
      </c>
      <c r="K35" s="46">
        <f t="shared" si="8"/>
        <v>2160</v>
      </c>
      <c r="L35" s="46">
        <f t="shared" si="5"/>
        <v>2040</v>
      </c>
      <c r="M35" s="46">
        <f t="shared" si="6"/>
        <v>1836</v>
      </c>
      <c r="N35" s="46">
        <f t="shared" si="7"/>
        <v>1468.8</v>
      </c>
      <c r="O35" s="8"/>
    </row>
    <row r="36" s="2" customFormat="1" ht="80" customHeight="1" spans="1:15">
      <c r="A36" s="37">
        <v>32</v>
      </c>
      <c r="B36" s="38" t="s">
        <v>138</v>
      </c>
      <c r="C36" s="39" t="s">
        <v>139</v>
      </c>
      <c r="D36" s="43"/>
      <c r="E36" s="43"/>
      <c r="F36" s="48"/>
      <c r="G36" s="48"/>
      <c r="H36" s="48"/>
      <c r="I36" s="73"/>
      <c r="J36" s="37">
        <v>720</v>
      </c>
      <c r="K36" s="46">
        <f t="shared" si="8"/>
        <v>648</v>
      </c>
      <c r="L36" s="46">
        <f t="shared" si="5"/>
        <v>612</v>
      </c>
      <c r="M36" s="46">
        <f t="shared" si="6"/>
        <v>550.8</v>
      </c>
      <c r="N36" s="46">
        <f t="shared" si="7"/>
        <v>440.64</v>
      </c>
      <c r="O36" s="8"/>
    </row>
    <row r="37" s="2" customFormat="1" ht="59" customHeight="1" spans="1:15">
      <c r="A37" s="37">
        <v>33</v>
      </c>
      <c r="B37" s="38" t="s">
        <v>140</v>
      </c>
      <c r="C37" s="39" t="s">
        <v>141</v>
      </c>
      <c r="D37" s="43"/>
      <c r="E37" s="43"/>
      <c r="F37" s="69"/>
      <c r="G37" s="69"/>
      <c r="H37" s="69"/>
      <c r="I37" s="74"/>
      <c r="J37" s="37">
        <v>480</v>
      </c>
      <c r="K37" s="46">
        <f t="shared" si="8"/>
        <v>432</v>
      </c>
      <c r="L37" s="46">
        <f t="shared" si="5"/>
        <v>408</v>
      </c>
      <c r="M37" s="46">
        <f t="shared" si="6"/>
        <v>367.2</v>
      </c>
      <c r="N37" s="46">
        <f t="shared" si="7"/>
        <v>293.76</v>
      </c>
      <c r="O37" s="8"/>
    </row>
    <row r="38" s="2" customFormat="1" ht="59" customHeight="1" spans="1:15">
      <c r="A38" s="37">
        <v>34</v>
      </c>
      <c r="B38" s="38" t="s">
        <v>142</v>
      </c>
      <c r="C38" s="39" t="s">
        <v>143</v>
      </c>
      <c r="D38" s="56" t="s">
        <v>144</v>
      </c>
      <c r="E38" s="57" t="s">
        <v>145</v>
      </c>
      <c r="F38" s="70" t="s">
        <v>135</v>
      </c>
      <c r="G38" s="70"/>
      <c r="H38" s="41" t="s">
        <v>136</v>
      </c>
      <c r="I38" s="75" t="s">
        <v>146</v>
      </c>
      <c r="J38" s="37">
        <v>3120</v>
      </c>
      <c r="K38" s="46">
        <f t="shared" si="8"/>
        <v>2808</v>
      </c>
      <c r="L38" s="46">
        <f t="shared" si="5"/>
        <v>2652</v>
      </c>
      <c r="M38" s="46">
        <f t="shared" si="6"/>
        <v>2386.8</v>
      </c>
      <c r="N38" s="46">
        <f t="shared" si="7"/>
        <v>1909.44</v>
      </c>
      <c r="O38" s="8"/>
    </row>
    <row r="39" s="2" customFormat="1" ht="59" customHeight="1" spans="1:15">
      <c r="A39" s="37">
        <v>35</v>
      </c>
      <c r="B39" s="38" t="s">
        <v>147</v>
      </c>
      <c r="C39" s="39" t="s">
        <v>148</v>
      </c>
      <c r="D39" s="59"/>
      <c r="E39" s="60"/>
      <c r="F39" s="48"/>
      <c r="G39" s="48"/>
      <c r="H39" s="48"/>
      <c r="I39" s="76"/>
      <c r="J39" s="37">
        <v>936</v>
      </c>
      <c r="K39" s="46">
        <f t="shared" si="8"/>
        <v>842.4</v>
      </c>
      <c r="L39" s="46">
        <f t="shared" si="5"/>
        <v>795.6</v>
      </c>
      <c r="M39" s="46">
        <f t="shared" si="6"/>
        <v>716.04</v>
      </c>
      <c r="N39" s="46">
        <f t="shared" si="7"/>
        <v>572.832</v>
      </c>
      <c r="O39" s="8"/>
    </row>
    <row r="40" s="2" customFormat="1" ht="49" customHeight="1" spans="1:15">
      <c r="A40" s="37">
        <v>36</v>
      </c>
      <c r="B40" s="38" t="s">
        <v>149</v>
      </c>
      <c r="C40" s="39" t="s">
        <v>150</v>
      </c>
      <c r="D40" s="63"/>
      <c r="E40" s="64"/>
      <c r="F40" s="69"/>
      <c r="G40" s="69"/>
      <c r="H40" s="69"/>
      <c r="I40" s="77"/>
      <c r="J40" s="37">
        <v>624</v>
      </c>
      <c r="K40" s="46">
        <f t="shared" si="8"/>
        <v>561.6</v>
      </c>
      <c r="L40" s="46">
        <f t="shared" si="5"/>
        <v>530.4</v>
      </c>
      <c r="M40" s="46">
        <f t="shared" si="6"/>
        <v>477.36</v>
      </c>
      <c r="N40" s="46">
        <f t="shared" si="7"/>
        <v>381.888</v>
      </c>
      <c r="O40" s="8"/>
    </row>
    <row r="41" s="2" customFormat="1" ht="50" customHeight="1" spans="1:15">
      <c r="A41" s="37">
        <v>37</v>
      </c>
      <c r="B41" s="38" t="s">
        <v>151</v>
      </c>
      <c r="C41" s="39" t="s">
        <v>152</v>
      </c>
      <c r="D41" s="56" t="s">
        <v>153</v>
      </c>
      <c r="E41" s="57" t="s">
        <v>154</v>
      </c>
      <c r="F41" s="70" t="s">
        <v>135</v>
      </c>
      <c r="G41" s="70"/>
      <c r="H41" s="41" t="s">
        <v>136</v>
      </c>
      <c r="I41" s="41" t="s">
        <v>155</v>
      </c>
      <c r="J41" s="37">
        <v>3795</v>
      </c>
      <c r="K41" s="46">
        <f t="shared" si="8"/>
        <v>3415.5</v>
      </c>
      <c r="L41" s="46">
        <f t="shared" si="5"/>
        <v>3225.75</v>
      </c>
      <c r="M41" s="46">
        <f t="shared" si="6"/>
        <v>2903.175</v>
      </c>
      <c r="N41" s="46">
        <v>2322</v>
      </c>
      <c r="O41" s="8"/>
    </row>
    <row r="42" s="2" customFormat="1" ht="59" customHeight="1" spans="1:15">
      <c r="A42" s="37">
        <v>38</v>
      </c>
      <c r="B42" s="38" t="s">
        <v>156</v>
      </c>
      <c r="C42" s="39" t="s">
        <v>157</v>
      </c>
      <c r="D42" s="59"/>
      <c r="E42" s="60"/>
      <c r="F42" s="48"/>
      <c r="G42" s="48"/>
      <c r="H42" s="48"/>
      <c r="I42" s="48"/>
      <c r="J42" s="37">
        <v>1139</v>
      </c>
      <c r="K42" s="46">
        <f t="shared" si="8"/>
        <v>1025.1</v>
      </c>
      <c r="L42" s="46">
        <f t="shared" si="5"/>
        <v>968.15</v>
      </c>
      <c r="M42" s="46">
        <f t="shared" si="6"/>
        <v>871.335</v>
      </c>
      <c r="N42" s="46">
        <f t="shared" ref="N42:N81" si="9">M42*0.8</f>
        <v>697.068</v>
      </c>
      <c r="O42" s="8"/>
    </row>
    <row r="43" s="2" customFormat="1" ht="47" customHeight="1" spans="1:15">
      <c r="A43" s="37">
        <v>39</v>
      </c>
      <c r="B43" s="38" t="s">
        <v>158</v>
      </c>
      <c r="C43" s="39" t="s">
        <v>159</v>
      </c>
      <c r="D43" s="63"/>
      <c r="E43" s="64"/>
      <c r="F43" s="69"/>
      <c r="G43" s="69"/>
      <c r="H43" s="69"/>
      <c r="I43" s="69"/>
      <c r="J43" s="37">
        <v>759</v>
      </c>
      <c r="K43" s="46">
        <f t="shared" si="8"/>
        <v>683.1</v>
      </c>
      <c r="L43" s="46">
        <f t="shared" si="5"/>
        <v>645.15</v>
      </c>
      <c r="M43" s="46">
        <f t="shared" si="6"/>
        <v>580.635</v>
      </c>
      <c r="N43" s="46">
        <f t="shared" si="9"/>
        <v>464.508</v>
      </c>
      <c r="O43" s="8"/>
    </row>
    <row r="44" s="2" customFormat="1" ht="84" customHeight="1" spans="1:15">
      <c r="A44" s="37">
        <v>40</v>
      </c>
      <c r="B44" s="38" t="s">
        <v>160</v>
      </c>
      <c r="C44" s="39" t="s">
        <v>161</v>
      </c>
      <c r="D44" s="39" t="s">
        <v>162</v>
      </c>
      <c r="E44" s="39" t="s">
        <v>163</v>
      </c>
      <c r="F44" s="70" t="s">
        <v>164</v>
      </c>
      <c r="G44" s="70"/>
      <c r="H44" s="41" t="s">
        <v>136</v>
      </c>
      <c r="I44" s="78" t="s">
        <v>165</v>
      </c>
      <c r="J44" s="37">
        <v>3120</v>
      </c>
      <c r="K44" s="46">
        <f t="shared" si="8"/>
        <v>2808</v>
      </c>
      <c r="L44" s="46">
        <f t="shared" si="5"/>
        <v>2652</v>
      </c>
      <c r="M44" s="46">
        <f t="shared" si="6"/>
        <v>2386.8</v>
      </c>
      <c r="N44" s="46">
        <f t="shared" si="9"/>
        <v>1909.44</v>
      </c>
      <c r="O44" s="8"/>
    </row>
    <row r="45" s="2" customFormat="1" ht="74" customHeight="1" spans="1:15">
      <c r="A45" s="37">
        <v>41</v>
      </c>
      <c r="B45" s="38" t="s">
        <v>166</v>
      </c>
      <c r="C45" s="39" t="s">
        <v>167</v>
      </c>
      <c r="D45" s="43"/>
      <c r="E45" s="43"/>
      <c r="F45" s="64"/>
      <c r="G45" s="69"/>
      <c r="H45" s="69"/>
      <c r="I45" s="79"/>
      <c r="J45" s="37">
        <v>936</v>
      </c>
      <c r="K45" s="46">
        <f t="shared" si="8"/>
        <v>842.4</v>
      </c>
      <c r="L45" s="46">
        <f t="shared" si="5"/>
        <v>795.6</v>
      </c>
      <c r="M45" s="46">
        <f t="shared" si="6"/>
        <v>716.04</v>
      </c>
      <c r="N45" s="46">
        <f t="shared" si="9"/>
        <v>572.832</v>
      </c>
      <c r="O45" s="8"/>
    </row>
    <row r="46" s="2" customFormat="1" ht="39" customHeight="1" spans="1:15">
      <c r="A46" s="37">
        <v>42</v>
      </c>
      <c r="B46" s="38" t="s">
        <v>168</v>
      </c>
      <c r="C46" s="39" t="s">
        <v>169</v>
      </c>
      <c r="D46" s="56" t="s">
        <v>170</v>
      </c>
      <c r="E46" s="57" t="s">
        <v>171</v>
      </c>
      <c r="F46" s="58" t="s">
        <v>164</v>
      </c>
      <c r="G46" s="70" t="s">
        <v>172</v>
      </c>
      <c r="H46" s="41" t="s">
        <v>21</v>
      </c>
      <c r="I46" s="80" t="s">
        <v>173</v>
      </c>
      <c r="J46" s="37">
        <v>2400</v>
      </c>
      <c r="K46" s="46">
        <f t="shared" si="8"/>
        <v>2160</v>
      </c>
      <c r="L46" s="46">
        <f t="shared" si="5"/>
        <v>2040</v>
      </c>
      <c r="M46" s="46">
        <f t="shared" si="6"/>
        <v>1836</v>
      </c>
      <c r="N46" s="46">
        <f t="shared" si="9"/>
        <v>1468.8</v>
      </c>
      <c r="O46" s="8"/>
    </row>
    <row r="47" s="2" customFormat="1" ht="42" customHeight="1" spans="1:15">
      <c r="A47" s="37">
        <v>43</v>
      </c>
      <c r="B47" s="38" t="s">
        <v>174</v>
      </c>
      <c r="C47" s="39" t="s">
        <v>175</v>
      </c>
      <c r="D47" s="59"/>
      <c r="E47" s="60"/>
      <c r="F47" s="61"/>
      <c r="G47" s="48"/>
      <c r="H47" s="48"/>
      <c r="I47" s="81"/>
      <c r="J47" s="37">
        <v>720</v>
      </c>
      <c r="K47" s="46">
        <f t="shared" si="8"/>
        <v>648</v>
      </c>
      <c r="L47" s="46">
        <f t="shared" si="5"/>
        <v>612</v>
      </c>
      <c r="M47" s="46">
        <f t="shared" si="6"/>
        <v>550.8</v>
      </c>
      <c r="N47" s="46">
        <f t="shared" si="9"/>
        <v>440.64</v>
      </c>
      <c r="O47" s="8"/>
    </row>
    <row r="48" s="2" customFormat="1" ht="59" customHeight="1" spans="1:15">
      <c r="A48" s="37">
        <v>44</v>
      </c>
      <c r="B48" s="38" t="s">
        <v>176</v>
      </c>
      <c r="C48" s="39" t="s">
        <v>177</v>
      </c>
      <c r="D48" s="63"/>
      <c r="E48" s="64"/>
      <c r="F48" s="65"/>
      <c r="G48" s="64"/>
      <c r="H48" s="69"/>
      <c r="I48" s="79"/>
      <c r="J48" s="37">
        <v>2400</v>
      </c>
      <c r="K48" s="46">
        <f t="shared" si="8"/>
        <v>2160</v>
      </c>
      <c r="L48" s="46">
        <f t="shared" si="5"/>
        <v>2040</v>
      </c>
      <c r="M48" s="46">
        <f t="shared" si="6"/>
        <v>1836</v>
      </c>
      <c r="N48" s="46">
        <f t="shared" si="9"/>
        <v>1468.8</v>
      </c>
      <c r="O48" s="8"/>
    </row>
    <row r="49" s="2" customFormat="1" ht="108" customHeight="1" spans="1:15">
      <c r="A49" s="37">
        <v>45</v>
      </c>
      <c r="B49" s="38" t="s">
        <v>178</v>
      </c>
      <c r="C49" s="39" t="s">
        <v>179</v>
      </c>
      <c r="D49" s="53" t="s">
        <v>180</v>
      </c>
      <c r="E49" s="39" t="s">
        <v>181</v>
      </c>
      <c r="F49" s="58" t="s">
        <v>182</v>
      </c>
      <c r="G49" s="70"/>
      <c r="H49" s="41" t="s">
        <v>136</v>
      </c>
      <c r="I49" s="70"/>
      <c r="J49" s="37">
        <v>3360</v>
      </c>
      <c r="K49" s="46">
        <f t="shared" si="8"/>
        <v>3024</v>
      </c>
      <c r="L49" s="46">
        <f t="shared" si="5"/>
        <v>2856</v>
      </c>
      <c r="M49" s="46">
        <f t="shared" si="6"/>
        <v>2570.4</v>
      </c>
      <c r="N49" s="46">
        <f t="shared" si="9"/>
        <v>2056.32</v>
      </c>
      <c r="O49" s="8"/>
    </row>
    <row r="50" s="2" customFormat="1" ht="62" customHeight="1" spans="1:15">
      <c r="A50" s="37">
        <v>46</v>
      </c>
      <c r="B50" s="38" t="s">
        <v>183</v>
      </c>
      <c r="C50" s="39" t="s">
        <v>184</v>
      </c>
      <c r="D50" s="82"/>
      <c r="E50" s="43"/>
      <c r="F50" s="61"/>
      <c r="G50" s="48"/>
      <c r="H50" s="48"/>
      <c r="I50" s="48"/>
      <c r="J50" s="37">
        <v>1008</v>
      </c>
      <c r="K50" s="46">
        <f t="shared" si="8"/>
        <v>907.2</v>
      </c>
      <c r="L50" s="46">
        <f t="shared" si="5"/>
        <v>856.8</v>
      </c>
      <c r="M50" s="46">
        <f t="shared" si="6"/>
        <v>771.12</v>
      </c>
      <c r="N50" s="46">
        <f t="shared" si="9"/>
        <v>616.896</v>
      </c>
      <c r="O50" s="8"/>
    </row>
    <row r="51" s="2" customFormat="1" ht="54" customHeight="1" spans="1:15">
      <c r="A51" s="37">
        <v>47</v>
      </c>
      <c r="B51" s="38" t="s">
        <v>185</v>
      </c>
      <c r="C51" s="39" t="s">
        <v>186</v>
      </c>
      <c r="D51" s="82"/>
      <c r="E51" s="43"/>
      <c r="F51" s="65"/>
      <c r="G51" s="69"/>
      <c r="H51" s="69"/>
      <c r="I51" s="69"/>
      <c r="J51" s="37">
        <v>672</v>
      </c>
      <c r="K51" s="46">
        <f t="shared" si="8"/>
        <v>604.8</v>
      </c>
      <c r="L51" s="46">
        <f t="shared" si="5"/>
        <v>571.2</v>
      </c>
      <c r="M51" s="46">
        <f t="shared" si="6"/>
        <v>514.08</v>
      </c>
      <c r="N51" s="46">
        <f t="shared" si="9"/>
        <v>411.264</v>
      </c>
      <c r="O51" s="8"/>
    </row>
    <row r="52" s="2" customFormat="1" ht="51" customHeight="1" spans="1:15">
      <c r="A52" s="37">
        <v>48</v>
      </c>
      <c r="B52" s="38" t="s">
        <v>187</v>
      </c>
      <c r="C52" s="39" t="s">
        <v>188</v>
      </c>
      <c r="D52" s="39" t="s">
        <v>189</v>
      </c>
      <c r="E52" s="39" t="s">
        <v>181</v>
      </c>
      <c r="F52" s="70" t="s">
        <v>164</v>
      </c>
      <c r="G52" s="70"/>
      <c r="H52" s="41" t="s">
        <v>136</v>
      </c>
      <c r="I52" s="80" t="s">
        <v>190</v>
      </c>
      <c r="J52" s="37">
        <v>3805</v>
      </c>
      <c r="K52" s="46">
        <f t="shared" si="8"/>
        <v>3424.5</v>
      </c>
      <c r="L52" s="37">
        <v>3044</v>
      </c>
      <c r="M52" s="37">
        <v>2435</v>
      </c>
      <c r="N52" s="46">
        <f t="shared" si="9"/>
        <v>1948</v>
      </c>
      <c r="O52" s="8"/>
    </row>
    <row r="53" s="2" customFormat="1" ht="63" customHeight="1" spans="1:15">
      <c r="A53" s="37">
        <v>49</v>
      </c>
      <c r="B53" s="38" t="s">
        <v>191</v>
      </c>
      <c r="C53" s="39" t="s">
        <v>192</v>
      </c>
      <c r="D53" s="43"/>
      <c r="E53" s="43"/>
      <c r="F53" s="64"/>
      <c r="G53" s="69"/>
      <c r="H53" s="69"/>
      <c r="I53" s="79"/>
      <c r="J53" s="37">
        <v>1142</v>
      </c>
      <c r="K53" s="46">
        <f t="shared" si="8"/>
        <v>1027.8</v>
      </c>
      <c r="L53" s="37">
        <v>913</v>
      </c>
      <c r="M53" s="37">
        <v>731</v>
      </c>
      <c r="N53" s="46">
        <f t="shared" si="9"/>
        <v>584.8</v>
      </c>
      <c r="O53" s="8"/>
    </row>
    <row r="54" s="2" customFormat="1" ht="58" customHeight="1" spans="1:15">
      <c r="A54" s="37">
        <v>50</v>
      </c>
      <c r="B54" s="38" t="s">
        <v>193</v>
      </c>
      <c r="C54" s="39" t="s">
        <v>194</v>
      </c>
      <c r="D54" s="56" t="s">
        <v>195</v>
      </c>
      <c r="E54" s="57" t="s">
        <v>196</v>
      </c>
      <c r="F54" s="58" t="s">
        <v>197</v>
      </c>
      <c r="G54" s="70"/>
      <c r="H54" s="41" t="s">
        <v>136</v>
      </c>
      <c r="I54" s="70"/>
      <c r="J54" s="37">
        <v>3360</v>
      </c>
      <c r="K54" s="46">
        <f t="shared" si="8"/>
        <v>3024</v>
      </c>
      <c r="L54" s="46">
        <f t="shared" ref="L54:L56" si="10">J54*0.85</f>
        <v>2856</v>
      </c>
      <c r="M54" s="37">
        <v>2570</v>
      </c>
      <c r="N54" s="46">
        <f t="shared" si="9"/>
        <v>2056</v>
      </c>
      <c r="O54" s="8"/>
    </row>
    <row r="55" s="2" customFormat="1" ht="59" customHeight="1" spans="1:15">
      <c r="A55" s="37">
        <v>51</v>
      </c>
      <c r="B55" s="38" t="s">
        <v>198</v>
      </c>
      <c r="C55" s="39" t="s">
        <v>199</v>
      </c>
      <c r="D55" s="59"/>
      <c r="E55" s="60"/>
      <c r="F55" s="61"/>
      <c r="G55" s="48"/>
      <c r="H55" s="48"/>
      <c r="I55" s="48"/>
      <c r="J55" s="37">
        <v>1008</v>
      </c>
      <c r="K55" s="46">
        <f t="shared" si="8"/>
        <v>907.2</v>
      </c>
      <c r="L55" s="46">
        <f t="shared" si="10"/>
        <v>856.8</v>
      </c>
      <c r="M55" s="37">
        <v>771</v>
      </c>
      <c r="N55" s="46">
        <f t="shared" si="9"/>
        <v>616.8</v>
      </c>
      <c r="O55" s="8"/>
    </row>
    <row r="56" s="2" customFormat="1" ht="59" customHeight="1" spans="1:15">
      <c r="A56" s="37">
        <v>52</v>
      </c>
      <c r="B56" s="38" t="s">
        <v>200</v>
      </c>
      <c r="C56" s="39" t="s">
        <v>201</v>
      </c>
      <c r="D56" s="63"/>
      <c r="E56" s="64"/>
      <c r="F56" s="65"/>
      <c r="G56" s="69"/>
      <c r="H56" s="69"/>
      <c r="I56" s="69"/>
      <c r="J56" s="37">
        <v>672</v>
      </c>
      <c r="K56" s="46">
        <f t="shared" si="8"/>
        <v>604.8</v>
      </c>
      <c r="L56" s="46">
        <f t="shared" si="10"/>
        <v>571.2</v>
      </c>
      <c r="M56" s="37">
        <v>514</v>
      </c>
      <c r="N56" s="46">
        <f t="shared" si="9"/>
        <v>411.2</v>
      </c>
      <c r="O56" s="8"/>
    </row>
    <row r="57" s="2" customFormat="1" ht="59" customHeight="1" spans="1:15">
      <c r="A57" s="37">
        <v>53</v>
      </c>
      <c r="B57" s="38" t="s">
        <v>202</v>
      </c>
      <c r="C57" s="66" t="s">
        <v>203</v>
      </c>
      <c r="D57" s="56" t="s">
        <v>204</v>
      </c>
      <c r="E57" s="57" t="s">
        <v>205</v>
      </c>
      <c r="F57" s="58" t="s">
        <v>164</v>
      </c>
      <c r="G57" s="70"/>
      <c r="H57" s="83" t="s">
        <v>21</v>
      </c>
      <c r="I57" s="72" t="s">
        <v>206</v>
      </c>
      <c r="J57" s="37">
        <v>3117</v>
      </c>
      <c r="K57" s="46">
        <f t="shared" si="8"/>
        <v>2805.3</v>
      </c>
      <c r="L57" s="37">
        <v>2494</v>
      </c>
      <c r="M57" s="37">
        <v>1995</v>
      </c>
      <c r="N57" s="46">
        <f t="shared" si="9"/>
        <v>1596</v>
      </c>
      <c r="O57" s="8"/>
    </row>
    <row r="58" s="2" customFormat="1" ht="82" customHeight="1" spans="1:15">
      <c r="A58" s="37">
        <v>54</v>
      </c>
      <c r="B58" s="38" t="s">
        <v>207</v>
      </c>
      <c r="C58" s="39" t="s">
        <v>208</v>
      </c>
      <c r="D58" s="63"/>
      <c r="E58" s="64"/>
      <c r="F58" s="71"/>
      <c r="G58" s="69"/>
      <c r="H58" s="84"/>
      <c r="I58" s="74"/>
      <c r="J58" s="37">
        <v>935</v>
      </c>
      <c r="K58" s="46">
        <f t="shared" si="8"/>
        <v>841.5</v>
      </c>
      <c r="L58" s="37">
        <v>748</v>
      </c>
      <c r="M58" s="37">
        <v>599</v>
      </c>
      <c r="N58" s="46">
        <f t="shared" si="9"/>
        <v>479.2</v>
      </c>
      <c r="O58" s="8"/>
    </row>
    <row r="59" s="3" customFormat="1" ht="101" customHeight="1" spans="1:15">
      <c r="A59" s="37">
        <v>55</v>
      </c>
      <c r="B59" s="38" t="s">
        <v>209</v>
      </c>
      <c r="C59" s="66" t="s">
        <v>210</v>
      </c>
      <c r="D59" s="44" t="s">
        <v>204</v>
      </c>
      <c r="E59" s="44" t="s">
        <v>205</v>
      </c>
      <c r="F59" s="68" t="s">
        <v>211</v>
      </c>
      <c r="G59" s="68"/>
      <c r="H59" s="68" t="s">
        <v>21</v>
      </c>
      <c r="I59" s="72" t="s">
        <v>212</v>
      </c>
      <c r="J59" s="37">
        <v>3463</v>
      </c>
      <c r="K59" s="46">
        <f t="shared" si="8"/>
        <v>3116.7</v>
      </c>
      <c r="L59" s="37">
        <v>2770</v>
      </c>
      <c r="M59" s="37">
        <v>2216</v>
      </c>
      <c r="N59" s="46">
        <f t="shared" si="9"/>
        <v>1772.8</v>
      </c>
      <c r="O59" s="8"/>
    </row>
    <row r="60" s="2" customFormat="1" ht="73" customHeight="1" spans="1:15">
      <c r="A60" s="37">
        <v>56</v>
      </c>
      <c r="B60" s="38" t="s">
        <v>213</v>
      </c>
      <c r="C60" s="39" t="s">
        <v>214</v>
      </c>
      <c r="D60" s="45"/>
      <c r="E60" s="45"/>
      <c r="F60" s="68"/>
      <c r="G60" s="68"/>
      <c r="H60" s="68"/>
      <c r="I60" s="74"/>
      <c r="J60" s="37">
        <v>1039</v>
      </c>
      <c r="K60" s="46">
        <f t="shared" si="8"/>
        <v>935.1</v>
      </c>
      <c r="L60" s="37">
        <v>831</v>
      </c>
      <c r="M60" s="37">
        <v>665</v>
      </c>
      <c r="N60" s="46">
        <f t="shared" si="9"/>
        <v>532</v>
      </c>
      <c r="O60" s="8"/>
    </row>
    <row r="61" s="2" customFormat="1" ht="59" customHeight="1" spans="1:15">
      <c r="A61" s="37">
        <v>57</v>
      </c>
      <c r="B61" s="38" t="s">
        <v>215</v>
      </c>
      <c r="C61" s="66" t="s">
        <v>216</v>
      </c>
      <c r="D61" s="56" t="s">
        <v>217</v>
      </c>
      <c r="E61" s="57" t="s">
        <v>218</v>
      </c>
      <c r="F61" s="58" t="s">
        <v>164</v>
      </c>
      <c r="G61" s="70"/>
      <c r="H61" s="83" t="s">
        <v>21</v>
      </c>
      <c r="I61" s="41" t="s">
        <v>219</v>
      </c>
      <c r="J61" s="37">
        <v>2078</v>
      </c>
      <c r="K61" s="46">
        <f t="shared" si="8"/>
        <v>1870.2</v>
      </c>
      <c r="L61" s="46">
        <f>J61*0.85</f>
        <v>1766.3</v>
      </c>
      <c r="M61" s="46">
        <f>L61*0.9</f>
        <v>1589.67</v>
      </c>
      <c r="N61" s="46">
        <f t="shared" si="9"/>
        <v>1271.736</v>
      </c>
      <c r="O61" s="8"/>
    </row>
    <row r="62" s="2" customFormat="1" ht="59" customHeight="1" spans="1:15">
      <c r="A62" s="37">
        <v>58</v>
      </c>
      <c r="B62" s="38" t="s">
        <v>220</v>
      </c>
      <c r="C62" s="39" t="s">
        <v>221</v>
      </c>
      <c r="D62" s="63"/>
      <c r="E62" s="64"/>
      <c r="F62" s="71"/>
      <c r="G62" s="69"/>
      <c r="H62" s="84"/>
      <c r="I62" s="69"/>
      <c r="J62" s="37">
        <v>623</v>
      </c>
      <c r="K62" s="46">
        <f t="shared" si="8"/>
        <v>560.7</v>
      </c>
      <c r="L62" s="46">
        <f>J62*0.85</f>
        <v>529.55</v>
      </c>
      <c r="M62" s="46">
        <f>L62*0.9</f>
        <v>476.595</v>
      </c>
      <c r="N62" s="46">
        <f t="shared" si="9"/>
        <v>381.276</v>
      </c>
      <c r="O62" s="8"/>
    </row>
    <row r="63" s="2" customFormat="1" ht="59" customHeight="1" spans="1:15">
      <c r="A63" s="37">
        <v>59</v>
      </c>
      <c r="B63" s="38" t="s">
        <v>222</v>
      </c>
      <c r="C63" s="66" t="s">
        <v>223</v>
      </c>
      <c r="D63" s="56" t="s">
        <v>224</v>
      </c>
      <c r="E63" s="57" t="s">
        <v>225</v>
      </c>
      <c r="F63" s="58" t="s">
        <v>164</v>
      </c>
      <c r="G63" s="70"/>
      <c r="H63" s="83" t="s">
        <v>21</v>
      </c>
      <c r="I63" s="41" t="s">
        <v>226</v>
      </c>
      <c r="J63" s="37">
        <v>6500</v>
      </c>
      <c r="K63" s="46">
        <f t="shared" si="8"/>
        <v>5850</v>
      </c>
      <c r="L63" s="46">
        <v>5200</v>
      </c>
      <c r="M63" s="46">
        <v>4160</v>
      </c>
      <c r="N63" s="46">
        <f t="shared" si="9"/>
        <v>3328</v>
      </c>
      <c r="O63" s="8"/>
    </row>
    <row r="64" s="2" customFormat="1" ht="59" customHeight="1" spans="1:15">
      <c r="A64" s="37">
        <v>60</v>
      </c>
      <c r="B64" s="38" t="s">
        <v>227</v>
      </c>
      <c r="C64" s="39" t="s">
        <v>228</v>
      </c>
      <c r="D64" s="63"/>
      <c r="E64" s="64"/>
      <c r="F64" s="71"/>
      <c r="G64" s="69"/>
      <c r="H64" s="84"/>
      <c r="I64" s="69"/>
      <c r="J64" s="37">
        <v>1950</v>
      </c>
      <c r="K64" s="46">
        <f t="shared" si="8"/>
        <v>1755</v>
      </c>
      <c r="L64" s="46">
        <v>1560</v>
      </c>
      <c r="M64" s="46">
        <v>1248</v>
      </c>
      <c r="N64" s="46">
        <f t="shared" si="9"/>
        <v>998.4</v>
      </c>
      <c r="O64" s="8"/>
    </row>
    <row r="65" s="2" customFormat="1" ht="59" customHeight="1" spans="1:15">
      <c r="A65" s="37">
        <v>61</v>
      </c>
      <c r="B65" s="38" t="s">
        <v>229</v>
      </c>
      <c r="C65" s="66" t="s">
        <v>230</v>
      </c>
      <c r="D65" s="56" t="s">
        <v>231</v>
      </c>
      <c r="E65" s="57" t="s">
        <v>232</v>
      </c>
      <c r="F65" s="58" t="s">
        <v>164</v>
      </c>
      <c r="G65" s="70"/>
      <c r="H65" s="83" t="s">
        <v>21</v>
      </c>
      <c r="I65" s="70"/>
      <c r="J65" s="37">
        <v>3100</v>
      </c>
      <c r="K65" s="46">
        <f t="shared" si="8"/>
        <v>2790</v>
      </c>
      <c r="L65" s="46">
        <v>2480</v>
      </c>
      <c r="M65" s="46">
        <v>1984</v>
      </c>
      <c r="N65" s="46">
        <f t="shared" si="9"/>
        <v>1587.2</v>
      </c>
      <c r="O65" s="8"/>
    </row>
    <row r="66" s="2" customFormat="1" ht="84" customHeight="1" spans="1:15">
      <c r="A66" s="37">
        <v>62</v>
      </c>
      <c r="B66" s="38" t="s">
        <v>233</v>
      </c>
      <c r="C66" s="39" t="s">
        <v>234</v>
      </c>
      <c r="D66" s="63"/>
      <c r="E66" s="64"/>
      <c r="F66" s="71"/>
      <c r="G66" s="69"/>
      <c r="H66" s="84"/>
      <c r="I66" s="69"/>
      <c r="J66" s="37">
        <v>930</v>
      </c>
      <c r="K66" s="46">
        <f t="shared" si="8"/>
        <v>837</v>
      </c>
      <c r="L66" s="46">
        <v>744</v>
      </c>
      <c r="M66" s="46">
        <v>595</v>
      </c>
      <c r="N66" s="46">
        <f t="shared" si="9"/>
        <v>476</v>
      </c>
      <c r="O66" s="8"/>
    </row>
    <row r="67" s="2" customFormat="1" ht="100" customHeight="1" spans="1:15">
      <c r="A67" s="37">
        <v>63</v>
      </c>
      <c r="B67" s="38" t="s">
        <v>235</v>
      </c>
      <c r="C67" s="66" t="s">
        <v>236</v>
      </c>
      <c r="D67" s="39" t="s">
        <v>237</v>
      </c>
      <c r="E67" s="39" t="s">
        <v>238</v>
      </c>
      <c r="F67" s="45"/>
      <c r="G67" s="45"/>
      <c r="H67" s="85" t="s">
        <v>21</v>
      </c>
      <c r="I67" s="43"/>
      <c r="J67" s="37">
        <v>960</v>
      </c>
      <c r="K67" s="46">
        <f t="shared" si="8"/>
        <v>864</v>
      </c>
      <c r="L67" s="46">
        <f t="shared" ref="L67:L80" si="11">J67*0.85</f>
        <v>816</v>
      </c>
      <c r="M67" s="46">
        <f t="shared" ref="M67:M71" si="12">L67*0.9</f>
        <v>734.4</v>
      </c>
      <c r="N67" s="46">
        <f t="shared" si="9"/>
        <v>587.52</v>
      </c>
      <c r="O67" s="8"/>
    </row>
    <row r="68" s="2" customFormat="1" ht="40" customHeight="1" spans="1:15">
      <c r="A68" s="37">
        <v>64</v>
      </c>
      <c r="B68" s="38" t="s">
        <v>239</v>
      </c>
      <c r="C68" s="66" t="s">
        <v>240</v>
      </c>
      <c r="D68" s="56" t="s">
        <v>241</v>
      </c>
      <c r="E68" s="57" t="s">
        <v>205</v>
      </c>
      <c r="F68" s="58" t="s">
        <v>164</v>
      </c>
      <c r="G68" s="70"/>
      <c r="H68" s="83" t="s">
        <v>21</v>
      </c>
      <c r="I68" s="75" t="s">
        <v>242</v>
      </c>
      <c r="J68" s="37">
        <v>1170</v>
      </c>
      <c r="K68" s="46">
        <f t="shared" si="8"/>
        <v>1053</v>
      </c>
      <c r="L68" s="46">
        <f t="shared" si="11"/>
        <v>994.5</v>
      </c>
      <c r="M68" s="37">
        <v>895</v>
      </c>
      <c r="N68" s="46">
        <f t="shared" si="9"/>
        <v>716</v>
      </c>
      <c r="O68" s="8"/>
    </row>
    <row r="69" s="2" customFormat="1" ht="50" customHeight="1" spans="1:15">
      <c r="A69" s="37">
        <v>65</v>
      </c>
      <c r="B69" s="38" t="s">
        <v>243</v>
      </c>
      <c r="C69" s="39" t="s">
        <v>244</v>
      </c>
      <c r="D69" s="63"/>
      <c r="E69" s="64"/>
      <c r="F69" s="71"/>
      <c r="G69" s="69"/>
      <c r="H69" s="84"/>
      <c r="I69" s="77"/>
      <c r="J69" s="37">
        <v>351</v>
      </c>
      <c r="K69" s="46">
        <f t="shared" si="8"/>
        <v>315.9</v>
      </c>
      <c r="L69" s="46">
        <f t="shared" si="11"/>
        <v>298.35</v>
      </c>
      <c r="M69" s="46">
        <f t="shared" si="12"/>
        <v>268.515</v>
      </c>
      <c r="N69" s="46">
        <f t="shared" si="9"/>
        <v>214.812</v>
      </c>
      <c r="O69" s="8"/>
    </row>
    <row r="70" s="2" customFormat="1" ht="32" customHeight="1" spans="1:15">
      <c r="A70" s="37">
        <v>66</v>
      </c>
      <c r="B70" s="38" t="s">
        <v>245</v>
      </c>
      <c r="C70" s="66" t="s">
        <v>246</v>
      </c>
      <c r="D70" s="56" t="s">
        <v>247</v>
      </c>
      <c r="E70" s="57" t="s">
        <v>218</v>
      </c>
      <c r="F70" s="58" t="s">
        <v>164</v>
      </c>
      <c r="G70" s="70"/>
      <c r="H70" s="83" t="s">
        <v>21</v>
      </c>
      <c r="I70" s="70"/>
      <c r="J70" s="37">
        <v>351</v>
      </c>
      <c r="K70" s="46">
        <f t="shared" si="8"/>
        <v>315.9</v>
      </c>
      <c r="L70" s="46">
        <f t="shared" si="11"/>
        <v>298.35</v>
      </c>
      <c r="M70" s="46">
        <f t="shared" si="12"/>
        <v>268.515</v>
      </c>
      <c r="N70" s="46">
        <f t="shared" si="9"/>
        <v>214.812</v>
      </c>
      <c r="O70" s="8"/>
    </row>
    <row r="71" s="2" customFormat="1" ht="44" customHeight="1" spans="1:15">
      <c r="A71" s="37">
        <v>67</v>
      </c>
      <c r="B71" s="38" t="s">
        <v>248</v>
      </c>
      <c r="C71" s="39" t="s">
        <v>249</v>
      </c>
      <c r="D71" s="63"/>
      <c r="E71" s="64"/>
      <c r="F71" s="71"/>
      <c r="G71" s="69"/>
      <c r="H71" s="84"/>
      <c r="I71" s="69"/>
      <c r="J71" s="37">
        <v>105</v>
      </c>
      <c r="K71" s="46">
        <f t="shared" si="8"/>
        <v>94.5</v>
      </c>
      <c r="L71" s="46">
        <f t="shared" si="11"/>
        <v>89.25</v>
      </c>
      <c r="M71" s="46">
        <f t="shared" si="12"/>
        <v>80.325</v>
      </c>
      <c r="N71" s="46">
        <f t="shared" si="9"/>
        <v>64.26</v>
      </c>
      <c r="O71" s="8"/>
    </row>
    <row r="72" s="2" customFormat="1" ht="34" customHeight="1" spans="1:15">
      <c r="A72" s="37">
        <v>68</v>
      </c>
      <c r="B72" s="38" t="s">
        <v>250</v>
      </c>
      <c r="C72" s="66" t="s">
        <v>251</v>
      </c>
      <c r="D72" s="56" t="s">
        <v>252</v>
      </c>
      <c r="E72" s="57" t="s">
        <v>205</v>
      </c>
      <c r="F72" s="58" t="s">
        <v>164</v>
      </c>
      <c r="G72" s="70" t="s">
        <v>253</v>
      </c>
      <c r="H72" s="83" t="s">
        <v>21</v>
      </c>
      <c r="I72" s="67" t="s">
        <v>254</v>
      </c>
      <c r="J72" s="37">
        <v>1170</v>
      </c>
      <c r="K72" s="46">
        <f t="shared" si="8"/>
        <v>1053</v>
      </c>
      <c r="L72" s="46">
        <f t="shared" si="11"/>
        <v>994.5</v>
      </c>
      <c r="M72" s="37">
        <v>895</v>
      </c>
      <c r="N72" s="46">
        <f t="shared" si="9"/>
        <v>716</v>
      </c>
      <c r="O72" s="8"/>
    </row>
    <row r="73" s="2" customFormat="1" ht="33" customHeight="1" spans="1:15">
      <c r="A73" s="37">
        <v>69</v>
      </c>
      <c r="B73" s="38" t="s">
        <v>255</v>
      </c>
      <c r="C73" s="39" t="s">
        <v>256</v>
      </c>
      <c r="D73" s="59"/>
      <c r="E73" s="60"/>
      <c r="F73" s="61"/>
      <c r="G73" s="48"/>
      <c r="H73" s="86"/>
      <c r="I73" s="43"/>
      <c r="J73" s="37">
        <v>351</v>
      </c>
      <c r="K73" s="46">
        <f t="shared" si="8"/>
        <v>315.9</v>
      </c>
      <c r="L73" s="46">
        <f t="shared" si="11"/>
        <v>298.35</v>
      </c>
      <c r="M73" s="46">
        <f t="shared" ref="M73:M80" si="13">L73*0.9</f>
        <v>268.515</v>
      </c>
      <c r="N73" s="46">
        <f t="shared" si="9"/>
        <v>214.812</v>
      </c>
      <c r="O73" s="8"/>
    </row>
    <row r="74" s="2" customFormat="1" ht="59" customHeight="1" spans="1:15">
      <c r="A74" s="37">
        <v>70</v>
      </c>
      <c r="B74" s="101" t="s">
        <v>257</v>
      </c>
      <c r="C74" s="66" t="s">
        <v>258</v>
      </c>
      <c r="D74" s="59"/>
      <c r="E74" s="60"/>
      <c r="F74" s="61"/>
      <c r="G74" s="48"/>
      <c r="H74" s="86"/>
      <c r="I74" s="60"/>
      <c r="J74" s="37">
        <v>1170</v>
      </c>
      <c r="K74" s="46">
        <f t="shared" si="8"/>
        <v>1053</v>
      </c>
      <c r="L74" s="46">
        <f t="shared" si="11"/>
        <v>994.5</v>
      </c>
      <c r="M74" s="37">
        <v>895</v>
      </c>
      <c r="N74" s="46">
        <f t="shared" si="9"/>
        <v>716</v>
      </c>
      <c r="O74" s="8"/>
    </row>
    <row r="75" s="2" customFormat="1" ht="46" customHeight="1" spans="1:15">
      <c r="A75" s="37">
        <v>71</v>
      </c>
      <c r="B75" s="38" t="s">
        <v>259</v>
      </c>
      <c r="C75" s="66" t="s">
        <v>260</v>
      </c>
      <c r="D75" s="63"/>
      <c r="E75" s="64"/>
      <c r="F75" s="65"/>
      <c r="G75" s="69"/>
      <c r="H75" s="84"/>
      <c r="I75" s="67" t="s">
        <v>261</v>
      </c>
      <c r="J75" s="37">
        <v>1170</v>
      </c>
      <c r="K75" s="46">
        <f t="shared" si="8"/>
        <v>1053</v>
      </c>
      <c r="L75" s="46">
        <f t="shared" si="11"/>
        <v>994.5</v>
      </c>
      <c r="M75" s="37">
        <v>895</v>
      </c>
      <c r="N75" s="46">
        <f t="shared" si="9"/>
        <v>716</v>
      </c>
      <c r="O75" s="8"/>
    </row>
    <row r="76" s="2" customFormat="1" ht="62" customHeight="1" spans="1:15">
      <c r="A76" s="37">
        <v>72</v>
      </c>
      <c r="B76" s="38" t="s">
        <v>262</v>
      </c>
      <c r="C76" s="66" t="s">
        <v>263</v>
      </c>
      <c r="D76" s="56" t="s">
        <v>264</v>
      </c>
      <c r="E76" s="57" t="s">
        <v>218</v>
      </c>
      <c r="F76" s="58" t="s">
        <v>164</v>
      </c>
      <c r="G76" s="70"/>
      <c r="H76" s="83" t="s">
        <v>21</v>
      </c>
      <c r="I76" s="70"/>
      <c r="J76" s="37">
        <v>351</v>
      </c>
      <c r="K76" s="46">
        <f t="shared" si="8"/>
        <v>315.9</v>
      </c>
      <c r="L76" s="46">
        <f t="shared" si="11"/>
        <v>298.35</v>
      </c>
      <c r="M76" s="46">
        <f t="shared" si="13"/>
        <v>268.515</v>
      </c>
      <c r="N76" s="46">
        <f t="shared" si="9"/>
        <v>214.812</v>
      </c>
      <c r="O76" s="8"/>
    </row>
    <row r="77" s="2" customFormat="1" ht="51" customHeight="1" spans="1:15">
      <c r="A77" s="37">
        <v>73</v>
      </c>
      <c r="B77" s="38" t="s">
        <v>265</v>
      </c>
      <c r="C77" s="39" t="s">
        <v>266</v>
      </c>
      <c r="D77" s="63"/>
      <c r="E77" s="64"/>
      <c r="F77" s="71"/>
      <c r="G77" s="69"/>
      <c r="H77" s="84"/>
      <c r="I77" s="69"/>
      <c r="J77" s="37">
        <v>105</v>
      </c>
      <c r="K77" s="46">
        <f t="shared" si="8"/>
        <v>94.5</v>
      </c>
      <c r="L77" s="46">
        <f t="shared" si="11"/>
        <v>89.25</v>
      </c>
      <c r="M77" s="46">
        <f t="shared" si="13"/>
        <v>80.325</v>
      </c>
      <c r="N77" s="46">
        <f t="shared" si="9"/>
        <v>64.26</v>
      </c>
      <c r="O77" s="8"/>
    </row>
    <row r="78" s="2" customFormat="1" ht="98" customHeight="1" spans="1:15">
      <c r="A78" s="37">
        <v>74</v>
      </c>
      <c r="B78" s="38" t="s">
        <v>267</v>
      </c>
      <c r="C78" s="66" t="s">
        <v>268</v>
      </c>
      <c r="D78" s="53" t="s">
        <v>269</v>
      </c>
      <c r="E78" s="39" t="s">
        <v>270</v>
      </c>
      <c r="F78" s="42"/>
      <c r="G78" s="45"/>
      <c r="H78" s="85" t="s">
        <v>113</v>
      </c>
      <c r="I78" s="43"/>
      <c r="J78" s="37">
        <v>30</v>
      </c>
      <c r="K78" s="46">
        <f t="shared" si="8"/>
        <v>27</v>
      </c>
      <c r="L78" s="46">
        <f t="shared" si="11"/>
        <v>25.5</v>
      </c>
      <c r="M78" s="46">
        <f t="shared" si="13"/>
        <v>22.95</v>
      </c>
      <c r="N78" s="46">
        <f t="shared" si="9"/>
        <v>18.36</v>
      </c>
      <c r="O78" s="8"/>
    </row>
    <row r="79" s="2" customFormat="1" ht="38" customHeight="1" spans="1:15">
      <c r="A79" s="37">
        <v>75</v>
      </c>
      <c r="B79" s="38" t="s">
        <v>271</v>
      </c>
      <c r="C79" s="66" t="s">
        <v>272</v>
      </c>
      <c r="D79" s="56" t="s">
        <v>273</v>
      </c>
      <c r="E79" s="57" t="s">
        <v>274</v>
      </c>
      <c r="F79" s="58" t="s">
        <v>164</v>
      </c>
      <c r="G79" s="70"/>
      <c r="H79" s="83" t="s">
        <v>21</v>
      </c>
      <c r="I79" s="41" t="s">
        <v>275</v>
      </c>
      <c r="J79" s="37">
        <v>1521</v>
      </c>
      <c r="K79" s="46">
        <f t="shared" si="8"/>
        <v>1368.9</v>
      </c>
      <c r="L79" s="46">
        <f t="shared" si="11"/>
        <v>1292.85</v>
      </c>
      <c r="M79" s="46">
        <f t="shared" si="13"/>
        <v>1163.565</v>
      </c>
      <c r="N79" s="46">
        <f t="shared" si="9"/>
        <v>930.852</v>
      </c>
      <c r="O79" s="8"/>
    </row>
    <row r="80" s="2" customFormat="1" ht="50" customHeight="1" spans="1:15">
      <c r="A80" s="37">
        <v>76</v>
      </c>
      <c r="B80" s="38" t="s">
        <v>276</v>
      </c>
      <c r="C80" s="39" t="s">
        <v>277</v>
      </c>
      <c r="D80" s="63"/>
      <c r="E80" s="64"/>
      <c r="F80" s="71"/>
      <c r="G80" s="69"/>
      <c r="H80" s="84"/>
      <c r="I80" s="69"/>
      <c r="J80" s="37">
        <v>456</v>
      </c>
      <c r="K80" s="46">
        <f t="shared" si="8"/>
        <v>410.4</v>
      </c>
      <c r="L80" s="46">
        <f t="shared" si="11"/>
        <v>387.6</v>
      </c>
      <c r="M80" s="46">
        <f t="shared" si="13"/>
        <v>348.84</v>
      </c>
      <c r="N80" s="46">
        <f t="shared" si="9"/>
        <v>279.072</v>
      </c>
      <c r="O80" s="8"/>
    </row>
    <row r="81" s="2" customFormat="1" ht="65" customHeight="1" spans="1:15">
      <c r="A81" s="37">
        <v>77</v>
      </c>
      <c r="B81" s="38" t="s">
        <v>278</v>
      </c>
      <c r="C81" s="87" t="s">
        <v>279</v>
      </c>
      <c r="D81" s="56" t="s">
        <v>280</v>
      </c>
      <c r="E81" s="57" t="s">
        <v>281</v>
      </c>
      <c r="F81" s="58" t="s">
        <v>282</v>
      </c>
      <c r="G81" s="70" t="s">
        <v>283</v>
      </c>
      <c r="H81" s="41" t="s">
        <v>21</v>
      </c>
      <c r="I81" s="75" t="s">
        <v>284</v>
      </c>
      <c r="J81" s="51">
        <v>1893</v>
      </c>
      <c r="K81" s="46">
        <f t="shared" si="8"/>
        <v>1703.7</v>
      </c>
      <c r="L81" s="37">
        <v>1609</v>
      </c>
      <c r="M81" s="37">
        <v>1448</v>
      </c>
      <c r="N81" s="46">
        <f t="shared" si="9"/>
        <v>1158.4</v>
      </c>
      <c r="O81" s="8"/>
    </row>
    <row r="82" s="2" customFormat="1" ht="50" customHeight="1" spans="1:15">
      <c r="A82" s="37">
        <v>78</v>
      </c>
      <c r="B82" s="38" t="s">
        <v>285</v>
      </c>
      <c r="C82" s="55" t="s">
        <v>286</v>
      </c>
      <c r="D82" s="59"/>
      <c r="E82" s="60"/>
      <c r="F82" s="61"/>
      <c r="G82" s="48"/>
      <c r="H82" s="48"/>
      <c r="I82" s="76"/>
      <c r="J82" s="51">
        <v>568</v>
      </c>
      <c r="K82" s="46">
        <f t="shared" si="8"/>
        <v>511.2</v>
      </c>
      <c r="L82" s="37">
        <v>483</v>
      </c>
      <c r="M82" s="37">
        <v>454</v>
      </c>
      <c r="N82" s="46">
        <v>347</v>
      </c>
      <c r="O82" s="8"/>
    </row>
    <row r="83" s="2" customFormat="1" ht="39" customHeight="1" spans="1:15">
      <c r="A83" s="37">
        <v>79</v>
      </c>
      <c r="B83" s="101" t="s">
        <v>287</v>
      </c>
      <c r="C83" s="87" t="s">
        <v>288</v>
      </c>
      <c r="D83" s="59"/>
      <c r="E83" s="60"/>
      <c r="F83" s="61"/>
      <c r="G83" s="48"/>
      <c r="H83" s="48"/>
      <c r="I83" s="76"/>
      <c r="J83" s="51">
        <v>379</v>
      </c>
      <c r="K83" s="46">
        <f t="shared" si="8"/>
        <v>341.1</v>
      </c>
      <c r="L83" s="37">
        <v>322</v>
      </c>
      <c r="M83" s="37">
        <v>290</v>
      </c>
      <c r="N83" s="46">
        <f t="shared" ref="N83:N89" si="14">M83*0.8</f>
        <v>232</v>
      </c>
      <c r="O83" s="8"/>
    </row>
    <row r="84" s="2" customFormat="1" ht="53" customHeight="1" spans="1:15">
      <c r="A84" s="37">
        <v>80</v>
      </c>
      <c r="B84" s="38" t="s">
        <v>289</v>
      </c>
      <c r="C84" s="87" t="s">
        <v>290</v>
      </c>
      <c r="D84" s="63"/>
      <c r="E84" s="64"/>
      <c r="F84" s="65"/>
      <c r="G84" s="64"/>
      <c r="H84" s="69"/>
      <c r="I84" s="77"/>
      <c r="J84" s="51">
        <v>1893</v>
      </c>
      <c r="K84" s="46">
        <f t="shared" si="8"/>
        <v>1703.7</v>
      </c>
      <c r="L84" s="37">
        <v>1609</v>
      </c>
      <c r="M84" s="37">
        <v>1448</v>
      </c>
      <c r="N84" s="46">
        <f t="shared" si="14"/>
        <v>1158.4</v>
      </c>
      <c r="O84" s="8"/>
    </row>
    <row r="85" s="2" customFormat="1" ht="44" customHeight="1" spans="1:15">
      <c r="A85" s="37">
        <v>81</v>
      </c>
      <c r="B85" s="38" t="s">
        <v>291</v>
      </c>
      <c r="C85" s="66" t="s">
        <v>292</v>
      </c>
      <c r="D85" s="39" t="s">
        <v>293</v>
      </c>
      <c r="E85" s="39" t="s">
        <v>294</v>
      </c>
      <c r="F85" s="70" t="s">
        <v>164</v>
      </c>
      <c r="G85" s="70"/>
      <c r="H85" s="83" t="s">
        <v>21</v>
      </c>
      <c r="I85" s="45"/>
      <c r="J85" s="37">
        <v>331</v>
      </c>
      <c r="K85" s="46">
        <f t="shared" si="8"/>
        <v>297.9</v>
      </c>
      <c r="L85" s="46">
        <f t="shared" ref="L85:L92" si="15">J85*0.85</f>
        <v>281.35</v>
      </c>
      <c r="M85" s="46">
        <f t="shared" ref="M85:M92" si="16">L85*0.9</f>
        <v>253.215</v>
      </c>
      <c r="N85" s="46">
        <f t="shared" si="14"/>
        <v>202.572</v>
      </c>
      <c r="O85" s="8"/>
    </row>
    <row r="86" s="2" customFormat="1" ht="58" customHeight="1" spans="1:15">
      <c r="A86" s="37">
        <v>82</v>
      </c>
      <c r="B86" s="38" t="s">
        <v>295</v>
      </c>
      <c r="C86" s="39" t="s">
        <v>296</v>
      </c>
      <c r="D86" s="43"/>
      <c r="E86" s="43"/>
      <c r="F86" s="64"/>
      <c r="G86" s="69"/>
      <c r="H86" s="84"/>
      <c r="I86" s="45"/>
      <c r="J86" s="37">
        <v>99</v>
      </c>
      <c r="K86" s="46">
        <f t="shared" si="8"/>
        <v>89.1</v>
      </c>
      <c r="L86" s="46">
        <f t="shared" si="15"/>
        <v>84.15</v>
      </c>
      <c r="M86" s="46">
        <f t="shared" si="16"/>
        <v>75.735</v>
      </c>
      <c r="N86" s="46">
        <f t="shared" si="14"/>
        <v>60.588</v>
      </c>
      <c r="O86" s="8"/>
    </row>
    <row r="87" s="2" customFormat="1" ht="56" customHeight="1" spans="1:15">
      <c r="A87" s="37">
        <v>83</v>
      </c>
      <c r="B87" s="38" t="s">
        <v>297</v>
      </c>
      <c r="C87" s="66" t="s">
        <v>298</v>
      </c>
      <c r="D87" s="56" t="s">
        <v>299</v>
      </c>
      <c r="E87" s="57" t="s">
        <v>300</v>
      </c>
      <c r="F87" s="58" t="s">
        <v>164</v>
      </c>
      <c r="G87" s="70"/>
      <c r="H87" s="83" t="s">
        <v>21</v>
      </c>
      <c r="I87" s="75" t="s">
        <v>301</v>
      </c>
      <c r="J87" s="37">
        <v>1809</v>
      </c>
      <c r="K87" s="46">
        <f t="shared" si="8"/>
        <v>1628.1</v>
      </c>
      <c r="L87" s="46">
        <f t="shared" si="15"/>
        <v>1537.65</v>
      </c>
      <c r="M87" s="52">
        <f t="shared" si="16"/>
        <v>1383.885</v>
      </c>
      <c r="N87" s="46">
        <f t="shared" si="14"/>
        <v>1107.108</v>
      </c>
      <c r="O87" s="8"/>
    </row>
    <row r="88" s="2" customFormat="1" ht="56" customHeight="1" spans="1:15">
      <c r="A88" s="37">
        <v>84</v>
      </c>
      <c r="B88" s="38" t="s">
        <v>302</v>
      </c>
      <c r="C88" s="39" t="s">
        <v>303</v>
      </c>
      <c r="D88" s="63"/>
      <c r="E88" s="64"/>
      <c r="F88" s="71"/>
      <c r="G88" s="69"/>
      <c r="H88" s="84"/>
      <c r="I88" s="77"/>
      <c r="J88" s="37">
        <v>543</v>
      </c>
      <c r="K88" s="46">
        <f t="shared" si="8"/>
        <v>488.7</v>
      </c>
      <c r="L88" s="46">
        <f t="shared" si="15"/>
        <v>461.55</v>
      </c>
      <c r="M88" s="52">
        <f t="shared" si="16"/>
        <v>415.395</v>
      </c>
      <c r="N88" s="46">
        <f t="shared" si="14"/>
        <v>332.316</v>
      </c>
      <c r="O88" s="8"/>
    </row>
    <row r="89" s="2" customFormat="1" ht="31" customHeight="1" spans="1:15">
      <c r="A89" s="37">
        <v>85</v>
      </c>
      <c r="B89" s="38" t="s">
        <v>304</v>
      </c>
      <c r="C89" s="66" t="s">
        <v>305</v>
      </c>
      <c r="D89" s="56" t="s">
        <v>306</v>
      </c>
      <c r="E89" s="57" t="s">
        <v>218</v>
      </c>
      <c r="F89" s="58" t="s">
        <v>164</v>
      </c>
      <c r="G89" s="70"/>
      <c r="H89" s="83" t="s">
        <v>21</v>
      </c>
      <c r="I89" s="70"/>
      <c r="J89" s="37">
        <v>1085</v>
      </c>
      <c r="K89" s="46">
        <f t="shared" si="8"/>
        <v>976.5</v>
      </c>
      <c r="L89" s="46">
        <f t="shared" si="15"/>
        <v>922.25</v>
      </c>
      <c r="M89" s="52">
        <f t="shared" si="16"/>
        <v>830.025</v>
      </c>
      <c r="N89" s="46">
        <f t="shared" si="14"/>
        <v>664.02</v>
      </c>
      <c r="O89" s="8"/>
    </row>
    <row r="90" s="2" customFormat="1" ht="42" customHeight="1" spans="1:15">
      <c r="A90" s="37">
        <v>86</v>
      </c>
      <c r="B90" s="38" t="s">
        <v>307</v>
      </c>
      <c r="C90" s="39" t="s">
        <v>308</v>
      </c>
      <c r="D90" s="63"/>
      <c r="E90" s="64"/>
      <c r="F90" s="71"/>
      <c r="G90" s="69"/>
      <c r="H90" s="84"/>
      <c r="I90" s="69"/>
      <c r="J90" s="37">
        <v>326</v>
      </c>
      <c r="K90" s="46">
        <f t="shared" si="8"/>
        <v>293.4</v>
      </c>
      <c r="L90" s="46">
        <f t="shared" si="15"/>
        <v>277.1</v>
      </c>
      <c r="M90" s="52">
        <f t="shared" si="16"/>
        <v>249.39</v>
      </c>
      <c r="N90" s="46">
        <v>199</v>
      </c>
      <c r="O90" s="8"/>
    </row>
    <row r="91" s="2" customFormat="1" ht="56" customHeight="1" spans="1:15">
      <c r="A91" s="37">
        <v>87</v>
      </c>
      <c r="B91" s="38" t="s">
        <v>309</v>
      </c>
      <c r="C91" s="66" t="s">
        <v>310</v>
      </c>
      <c r="D91" s="56" t="s">
        <v>311</v>
      </c>
      <c r="E91" s="57" t="s">
        <v>312</v>
      </c>
      <c r="F91" s="58" t="s">
        <v>164</v>
      </c>
      <c r="G91" s="70"/>
      <c r="H91" s="83" t="s">
        <v>21</v>
      </c>
      <c r="I91" s="41" t="s">
        <v>313</v>
      </c>
      <c r="J91" s="37">
        <v>1447</v>
      </c>
      <c r="K91" s="46">
        <f t="shared" si="8"/>
        <v>1302.3</v>
      </c>
      <c r="L91" s="46">
        <f t="shared" si="15"/>
        <v>1229.95</v>
      </c>
      <c r="M91" s="52">
        <f t="shared" si="16"/>
        <v>1106.955</v>
      </c>
      <c r="N91" s="46">
        <f t="shared" ref="N91:N94" si="17">M91*0.8</f>
        <v>885.564</v>
      </c>
      <c r="O91" s="8"/>
    </row>
    <row r="92" s="2" customFormat="1" ht="56" customHeight="1" spans="1:15">
      <c r="A92" s="37">
        <v>88</v>
      </c>
      <c r="B92" s="38" t="s">
        <v>314</v>
      </c>
      <c r="C92" s="39" t="s">
        <v>315</v>
      </c>
      <c r="D92" s="63"/>
      <c r="E92" s="64"/>
      <c r="F92" s="71"/>
      <c r="G92" s="69"/>
      <c r="H92" s="84"/>
      <c r="I92" s="69"/>
      <c r="J92" s="37">
        <v>434</v>
      </c>
      <c r="K92" s="46">
        <f t="shared" si="8"/>
        <v>390.6</v>
      </c>
      <c r="L92" s="46">
        <f t="shared" si="15"/>
        <v>368.9</v>
      </c>
      <c r="M92" s="52">
        <f t="shared" si="16"/>
        <v>332.01</v>
      </c>
      <c r="N92" s="46">
        <f t="shared" si="17"/>
        <v>265.608</v>
      </c>
      <c r="O92" s="8"/>
    </row>
    <row r="93" s="2" customFormat="1" ht="43" customHeight="1" spans="1:15">
      <c r="A93" s="37">
        <v>89</v>
      </c>
      <c r="B93" s="38" t="s">
        <v>316</v>
      </c>
      <c r="C93" s="66" t="s">
        <v>317</v>
      </c>
      <c r="D93" s="56" t="s">
        <v>318</v>
      </c>
      <c r="E93" s="57" t="s">
        <v>319</v>
      </c>
      <c r="F93" s="58" t="s">
        <v>164</v>
      </c>
      <c r="G93" s="70"/>
      <c r="H93" s="83" t="s">
        <v>21</v>
      </c>
      <c r="I93" s="70"/>
      <c r="J93" s="37">
        <v>3010</v>
      </c>
      <c r="K93" s="46">
        <f t="shared" si="8"/>
        <v>2709</v>
      </c>
      <c r="L93" s="37">
        <v>2408</v>
      </c>
      <c r="M93" s="37">
        <v>1926</v>
      </c>
      <c r="N93" s="46">
        <f t="shared" si="17"/>
        <v>1540.8</v>
      </c>
      <c r="O93" s="8"/>
    </row>
    <row r="94" s="2" customFormat="1" ht="37" customHeight="1" spans="1:15">
      <c r="A94" s="37">
        <v>90</v>
      </c>
      <c r="B94" s="38" t="s">
        <v>320</v>
      </c>
      <c r="C94" s="39" t="s">
        <v>321</v>
      </c>
      <c r="D94" s="63"/>
      <c r="E94" s="64"/>
      <c r="F94" s="71"/>
      <c r="G94" s="69"/>
      <c r="H94" s="84"/>
      <c r="I94" s="69"/>
      <c r="J94" s="37">
        <v>903</v>
      </c>
      <c r="K94" s="46">
        <f t="shared" ref="K94:K159" si="18">J94*0.9</f>
        <v>812.7</v>
      </c>
      <c r="L94" s="37">
        <v>722</v>
      </c>
      <c r="M94" s="37">
        <v>578</v>
      </c>
      <c r="N94" s="46">
        <f t="shared" si="17"/>
        <v>462.4</v>
      </c>
      <c r="O94" s="8"/>
    </row>
    <row r="95" s="2" customFormat="1" ht="56" customHeight="1" spans="1:15">
      <c r="A95" s="37">
        <v>91</v>
      </c>
      <c r="B95" s="38" t="s">
        <v>322</v>
      </c>
      <c r="C95" s="87" t="s">
        <v>323</v>
      </c>
      <c r="D95" s="39" t="s">
        <v>324</v>
      </c>
      <c r="E95" s="39" t="s">
        <v>325</v>
      </c>
      <c r="F95" s="58" t="s">
        <v>164</v>
      </c>
      <c r="G95" s="70"/>
      <c r="H95" s="83" t="s">
        <v>21</v>
      </c>
      <c r="I95" s="45"/>
      <c r="J95" s="88">
        <v>5158</v>
      </c>
      <c r="K95" s="88">
        <v>4384</v>
      </c>
      <c r="L95" s="88">
        <v>4126</v>
      </c>
      <c r="M95" s="89">
        <v>3301</v>
      </c>
      <c r="N95" s="88">
        <v>2641</v>
      </c>
      <c r="O95" s="8"/>
    </row>
    <row r="96" s="2" customFormat="1" ht="56" customHeight="1" spans="1:15">
      <c r="A96" s="37">
        <v>92</v>
      </c>
      <c r="B96" s="38" t="s">
        <v>326</v>
      </c>
      <c r="C96" s="55" t="s">
        <v>327</v>
      </c>
      <c r="D96" s="43"/>
      <c r="E96" s="43"/>
      <c r="F96" s="71"/>
      <c r="G96" s="69"/>
      <c r="H96" s="84"/>
      <c r="I96" s="45"/>
      <c r="J96" s="88">
        <v>1547</v>
      </c>
      <c r="K96" s="88">
        <v>1315</v>
      </c>
      <c r="L96" s="88">
        <v>1238</v>
      </c>
      <c r="M96" s="89">
        <v>990</v>
      </c>
      <c r="N96" s="88">
        <v>792</v>
      </c>
      <c r="O96" s="8"/>
    </row>
    <row r="97" s="2" customFormat="1" ht="62" customHeight="1" spans="1:15">
      <c r="A97" s="37">
        <v>93</v>
      </c>
      <c r="B97" s="38" t="s">
        <v>328</v>
      </c>
      <c r="C97" s="66" t="s">
        <v>329</v>
      </c>
      <c r="D97" s="56" t="s">
        <v>330</v>
      </c>
      <c r="E97" s="57" t="s">
        <v>325</v>
      </c>
      <c r="F97" s="58" t="s">
        <v>164</v>
      </c>
      <c r="G97" s="70"/>
      <c r="H97" s="83" t="s">
        <v>21</v>
      </c>
      <c r="I97" s="57" t="s">
        <v>331</v>
      </c>
      <c r="J97" s="51">
        <v>5960</v>
      </c>
      <c r="K97" s="52">
        <f t="shared" si="18"/>
        <v>5364</v>
      </c>
      <c r="L97" s="51">
        <v>4768</v>
      </c>
      <c r="M97" s="51">
        <v>3814</v>
      </c>
      <c r="N97" s="52">
        <f t="shared" ref="N97:N160" si="19">M97*0.8</f>
        <v>3051.2</v>
      </c>
      <c r="O97" s="8"/>
    </row>
    <row r="98" s="2" customFormat="1" ht="52" customHeight="1" spans="1:15">
      <c r="A98" s="37">
        <v>94</v>
      </c>
      <c r="B98" s="38" t="s">
        <v>332</v>
      </c>
      <c r="C98" s="39" t="s">
        <v>333</v>
      </c>
      <c r="D98" s="63"/>
      <c r="E98" s="64"/>
      <c r="F98" s="71"/>
      <c r="G98" s="69"/>
      <c r="H98" s="84"/>
      <c r="I98" s="64"/>
      <c r="J98" s="51">
        <v>1788</v>
      </c>
      <c r="K98" s="52">
        <f t="shared" si="18"/>
        <v>1609.2</v>
      </c>
      <c r="L98" s="51">
        <v>1430</v>
      </c>
      <c r="M98" s="51">
        <v>1144</v>
      </c>
      <c r="N98" s="52">
        <f t="shared" si="19"/>
        <v>915.2</v>
      </c>
      <c r="O98" s="8"/>
    </row>
    <row r="99" s="2" customFormat="1" ht="57" customHeight="1" spans="1:15">
      <c r="A99" s="37">
        <v>95</v>
      </c>
      <c r="B99" s="38" t="s">
        <v>334</v>
      </c>
      <c r="C99" s="66" t="s">
        <v>335</v>
      </c>
      <c r="D99" s="56" t="s">
        <v>336</v>
      </c>
      <c r="E99" s="57" t="s">
        <v>325</v>
      </c>
      <c r="F99" s="58" t="s">
        <v>164</v>
      </c>
      <c r="G99" s="70"/>
      <c r="H99" s="83" t="s">
        <v>21</v>
      </c>
      <c r="I99" s="70"/>
      <c r="J99" s="37">
        <v>6543</v>
      </c>
      <c r="K99" s="46">
        <f t="shared" si="18"/>
        <v>5888.7</v>
      </c>
      <c r="L99" s="37">
        <v>5234</v>
      </c>
      <c r="M99" s="37">
        <v>4187</v>
      </c>
      <c r="N99" s="46">
        <f t="shared" si="19"/>
        <v>3349.6</v>
      </c>
      <c r="O99" s="8"/>
    </row>
    <row r="100" s="2" customFormat="1" ht="47" customHeight="1" spans="1:15">
      <c r="A100" s="37">
        <v>96</v>
      </c>
      <c r="B100" s="38" t="s">
        <v>337</v>
      </c>
      <c r="C100" s="39" t="s">
        <v>338</v>
      </c>
      <c r="D100" s="63"/>
      <c r="E100" s="64"/>
      <c r="F100" s="71"/>
      <c r="G100" s="69"/>
      <c r="H100" s="84"/>
      <c r="I100" s="69"/>
      <c r="J100" s="37">
        <v>1963</v>
      </c>
      <c r="K100" s="46">
        <f t="shared" si="18"/>
        <v>1766.7</v>
      </c>
      <c r="L100" s="37">
        <v>1570</v>
      </c>
      <c r="M100" s="37">
        <v>1256</v>
      </c>
      <c r="N100" s="46">
        <f t="shared" si="19"/>
        <v>1004.8</v>
      </c>
      <c r="O100" s="8"/>
    </row>
    <row r="101" s="2" customFormat="1" ht="79" customHeight="1" spans="1:15">
      <c r="A101" s="37">
        <v>97</v>
      </c>
      <c r="B101" s="38" t="s">
        <v>339</v>
      </c>
      <c r="C101" s="66" t="s">
        <v>340</v>
      </c>
      <c r="D101" s="56" t="s">
        <v>341</v>
      </c>
      <c r="E101" s="57" t="s">
        <v>325</v>
      </c>
      <c r="F101" s="58" t="s">
        <v>164</v>
      </c>
      <c r="G101" s="70"/>
      <c r="H101" s="83" t="s">
        <v>21</v>
      </c>
      <c r="I101" s="57" t="s">
        <v>342</v>
      </c>
      <c r="J101" s="37">
        <v>7325</v>
      </c>
      <c r="K101" s="46">
        <f t="shared" si="18"/>
        <v>6592.5</v>
      </c>
      <c r="L101" s="37">
        <v>5860</v>
      </c>
      <c r="M101" s="37">
        <v>4688</v>
      </c>
      <c r="N101" s="46">
        <f t="shared" si="19"/>
        <v>3750.4</v>
      </c>
      <c r="O101" s="8"/>
    </row>
    <row r="102" s="2" customFormat="1" ht="70" customHeight="1" spans="1:15">
      <c r="A102" s="37">
        <v>98</v>
      </c>
      <c r="B102" s="38" t="s">
        <v>343</v>
      </c>
      <c r="C102" s="39" t="s">
        <v>344</v>
      </c>
      <c r="D102" s="63"/>
      <c r="E102" s="64"/>
      <c r="F102" s="71"/>
      <c r="G102" s="69"/>
      <c r="H102" s="84"/>
      <c r="I102" s="64"/>
      <c r="J102" s="37">
        <v>2198</v>
      </c>
      <c r="K102" s="46">
        <f t="shared" si="18"/>
        <v>1978.2</v>
      </c>
      <c r="L102" s="37">
        <v>1758</v>
      </c>
      <c r="M102" s="37">
        <v>1406</v>
      </c>
      <c r="N102" s="46">
        <f t="shared" si="19"/>
        <v>1124.8</v>
      </c>
      <c r="O102" s="8"/>
    </row>
    <row r="103" s="2" customFormat="1" ht="56" customHeight="1" spans="1:15">
      <c r="A103" s="37">
        <v>99</v>
      </c>
      <c r="B103" s="38" t="s">
        <v>345</v>
      </c>
      <c r="C103" s="66" t="s">
        <v>346</v>
      </c>
      <c r="D103" s="39" t="s">
        <v>347</v>
      </c>
      <c r="E103" s="39" t="s">
        <v>348</v>
      </c>
      <c r="F103" s="58" t="s">
        <v>164</v>
      </c>
      <c r="G103" s="70"/>
      <c r="H103" s="83" t="s">
        <v>21</v>
      </c>
      <c r="I103" s="90" t="s">
        <v>349</v>
      </c>
      <c r="J103" s="37">
        <v>897</v>
      </c>
      <c r="K103" s="46">
        <f t="shared" si="18"/>
        <v>807.3</v>
      </c>
      <c r="L103" s="46">
        <f t="shared" ref="L103:L108" si="20">J103*0.85</f>
        <v>762.45</v>
      </c>
      <c r="M103" s="37">
        <v>686</v>
      </c>
      <c r="N103" s="46">
        <f t="shared" si="19"/>
        <v>548.8</v>
      </c>
      <c r="O103" s="8"/>
    </row>
    <row r="104" s="2" customFormat="1" ht="56" customHeight="1" spans="1:15">
      <c r="A104" s="37">
        <v>100</v>
      </c>
      <c r="B104" s="38" t="s">
        <v>350</v>
      </c>
      <c r="C104" s="39" t="s">
        <v>351</v>
      </c>
      <c r="D104" s="43"/>
      <c r="E104" s="43"/>
      <c r="F104" s="71"/>
      <c r="G104" s="69"/>
      <c r="H104" s="84"/>
      <c r="I104" s="91"/>
      <c r="J104" s="37">
        <v>269</v>
      </c>
      <c r="K104" s="46">
        <f t="shared" si="18"/>
        <v>242.1</v>
      </c>
      <c r="L104" s="46">
        <f t="shared" si="20"/>
        <v>228.65</v>
      </c>
      <c r="M104" s="46">
        <f t="shared" ref="M104:M108" si="21">L104*0.9</f>
        <v>205.785</v>
      </c>
      <c r="N104" s="46">
        <f t="shared" si="19"/>
        <v>164.628</v>
      </c>
      <c r="O104" s="8"/>
    </row>
    <row r="105" s="2" customFormat="1" ht="56" customHeight="1" spans="1:15">
      <c r="A105" s="37">
        <v>101</v>
      </c>
      <c r="B105" s="38" t="s">
        <v>352</v>
      </c>
      <c r="C105" s="87" t="s">
        <v>353</v>
      </c>
      <c r="D105" s="56" t="s">
        <v>354</v>
      </c>
      <c r="E105" s="57" t="s">
        <v>355</v>
      </c>
      <c r="F105" s="58" t="s">
        <v>164</v>
      </c>
      <c r="G105" s="70"/>
      <c r="H105" s="83" t="s">
        <v>21</v>
      </c>
      <c r="I105" s="80" t="s">
        <v>356</v>
      </c>
      <c r="J105" s="51">
        <v>2508</v>
      </c>
      <c r="K105" s="46">
        <f t="shared" si="18"/>
        <v>2257.2</v>
      </c>
      <c r="L105" s="46">
        <f t="shared" si="20"/>
        <v>2131.8</v>
      </c>
      <c r="M105" s="46">
        <f t="shared" si="21"/>
        <v>1918.62</v>
      </c>
      <c r="N105" s="46">
        <f t="shared" si="19"/>
        <v>1534.896</v>
      </c>
      <c r="O105" s="8"/>
    </row>
    <row r="106" s="2" customFormat="1" ht="56" customHeight="1" spans="1:15">
      <c r="A106" s="37">
        <v>102</v>
      </c>
      <c r="B106" s="38" t="s">
        <v>357</v>
      </c>
      <c r="C106" s="55" t="s">
        <v>358</v>
      </c>
      <c r="D106" s="63"/>
      <c r="E106" s="64"/>
      <c r="F106" s="71"/>
      <c r="G106" s="69"/>
      <c r="H106" s="84"/>
      <c r="I106" s="79"/>
      <c r="J106" s="51">
        <v>752</v>
      </c>
      <c r="K106" s="46">
        <f t="shared" si="18"/>
        <v>676.8</v>
      </c>
      <c r="L106" s="46">
        <f t="shared" si="20"/>
        <v>639.2</v>
      </c>
      <c r="M106" s="46">
        <f t="shared" si="21"/>
        <v>575.28</v>
      </c>
      <c r="N106" s="46">
        <f t="shared" si="19"/>
        <v>460.224</v>
      </c>
      <c r="O106" s="8"/>
    </row>
    <row r="107" s="2" customFormat="1" ht="35" customHeight="1" spans="1:15">
      <c r="A107" s="37">
        <v>103</v>
      </c>
      <c r="B107" s="38" t="s">
        <v>359</v>
      </c>
      <c r="C107" s="66" t="s">
        <v>360</v>
      </c>
      <c r="D107" s="56" t="s">
        <v>361</v>
      </c>
      <c r="E107" s="57" t="s">
        <v>362</v>
      </c>
      <c r="F107" s="58" t="s">
        <v>164</v>
      </c>
      <c r="G107" s="70"/>
      <c r="H107" s="83" t="s">
        <v>21</v>
      </c>
      <c r="I107" s="80" t="s">
        <v>363</v>
      </c>
      <c r="J107" s="37">
        <v>3100</v>
      </c>
      <c r="K107" s="46">
        <f t="shared" si="18"/>
        <v>2790</v>
      </c>
      <c r="L107" s="46">
        <f t="shared" si="20"/>
        <v>2635</v>
      </c>
      <c r="M107" s="46">
        <f t="shared" si="21"/>
        <v>2371.5</v>
      </c>
      <c r="N107" s="46">
        <f t="shared" si="19"/>
        <v>1897.2</v>
      </c>
      <c r="O107" s="8"/>
    </row>
    <row r="108" s="2" customFormat="1" ht="33" customHeight="1" spans="1:15">
      <c r="A108" s="37">
        <v>104</v>
      </c>
      <c r="B108" s="38" t="s">
        <v>364</v>
      </c>
      <c r="C108" s="39" t="s">
        <v>365</v>
      </c>
      <c r="D108" s="63"/>
      <c r="E108" s="64"/>
      <c r="F108" s="71"/>
      <c r="G108" s="69"/>
      <c r="H108" s="84"/>
      <c r="I108" s="79"/>
      <c r="J108" s="37">
        <v>930</v>
      </c>
      <c r="K108" s="46">
        <f t="shared" si="18"/>
        <v>837</v>
      </c>
      <c r="L108" s="46">
        <f t="shared" si="20"/>
        <v>790.5</v>
      </c>
      <c r="M108" s="46">
        <f t="shared" si="21"/>
        <v>711.45</v>
      </c>
      <c r="N108" s="46">
        <f t="shared" si="19"/>
        <v>569.16</v>
      </c>
      <c r="O108" s="8"/>
    </row>
    <row r="109" s="2" customFormat="1" ht="39" customHeight="1" spans="1:15">
      <c r="A109" s="37">
        <v>105</v>
      </c>
      <c r="B109" s="38" t="s">
        <v>366</v>
      </c>
      <c r="C109" s="66" t="s">
        <v>367</v>
      </c>
      <c r="D109" s="56" t="s">
        <v>368</v>
      </c>
      <c r="E109" s="57" t="s">
        <v>369</v>
      </c>
      <c r="F109" s="58" t="s">
        <v>164</v>
      </c>
      <c r="G109" s="70" t="s">
        <v>370</v>
      </c>
      <c r="H109" s="83" t="s">
        <v>21</v>
      </c>
      <c r="I109" s="70"/>
      <c r="J109" s="37">
        <v>5308</v>
      </c>
      <c r="K109" s="46">
        <f t="shared" si="18"/>
        <v>4777.2</v>
      </c>
      <c r="L109" s="37">
        <v>4246</v>
      </c>
      <c r="M109" s="37">
        <v>3397</v>
      </c>
      <c r="N109" s="46">
        <f t="shared" si="19"/>
        <v>2717.6</v>
      </c>
      <c r="O109" s="8"/>
    </row>
    <row r="110" s="2" customFormat="1" ht="35" customHeight="1" spans="1:15">
      <c r="A110" s="37">
        <v>106</v>
      </c>
      <c r="B110" s="38" t="s">
        <v>371</v>
      </c>
      <c r="C110" s="39" t="s">
        <v>372</v>
      </c>
      <c r="D110" s="59"/>
      <c r="E110" s="60"/>
      <c r="F110" s="61"/>
      <c r="G110" s="48"/>
      <c r="H110" s="86"/>
      <c r="I110" s="48"/>
      <c r="J110" s="37">
        <v>1592</v>
      </c>
      <c r="K110" s="46">
        <f t="shared" si="18"/>
        <v>1432.8</v>
      </c>
      <c r="L110" s="37">
        <v>1274</v>
      </c>
      <c r="M110" s="37">
        <v>1019</v>
      </c>
      <c r="N110" s="46">
        <f t="shared" si="19"/>
        <v>815.2</v>
      </c>
      <c r="O110" s="8"/>
    </row>
    <row r="111" s="2" customFormat="1" ht="39" customHeight="1" spans="1:15">
      <c r="A111" s="37">
        <v>107</v>
      </c>
      <c r="B111" s="38" t="s">
        <v>373</v>
      </c>
      <c r="C111" s="66" t="s">
        <v>374</v>
      </c>
      <c r="D111" s="63"/>
      <c r="E111" s="64"/>
      <c r="F111" s="65"/>
      <c r="G111" s="64"/>
      <c r="H111" s="84"/>
      <c r="I111" s="69"/>
      <c r="J111" s="37">
        <v>5308</v>
      </c>
      <c r="K111" s="46">
        <f t="shared" si="18"/>
        <v>4777.2</v>
      </c>
      <c r="L111" s="37">
        <v>4246</v>
      </c>
      <c r="M111" s="37">
        <v>3397</v>
      </c>
      <c r="N111" s="46">
        <f t="shared" si="19"/>
        <v>2717.6</v>
      </c>
      <c r="O111" s="8"/>
    </row>
    <row r="112" s="2" customFormat="1" ht="78" customHeight="1" spans="1:15">
      <c r="A112" s="37">
        <v>108</v>
      </c>
      <c r="B112" s="38" t="s">
        <v>375</v>
      </c>
      <c r="C112" s="66" t="s">
        <v>376</v>
      </c>
      <c r="D112" s="39" t="s">
        <v>377</v>
      </c>
      <c r="E112" s="39" t="s">
        <v>378</v>
      </c>
      <c r="F112" s="70" t="s">
        <v>164</v>
      </c>
      <c r="G112" s="70" t="s">
        <v>379</v>
      </c>
      <c r="H112" s="41" t="s">
        <v>380</v>
      </c>
      <c r="I112" s="45"/>
      <c r="J112" s="37">
        <v>4127</v>
      </c>
      <c r="K112" s="46">
        <f t="shared" si="18"/>
        <v>3714.3</v>
      </c>
      <c r="L112" s="37">
        <v>3302</v>
      </c>
      <c r="M112" s="37">
        <v>2642</v>
      </c>
      <c r="N112" s="46">
        <f t="shared" si="19"/>
        <v>2113.6</v>
      </c>
      <c r="O112" s="8"/>
    </row>
    <row r="113" s="2" customFormat="1" ht="45" customHeight="1" spans="1:15">
      <c r="A113" s="37">
        <v>109</v>
      </c>
      <c r="B113" s="38" t="s">
        <v>381</v>
      </c>
      <c r="C113" s="39" t="s">
        <v>382</v>
      </c>
      <c r="D113" s="43"/>
      <c r="E113" s="43"/>
      <c r="F113" s="48"/>
      <c r="G113" s="48"/>
      <c r="H113" s="48"/>
      <c r="I113" s="45"/>
      <c r="J113" s="37">
        <v>1238</v>
      </c>
      <c r="K113" s="46">
        <f t="shared" si="18"/>
        <v>1114.2</v>
      </c>
      <c r="L113" s="37">
        <v>991</v>
      </c>
      <c r="M113" s="37">
        <v>793</v>
      </c>
      <c r="N113" s="46">
        <f t="shared" si="19"/>
        <v>634.4</v>
      </c>
      <c r="O113" s="8"/>
    </row>
    <row r="114" s="2" customFormat="1" ht="49" customHeight="1" spans="1:15">
      <c r="A114" s="37">
        <v>110</v>
      </c>
      <c r="B114" s="101" t="s">
        <v>383</v>
      </c>
      <c r="C114" s="66" t="s">
        <v>384</v>
      </c>
      <c r="D114" s="43"/>
      <c r="E114" s="43"/>
      <c r="F114" s="48"/>
      <c r="G114" s="48"/>
      <c r="H114" s="48"/>
      <c r="I114" s="45"/>
      <c r="J114" s="37">
        <v>4127</v>
      </c>
      <c r="K114" s="46">
        <f t="shared" si="18"/>
        <v>3714.3</v>
      </c>
      <c r="L114" s="37">
        <v>3302</v>
      </c>
      <c r="M114" s="37">
        <v>2642</v>
      </c>
      <c r="N114" s="46">
        <f t="shared" si="19"/>
        <v>2113.6</v>
      </c>
      <c r="O114" s="8"/>
    </row>
    <row r="115" s="2" customFormat="1" ht="41" customHeight="1" spans="1:15">
      <c r="A115" s="37">
        <v>111</v>
      </c>
      <c r="B115" s="38" t="s">
        <v>385</v>
      </c>
      <c r="C115" s="66" t="s">
        <v>386</v>
      </c>
      <c r="D115" s="43"/>
      <c r="E115" s="43"/>
      <c r="F115" s="69"/>
      <c r="G115" s="69"/>
      <c r="H115" s="69"/>
      <c r="I115" s="45"/>
      <c r="J115" s="37">
        <v>4127</v>
      </c>
      <c r="K115" s="46">
        <f t="shared" si="18"/>
        <v>3714.3</v>
      </c>
      <c r="L115" s="37">
        <v>3302</v>
      </c>
      <c r="M115" s="37">
        <v>2642</v>
      </c>
      <c r="N115" s="46">
        <f t="shared" si="19"/>
        <v>2113.6</v>
      </c>
      <c r="O115" s="8"/>
    </row>
    <row r="116" s="2" customFormat="1" ht="35" customHeight="1" spans="1:15">
      <c r="A116" s="37">
        <v>112</v>
      </c>
      <c r="B116" s="38" t="s">
        <v>387</v>
      </c>
      <c r="C116" s="66" t="s">
        <v>388</v>
      </c>
      <c r="D116" s="56" t="s">
        <v>389</v>
      </c>
      <c r="E116" s="57" t="s">
        <v>390</v>
      </c>
      <c r="F116" s="58" t="s">
        <v>164</v>
      </c>
      <c r="G116" s="70"/>
      <c r="H116" s="83" t="s">
        <v>21</v>
      </c>
      <c r="I116" s="70"/>
      <c r="J116" s="37">
        <v>3100</v>
      </c>
      <c r="K116" s="46">
        <f t="shared" si="18"/>
        <v>2790</v>
      </c>
      <c r="L116" s="46">
        <f>J116*0.85</f>
        <v>2635</v>
      </c>
      <c r="M116" s="46">
        <f>L116*0.9</f>
        <v>2371.5</v>
      </c>
      <c r="N116" s="46">
        <f t="shared" si="19"/>
        <v>1897.2</v>
      </c>
      <c r="O116" s="8"/>
    </row>
    <row r="117" s="2" customFormat="1" ht="58" customHeight="1" spans="1:15">
      <c r="A117" s="37">
        <v>113</v>
      </c>
      <c r="B117" s="38" t="s">
        <v>391</v>
      </c>
      <c r="C117" s="39" t="s">
        <v>392</v>
      </c>
      <c r="D117" s="63"/>
      <c r="E117" s="64"/>
      <c r="F117" s="71"/>
      <c r="G117" s="69"/>
      <c r="H117" s="84"/>
      <c r="I117" s="69"/>
      <c r="J117" s="37">
        <v>930</v>
      </c>
      <c r="K117" s="46">
        <f t="shared" si="18"/>
        <v>837</v>
      </c>
      <c r="L117" s="46">
        <f>J117*0.85</f>
        <v>790.5</v>
      </c>
      <c r="M117" s="46">
        <f>L117*0.9</f>
        <v>711.45</v>
      </c>
      <c r="N117" s="46">
        <f t="shared" si="19"/>
        <v>569.16</v>
      </c>
      <c r="O117" s="8"/>
    </row>
    <row r="118" s="2" customFormat="1" ht="70" customHeight="1" spans="1:15">
      <c r="A118" s="37">
        <v>114</v>
      </c>
      <c r="B118" s="38" t="s">
        <v>393</v>
      </c>
      <c r="C118" s="66" t="s">
        <v>394</v>
      </c>
      <c r="D118" s="56" t="s">
        <v>395</v>
      </c>
      <c r="E118" s="57" t="s">
        <v>396</v>
      </c>
      <c r="F118" s="58" t="s">
        <v>397</v>
      </c>
      <c r="G118" s="70"/>
      <c r="H118" s="41" t="s">
        <v>21</v>
      </c>
      <c r="I118" s="75" t="s">
        <v>398</v>
      </c>
      <c r="J118" s="37">
        <v>6994</v>
      </c>
      <c r="K118" s="46">
        <f t="shared" si="18"/>
        <v>6294.6</v>
      </c>
      <c r="L118" s="37">
        <v>5595</v>
      </c>
      <c r="M118" s="37">
        <v>4476</v>
      </c>
      <c r="N118" s="46">
        <f t="shared" si="19"/>
        <v>3580.8</v>
      </c>
      <c r="O118" s="8"/>
    </row>
    <row r="119" s="2" customFormat="1" ht="42" customHeight="1" spans="1:15">
      <c r="A119" s="37">
        <v>115</v>
      </c>
      <c r="B119" s="38" t="s">
        <v>399</v>
      </c>
      <c r="C119" s="39" t="s">
        <v>400</v>
      </c>
      <c r="D119" s="59"/>
      <c r="E119" s="60"/>
      <c r="F119" s="61"/>
      <c r="G119" s="48"/>
      <c r="H119" s="48"/>
      <c r="I119" s="76"/>
      <c r="J119" s="37">
        <v>2098</v>
      </c>
      <c r="K119" s="46">
        <f t="shared" si="18"/>
        <v>1888.2</v>
      </c>
      <c r="L119" s="37">
        <v>1679</v>
      </c>
      <c r="M119" s="37">
        <v>1343</v>
      </c>
      <c r="N119" s="46">
        <f t="shared" si="19"/>
        <v>1074.4</v>
      </c>
      <c r="O119" s="8"/>
    </row>
    <row r="120" s="2" customFormat="1" ht="45" customHeight="1" spans="1:15">
      <c r="A120" s="37">
        <v>116</v>
      </c>
      <c r="B120" s="101" t="s">
        <v>401</v>
      </c>
      <c r="C120" s="66" t="s">
        <v>402</v>
      </c>
      <c r="D120" s="59"/>
      <c r="E120" s="60"/>
      <c r="F120" s="61"/>
      <c r="G120" s="48"/>
      <c r="H120" s="48"/>
      <c r="I120" s="76"/>
      <c r="J120" s="37">
        <v>1399</v>
      </c>
      <c r="K120" s="46">
        <f t="shared" si="18"/>
        <v>1259.1</v>
      </c>
      <c r="L120" s="37">
        <v>1119</v>
      </c>
      <c r="M120" s="37">
        <v>895</v>
      </c>
      <c r="N120" s="46">
        <f t="shared" si="19"/>
        <v>716</v>
      </c>
      <c r="O120" s="8"/>
    </row>
    <row r="121" s="2" customFormat="1" ht="42" customHeight="1" spans="1:15">
      <c r="A121" s="37">
        <v>117</v>
      </c>
      <c r="B121" s="38" t="s">
        <v>403</v>
      </c>
      <c r="C121" s="66" t="s">
        <v>404</v>
      </c>
      <c r="D121" s="63"/>
      <c r="E121" s="64"/>
      <c r="F121" s="65"/>
      <c r="G121" s="69"/>
      <c r="H121" s="69"/>
      <c r="I121" s="77"/>
      <c r="J121" s="37">
        <v>1399</v>
      </c>
      <c r="K121" s="46">
        <f t="shared" si="18"/>
        <v>1259.1</v>
      </c>
      <c r="L121" s="37">
        <v>1119</v>
      </c>
      <c r="M121" s="37">
        <v>895</v>
      </c>
      <c r="N121" s="46">
        <f t="shared" si="19"/>
        <v>716</v>
      </c>
      <c r="O121" s="8"/>
    </row>
    <row r="122" s="2" customFormat="1" ht="39" customHeight="1" spans="1:15">
      <c r="A122" s="37">
        <v>118</v>
      </c>
      <c r="B122" s="38" t="s">
        <v>405</v>
      </c>
      <c r="C122" s="66" t="s">
        <v>406</v>
      </c>
      <c r="D122" s="56" t="s">
        <v>407</v>
      </c>
      <c r="E122" s="92" t="s">
        <v>408</v>
      </c>
      <c r="F122" s="45" t="s">
        <v>409</v>
      </c>
      <c r="G122" s="70"/>
      <c r="H122" s="41" t="s">
        <v>21</v>
      </c>
      <c r="I122" s="80" t="s">
        <v>410</v>
      </c>
      <c r="J122" s="37">
        <v>4595</v>
      </c>
      <c r="K122" s="46">
        <f t="shared" si="18"/>
        <v>4135.5</v>
      </c>
      <c r="L122" s="37">
        <v>3676</v>
      </c>
      <c r="M122" s="37">
        <v>2941</v>
      </c>
      <c r="N122" s="46">
        <f t="shared" si="19"/>
        <v>2352.8</v>
      </c>
      <c r="O122" s="8"/>
    </row>
    <row r="123" s="2" customFormat="1" ht="41" customHeight="1" spans="1:15">
      <c r="A123" s="37">
        <v>119</v>
      </c>
      <c r="B123" s="38" t="s">
        <v>411</v>
      </c>
      <c r="C123" s="39" t="s">
        <v>412</v>
      </c>
      <c r="D123" s="59"/>
      <c r="E123" s="93"/>
      <c r="F123" s="45"/>
      <c r="G123" s="48"/>
      <c r="H123" s="48"/>
      <c r="I123" s="81"/>
      <c r="J123" s="37">
        <v>1379</v>
      </c>
      <c r="K123" s="46">
        <f t="shared" si="18"/>
        <v>1241.1</v>
      </c>
      <c r="L123" s="37">
        <v>1103</v>
      </c>
      <c r="M123" s="37">
        <v>882</v>
      </c>
      <c r="N123" s="46">
        <f t="shared" si="19"/>
        <v>705.6</v>
      </c>
      <c r="O123" s="8"/>
    </row>
    <row r="124" s="2" customFormat="1" ht="39" customHeight="1" spans="1:15">
      <c r="A124" s="37">
        <v>120</v>
      </c>
      <c r="B124" s="38" t="s">
        <v>413</v>
      </c>
      <c r="C124" s="66" t="s">
        <v>414</v>
      </c>
      <c r="D124" s="63"/>
      <c r="E124" s="71"/>
      <c r="F124" s="45"/>
      <c r="G124" s="69"/>
      <c r="H124" s="69"/>
      <c r="I124" s="79"/>
      <c r="J124" s="37">
        <v>2298</v>
      </c>
      <c r="K124" s="46">
        <f t="shared" si="18"/>
        <v>2068.2</v>
      </c>
      <c r="L124" s="37">
        <v>1838</v>
      </c>
      <c r="M124" s="37">
        <v>1471</v>
      </c>
      <c r="N124" s="46">
        <f t="shared" si="19"/>
        <v>1176.8</v>
      </c>
      <c r="O124" s="8"/>
    </row>
    <row r="125" s="2" customFormat="1" ht="56" customHeight="1" spans="1:15">
      <c r="A125" s="37">
        <v>121</v>
      </c>
      <c r="B125" s="38" t="s">
        <v>415</v>
      </c>
      <c r="C125" s="66" t="s">
        <v>416</v>
      </c>
      <c r="D125" s="56" t="s">
        <v>417</v>
      </c>
      <c r="E125" s="92" t="s">
        <v>418</v>
      </c>
      <c r="F125" s="45" t="s">
        <v>164</v>
      </c>
      <c r="G125" s="70"/>
      <c r="H125" s="41" t="s">
        <v>21</v>
      </c>
      <c r="I125" s="70"/>
      <c r="J125" s="37">
        <v>6952</v>
      </c>
      <c r="K125" s="46">
        <f t="shared" si="18"/>
        <v>6256.8</v>
      </c>
      <c r="L125" s="37">
        <v>5562</v>
      </c>
      <c r="M125" s="37">
        <v>4450</v>
      </c>
      <c r="N125" s="46">
        <f t="shared" si="19"/>
        <v>3560</v>
      </c>
      <c r="O125" s="8"/>
    </row>
    <row r="126" s="2" customFormat="1" ht="56" customHeight="1" spans="1:15">
      <c r="A126" s="37">
        <v>122</v>
      </c>
      <c r="B126" s="38" t="s">
        <v>419</v>
      </c>
      <c r="C126" s="39" t="s">
        <v>420</v>
      </c>
      <c r="D126" s="63"/>
      <c r="E126" s="71"/>
      <c r="F126" s="43"/>
      <c r="G126" s="69"/>
      <c r="H126" s="69"/>
      <c r="I126" s="69"/>
      <c r="J126" s="37">
        <v>2086</v>
      </c>
      <c r="K126" s="46">
        <f t="shared" si="18"/>
        <v>1877.4</v>
      </c>
      <c r="L126" s="37">
        <v>1669</v>
      </c>
      <c r="M126" s="37">
        <v>1335</v>
      </c>
      <c r="N126" s="46">
        <f t="shared" si="19"/>
        <v>1068</v>
      </c>
      <c r="O126" s="8"/>
    </row>
    <row r="127" s="2" customFormat="1" ht="85" customHeight="1" spans="1:15">
      <c r="A127" s="37">
        <v>123</v>
      </c>
      <c r="B127" s="38" t="s">
        <v>421</v>
      </c>
      <c r="C127" s="66" t="s">
        <v>422</v>
      </c>
      <c r="D127" s="53" t="s">
        <v>423</v>
      </c>
      <c r="E127" s="39" t="s">
        <v>424</v>
      </c>
      <c r="F127" s="45"/>
      <c r="G127" s="43"/>
      <c r="H127" s="85" t="s">
        <v>21</v>
      </c>
      <c r="I127" s="43"/>
      <c r="J127" s="37">
        <v>105</v>
      </c>
      <c r="K127" s="46">
        <f t="shared" si="18"/>
        <v>94.5</v>
      </c>
      <c r="L127" s="46">
        <f t="shared" ref="L127:L139" si="22">J127*0.85</f>
        <v>89.25</v>
      </c>
      <c r="M127" s="46">
        <f>L127*0.9</f>
        <v>80.325</v>
      </c>
      <c r="N127" s="46">
        <f t="shared" si="19"/>
        <v>64.26</v>
      </c>
      <c r="O127" s="8"/>
    </row>
    <row r="128" s="2" customFormat="1" ht="49" customHeight="1" spans="1:15">
      <c r="A128" s="37">
        <v>124</v>
      </c>
      <c r="B128" s="38" t="s">
        <v>425</v>
      </c>
      <c r="C128" s="39" t="s">
        <v>426</v>
      </c>
      <c r="D128" s="40" t="s">
        <v>427</v>
      </c>
      <c r="E128" s="41" t="s">
        <v>428</v>
      </c>
      <c r="F128" s="45" t="s">
        <v>164</v>
      </c>
      <c r="G128" s="45" t="s">
        <v>429</v>
      </c>
      <c r="H128" s="41" t="s">
        <v>21</v>
      </c>
      <c r="I128" s="80" t="s">
        <v>430</v>
      </c>
      <c r="J128" s="37">
        <v>3267</v>
      </c>
      <c r="K128" s="46">
        <f t="shared" si="18"/>
        <v>2940.3</v>
      </c>
      <c r="L128" s="37">
        <v>2614</v>
      </c>
      <c r="M128" s="37">
        <v>2091</v>
      </c>
      <c r="N128" s="46">
        <f t="shared" si="19"/>
        <v>1672.8</v>
      </c>
      <c r="O128" s="8"/>
    </row>
    <row r="129" s="2" customFormat="1" ht="50" customHeight="1" spans="1:15">
      <c r="A129" s="37">
        <v>125</v>
      </c>
      <c r="B129" s="38" t="s">
        <v>431</v>
      </c>
      <c r="C129" s="39" t="s">
        <v>432</v>
      </c>
      <c r="D129" s="47"/>
      <c r="E129" s="48"/>
      <c r="F129" s="45"/>
      <c r="G129" s="45"/>
      <c r="H129" s="48"/>
      <c r="I129" s="81"/>
      <c r="J129" s="37">
        <v>980</v>
      </c>
      <c r="K129" s="46">
        <f t="shared" si="18"/>
        <v>882</v>
      </c>
      <c r="L129" s="37">
        <v>784</v>
      </c>
      <c r="M129" s="37">
        <v>627</v>
      </c>
      <c r="N129" s="46">
        <f t="shared" si="19"/>
        <v>501.6</v>
      </c>
      <c r="O129" s="8"/>
    </row>
    <row r="130" s="2" customFormat="1" ht="56" customHeight="1" spans="1:15">
      <c r="A130" s="37">
        <v>126</v>
      </c>
      <c r="B130" s="38" t="s">
        <v>433</v>
      </c>
      <c r="C130" s="39" t="s">
        <v>434</v>
      </c>
      <c r="D130" s="94"/>
      <c r="E130" s="69"/>
      <c r="F130" s="45"/>
      <c r="G130" s="95"/>
      <c r="H130" s="69"/>
      <c r="I130" s="79"/>
      <c r="J130" s="37">
        <v>3267</v>
      </c>
      <c r="K130" s="46">
        <f t="shared" si="18"/>
        <v>2940.3</v>
      </c>
      <c r="L130" s="37">
        <v>2614</v>
      </c>
      <c r="M130" s="37">
        <v>2091</v>
      </c>
      <c r="N130" s="46">
        <f t="shared" si="19"/>
        <v>1672.8</v>
      </c>
      <c r="O130" s="8"/>
    </row>
    <row r="131" s="2" customFormat="1" ht="59" customHeight="1" spans="1:15">
      <c r="A131" s="37">
        <v>127</v>
      </c>
      <c r="B131" s="38" t="s">
        <v>435</v>
      </c>
      <c r="C131" s="66" t="s">
        <v>436</v>
      </c>
      <c r="D131" s="56" t="s">
        <v>437</v>
      </c>
      <c r="E131" s="57" t="s">
        <v>218</v>
      </c>
      <c r="F131" s="45" t="s">
        <v>164</v>
      </c>
      <c r="G131" s="45"/>
      <c r="H131" s="44" t="s">
        <v>21</v>
      </c>
      <c r="I131" s="70"/>
      <c r="J131" s="37">
        <v>1402</v>
      </c>
      <c r="K131" s="46">
        <f t="shared" si="18"/>
        <v>1261.8</v>
      </c>
      <c r="L131" s="46">
        <f t="shared" si="22"/>
        <v>1191.7</v>
      </c>
      <c r="M131" s="46">
        <f t="shared" ref="M131:M135" si="23">L131*0.9</f>
        <v>1072.53</v>
      </c>
      <c r="N131" s="46">
        <f t="shared" si="19"/>
        <v>858.024</v>
      </c>
      <c r="O131" s="8"/>
    </row>
    <row r="132" s="2" customFormat="1" ht="36" customHeight="1" spans="1:15">
      <c r="A132" s="37">
        <v>128</v>
      </c>
      <c r="B132" s="38" t="s">
        <v>438</v>
      </c>
      <c r="C132" s="39" t="s">
        <v>439</v>
      </c>
      <c r="D132" s="63"/>
      <c r="E132" s="64"/>
      <c r="F132" s="45"/>
      <c r="G132" s="45"/>
      <c r="H132" s="45"/>
      <c r="I132" s="69"/>
      <c r="J132" s="37">
        <v>421</v>
      </c>
      <c r="K132" s="46">
        <f t="shared" si="18"/>
        <v>378.9</v>
      </c>
      <c r="L132" s="46">
        <f t="shared" si="22"/>
        <v>357.85</v>
      </c>
      <c r="M132" s="37">
        <v>322</v>
      </c>
      <c r="N132" s="46">
        <f t="shared" si="19"/>
        <v>257.6</v>
      </c>
      <c r="O132" s="8"/>
    </row>
    <row r="133" s="2" customFormat="1" ht="72" customHeight="1" spans="1:15">
      <c r="A133" s="37">
        <v>129</v>
      </c>
      <c r="B133" s="38" t="s">
        <v>440</v>
      </c>
      <c r="C133" s="66" t="s">
        <v>441</v>
      </c>
      <c r="D133" s="39" t="s">
        <v>442</v>
      </c>
      <c r="E133" s="39" t="s">
        <v>443</v>
      </c>
      <c r="F133" s="45" t="s">
        <v>164</v>
      </c>
      <c r="G133" s="45"/>
      <c r="H133" s="44" t="s">
        <v>21</v>
      </c>
      <c r="I133" s="39" t="s">
        <v>444</v>
      </c>
      <c r="J133" s="37">
        <v>1040</v>
      </c>
      <c r="K133" s="46">
        <f t="shared" si="18"/>
        <v>936</v>
      </c>
      <c r="L133" s="46">
        <f t="shared" si="22"/>
        <v>884</v>
      </c>
      <c r="M133" s="46">
        <f t="shared" si="23"/>
        <v>795.6</v>
      </c>
      <c r="N133" s="46">
        <f t="shared" si="19"/>
        <v>636.48</v>
      </c>
      <c r="O133" s="8"/>
    </row>
    <row r="134" s="2" customFormat="1" ht="59" customHeight="1" spans="1:15">
      <c r="A134" s="37">
        <v>130</v>
      </c>
      <c r="B134" s="38" t="s">
        <v>445</v>
      </c>
      <c r="C134" s="39" t="s">
        <v>446</v>
      </c>
      <c r="D134" s="43"/>
      <c r="E134" s="43"/>
      <c r="F134" s="45"/>
      <c r="G134" s="45"/>
      <c r="H134" s="45"/>
      <c r="I134" s="43"/>
      <c r="J134" s="37">
        <v>312</v>
      </c>
      <c r="K134" s="46">
        <f t="shared" si="18"/>
        <v>280.8</v>
      </c>
      <c r="L134" s="46">
        <f t="shared" si="22"/>
        <v>265.2</v>
      </c>
      <c r="M134" s="46">
        <f t="shared" si="23"/>
        <v>238.68</v>
      </c>
      <c r="N134" s="46">
        <f t="shared" si="19"/>
        <v>190.944</v>
      </c>
      <c r="O134" s="8"/>
    </row>
    <row r="135" s="2" customFormat="1" ht="39" customHeight="1" spans="1:15">
      <c r="A135" s="37">
        <v>131</v>
      </c>
      <c r="B135" s="38" t="s">
        <v>447</v>
      </c>
      <c r="C135" s="66" t="s">
        <v>448</v>
      </c>
      <c r="D135" s="56" t="s">
        <v>449</v>
      </c>
      <c r="E135" s="57" t="s">
        <v>218</v>
      </c>
      <c r="F135" s="45" t="s">
        <v>164</v>
      </c>
      <c r="G135" s="45"/>
      <c r="H135" s="44" t="s">
        <v>21</v>
      </c>
      <c r="I135" s="70"/>
      <c r="J135" s="37">
        <v>624</v>
      </c>
      <c r="K135" s="46">
        <f t="shared" si="18"/>
        <v>561.6</v>
      </c>
      <c r="L135" s="46">
        <f t="shared" si="22"/>
        <v>530.4</v>
      </c>
      <c r="M135" s="46">
        <f t="shared" si="23"/>
        <v>477.36</v>
      </c>
      <c r="N135" s="46">
        <f t="shared" si="19"/>
        <v>381.888</v>
      </c>
      <c r="O135" s="8"/>
    </row>
    <row r="136" s="2" customFormat="1" ht="56" customHeight="1" spans="1:15">
      <c r="A136" s="37">
        <v>132</v>
      </c>
      <c r="B136" s="38" t="s">
        <v>450</v>
      </c>
      <c r="C136" s="39" t="s">
        <v>451</v>
      </c>
      <c r="D136" s="63"/>
      <c r="E136" s="64"/>
      <c r="F136" s="45"/>
      <c r="G136" s="45"/>
      <c r="H136" s="45"/>
      <c r="I136" s="69"/>
      <c r="J136" s="37">
        <v>187</v>
      </c>
      <c r="K136" s="46">
        <f t="shared" si="18"/>
        <v>168.3</v>
      </c>
      <c r="L136" s="46">
        <f t="shared" si="22"/>
        <v>158.95</v>
      </c>
      <c r="M136" s="37">
        <v>143</v>
      </c>
      <c r="N136" s="46">
        <f t="shared" si="19"/>
        <v>114.4</v>
      </c>
      <c r="O136" s="8"/>
    </row>
    <row r="137" s="2" customFormat="1" ht="76" customHeight="1" spans="1:15">
      <c r="A137" s="37">
        <v>133</v>
      </c>
      <c r="B137" s="38" t="s">
        <v>452</v>
      </c>
      <c r="C137" s="66" t="s">
        <v>453</v>
      </c>
      <c r="D137" s="96" t="s">
        <v>454</v>
      </c>
      <c r="E137" s="39" t="s">
        <v>455</v>
      </c>
      <c r="F137" s="45"/>
      <c r="G137" s="43"/>
      <c r="H137" s="85" t="s">
        <v>21</v>
      </c>
      <c r="I137" s="43"/>
      <c r="J137" s="37">
        <v>180</v>
      </c>
      <c r="K137" s="46">
        <f t="shared" si="18"/>
        <v>162</v>
      </c>
      <c r="L137" s="46">
        <f t="shared" si="22"/>
        <v>153</v>
      </c>
      <c r="M137" s="46">
        <f t="shared" ref="M137:M139" si="24">L137*0.9</f>
        <v>137.7</v>
      </c>
      <c r="N137" s="46">
        <f t="shared" si="19"/>
        <v>110.16</v>
      </c>
      <c r="O137" s="8"/>
    </row>
    <row r="138" s="2" customFormat="1" ht="66" customHeight="1" spans="1:15">
      <c r="A138" s="37">
        <v>134</v>
      </c>
      <c r="B138" s="38" t="s">
        <v>456</v>
      </c>
      <c r="C138" s="66" t="s">
        <v>457</v>
      </c>
      <c r="D138" s="56" t="s">
        <v>458</v>
      </c>
      <c r="E138" s="57" t="s">
        <v>459</v>
      </c>
      <c r="F138" s="45" t="s">
        <v>164</v>
      </c>
      <c r="G138" s="45"/>
      <c r="H138" s="85" t="s">
        <v>21</v>
      </c>
      <c r="I138" s="45"/>
      <c r="J138" s="37">
        <v>2600</v>
      </c>
      <c r="K138" s="46">
        <f t="shared" si="18"/>
        <v>2340</v>
      </c>
      <c r="L138" s="46">
        <f t="shared" si="22"/>
        <v>2210</v>
      </c>
      <c r="M138" s="46">
        <f t="shared" si="24"/>
        <v>1989</v>
      </c>
      <c r="N138" s="46">
        <f t="shared" si="19"/>
        <v>1591.2</v>
      </c>
      <c r="O138" s="8"/>
    </row>
    <row r="139" s="2" customFormat="1" ht="56" customHeight="1" spans="1:15">
      <c r="A139" s="37">
        <v>135</v>
      </c>
      <c r="B139" s="38" t="s">
        <v>460</v>
      </c>
      <c r="C139" s="39" t="s">
        <v>461</v>
      </c>
      <c r="D139" s="63"/>
      <c r="E139" s="64"/>
      <c r="F139" s="43"/>
      <c r="G139" s="45"/>
      <c r="H139" s="97"/>
      <c r="I139" s="45"/>
      <c r="J139" s="37">
        <v>780</v>
      </c>
      <c r="K139" s="46">
        <f t="shared" si="18"/>
        <v>702</v>
      </c>
      <c r="L139" s="46">
        <f t="shared" si="22"/>
        <v>663</v>
      </c>
      <c r="M139" s="46">
        <f t="shared" si="24"/>
        <v>596.7</v>
      </c>
      <c r="N139" s="46">
        <f t="shared" si="19"/>
        <v>477.36</v>
      </c>
      <c r="O139" s="8"/>
    </row>
    <row r="140" s="2" customFormat="1" ht="34" customHeight="1" spans="1:15">
      <c r="A140" s="37">
        <v>136</v>
      </c>
      <c r="B140" s="38" t="s">
        <v>462</v>
      </c>
      <c r="C140" s="66" t="s">
        <v>463</v>
      </c>
      <c r="D140" s="56" t="s">
        <v>464</v>
      </c>
      <c r="E140" s="57" t="s">
        <v>465</v>
      </c>
      <c r="F140" s="45" t="s">
        <v>164</v>
      </c>
      <c r="G140" s="45"/>
      <c r="H140" s="85" t="s">
        <v>21</v>
      </c>
      <c r="I140" s="70"/>
      <c r="J140" s="37">
        <v>2860</v>
      </c>
      <c r="K140" s="46">
        <f t="shared" si="18"/>
        <v>2574</v>
      </c>
      <c r="L140" s="37">
        <v>2288</v>
      </c>
      <c r="M140" s="37">
        <v>1830</v>
      </c>
      <c r="N140" s="46">
        <f t="shared" si="19"/>
        <v>1464</v>
      </c>
      <c r="O140" s="8"/>
    </row>
    <row r="141" s="2" customFormat="1" ht="50" customHeight="1" spans="1:15">
      <c r="A141" s="37">
        <v>137</v>
      </c>
      <c r="B141" s="38" t="s">
        <v>466</v>
      </c>
      <c r="C141" s="39" t="s">
        <v>467</v>
      </c>
      <c r="D141" s="63"/>
      <c r="E141" s="64"/>
      <c r="F141" s="43"/>
      <c r="G141" s="45"/>
      <c r="H141" s="97"/>
      <c r="I141" s="69"/>
      <c r="J141" s="37">
        <v>858</v>
      </c>
      <c r="K141" s="46">
        <f t="shared" si="18"/>
        <v>772.2</v>
      </c>
      <c r="L141" s="37">
        <v>686</v>
      </c>
      <c r="M141" s="37">
        <v>549</v>
      </c>
      <c r="N141" s="46">
        <f t="shared" si="19"/>
        <v>439.2</v>
      </c>
      <c r="O141" s="8"/>
    </row>
    <row r="142" s="2" customFormat="1" ht="58" customHeight="1" spans="1:15">
      <c r="A142" s="37">
        <v>138</v>
      </c>
      <c r="B142" s="38" t="s">
        <v>468</v>
      </c>
      <c r="C142" s="66" t="s">
        <v>469</v>
      </c>
      <c r="D142" s="39" t="s">
        <v>470</v>
      </c>
      <c r="E142" s="39" t="s">
        <v>471</v>
      </c>
      <c r="F142" s="45" t="s">
        <v>164</v>
      </c>
      <c r="G142" s="45"/>
      <c r="H142" s="85" t="s">
        <v>21</v>
      </c>
      <c r="I142" s="45"/>
      <c r="J142" s="37">
        <v>6725</v>
      </c>
      <c r="K142" s="46">
        <f t="shared" si="18"/>
        <v>6052.5</v>
      </c>
      <c r="L142" s="37">
        <v>5380</v>
      </c>
      <c r="M142" s="37">
        <v>4304</v>
      </c>
      <c r="N142" s="46">
        <f t="shared" si="19"/>
        <v>3443.2</v>
      </c>
      <c r="O142" s="8"/>
    </row>
    <row r="143" s="2" customFormat="1" ht="56" customHeight="1" spans="1:15">
      <c r="A143" s="37">
        <v>139</v>
      </c>
      <c r="B143" s="38" t="s">
        <v>472</v>
      </c>
      <c r="C143" s="39" t="s">
        <v>473</v>
      </c>
      <c r="D143" s="43"/>
      <c r="E143" s="43"/>
      <c r="F143" s="43"/>
      <c r="G143" s="45"/>
      <c r="H143" s="97"/>
      <c r="I143" s="45"/>
      <c r="J143" s="37">
        <v>2018</v>
      </c>
      <c r="K143" s="46">
        <f t="shared" si="18"/>
        <v>1816.2</v>
      </c>
      <c r="L143" s="37">
        <v>1614</v>
      </c>
      <c r="M143" s="37">
        <v>1291</v>
      </c>
      <c r="N143" s="46">
        <f t="shared" si="19"/>
        <v>1032.8</v>
      </c>
      <c r="O143" s="8"/>
    </row>
    <row r="144" s="2" customFormat="1" ht="47" customHeight="1" spans="1:15">
      <c r="A144" s="37">
        <v>140</v>
      </c>
      <c r="B144" s="38" t="s">
        <v>474</v>
      </c>
      <c r="C144" s="66" t="s">
        <v>475</v>
      </c>
      <c r="D144" s="56" t="s">
        <v>476</v>
      </c>
      <c r="E144" s="57" t="s">
        <v>471</v>
      </c>
      <c r="F144" s="45" t="s">
        <v>164</v>
      </c>
      <c r="G144" s="45"/>
      <c r="H144" s="85" t="s">
        <v>21</v>
      </c>
      <c r="I144" s="57" t="s">
        <v>477</v>
      </c>
      <c r="J144" s="37">
        <v>7990</v>
      </c>
      <c r="K144" s="46">
        <f t="shared" si="18"/>
        <v>7191</v>
      </c>
      <c r="L144" s="37">
        <v>6392</v>
      </c>
      <c r="M144" s="37">
        <v>5114</v>
      </c>
      <c r="N144" s="46">
        <f t="shared" si="19"/>
        <v>4091.2</v>
      </c>
      <c r="O144" s="8"/>
    </row>
    <row r="145" s="2" customFormat="1" ht="42" customHeight="1" spans="1:15">
      <c r="A145" s="37">
        <v>141</v>
      </c>
      <c r="B145" s="38" t="s">
        <v>478</v>
      </c>
      <c r="C145" s="39" t="s">
        <v>479</v>
      </c>
      <c r="D145" s="63"/>
      <c r="E145" s="64"/>
      <c r="F145" s="43"/>
      <c r="G145" s="45"/>
      <c r="H145" s="97"/>
      <c r="I145" s="64"/>
      <c r="J145" s="37">
        <v>2397</v>
      </c>
      <c r="K145" s="46">
        <f t="shared" si="18"/>
        <v>2157.3</v>
      </c>
      <c r="L145" s="37">
        <v>1918</v>
      </c>
      <c r="M145" s="37">
        <v>1534</v>
      </c>
      <c r="N145" s="46">
        <f t="shared" si="19"/>
        <v>1227.2</v>
      </c>
      <c r="O145" s="8"/>
    </row>
    <row r="146" s="2" customFormat="1" ht="56" customHeight="1" spans="1:15">
      <c r="A146" s="37">
        <v>142</v>
      </c>
      <c r="B146" s="38" t="s">
        <v>480</v>
      </c>
      <c r="C146" s="66" t="s">
        <v>481</v>
      </c>
      <c r="D146" s="56" t="s">
        <v>482</v>
      </c>
      <c r="E146" s="57" t="s">
        <v>471</v>
      </c>
      <c r="F146" s="45" t="s">
        <v>164</v>
      </c>
      <c r="G146" s="45"/>
      <c r="H146" s="85" t="s">
        <v>21</v>
      </c>
      <c r="I146" s="70"/>
      <c r="J146" s="37">
        <v>4732</v>
      </c>
      <c r="K146" s="46">
        <f t="shared" si="18"/>
        <v>4258.8</v>
      </c>
      <c r="L146" s="37">
        <v>3786</v>
      </c>
      <c r="M146" s="37">
        <v>3029</v>
      </c>
      <c r="N146" s="46">
        <f t="shared" si="19"/>
        <v>2423.2</v>
      </c>
      <c r="O146" s="8"/>
    </row>
    <row r="147" s="2" customFormat="1" ht="56" customHeight="1" spans="1:15">
      <c r="A147" s="37">
        <v>143</v>
      </c>
      <c r="B147" s="38" t="s">
        <v>483</v>
      </c>
      <c r="C147" s="39" t="s">
        <v>484</v>
      </c>
      <c r="D147" s="63"/>
      <c r="E147" s="64"/>
      <c r="F147" s="43"/>
      <c r="G147" s="45"/>
      <c r="H147" s="97"/>
      <c r="I147" s="69"/>
      <c r="J147" s="37">
        <v>1420</v>
      </c>
      <c r="K147" s="46">
        <f t="shared" si="18"/>
        <v>1278</v>
      </c>
      <c r="L147" s="37">
        <v>1136</v>
      </c>
      <c r="M147" s="37">
        <v>909</v>
      </c>
      <c r="N147" s="46">
        <f t="shared" si="19"/>
        <v>727.2</v>
      </c>
      <c r="O147" s="8"/>
    </row>
    <row r="148" s="2" customFormat="1" ht="59" customHeight="1" spans="1:15">
      <c r="A148" s="37">
        <v>144</v>
      </c>
      <c r="B148" s="38" t="s">
        <v>485</v>
      </c>
      <c r="C148" s="66" t="s">
        <v>486</v>
      </c>
      <c r="D148" s="56" t="s">
        <v>487</v>
      </c>
      <c r="E148" s="57" t="s">
        <v>471</v>
      </c>
      <c r="F148" s="45" t="s">
        <v>164</v>
      </c>
      <c r="G148" s="45"/>
      <c r="H148" s="85" t="s">
        <v>21</v>
      </c>
      <c r="I148" s="57" t="s">
        <v>488</v>
      </c>
      <c r="J148" s="37">
        <v>6132</v>
      </c>
      <c r="K148" s="46">
        <f t="shared" si="18"/>
        <v>5518.8</v>
      </c>
      <c r="L148" s="37">
        <v>4906</v>
      </c>
      <c r="M148" s="37">
        <v>3925</v>
      </c>
      <c r="N148" s="46">
        <f t="shared" si="19"/>
        <v>3140</v>
      </c>
      <c r="O148" s="8"/>
    </row>
    <row r="149" s="2" customFormat="1" ht="65" customHeight="1" spans="1:15">
      <c r="A149" s="37">
        <v>145</v>
      </c>
      <c r="B149" s="38" t="s">
        <v>489</v>
      </c>
      <c r="C149" s="39" t="s">
        <v>490</v>
      </c>
      <c r="D149" s="63"/>
      <c r="E149" s="64"/>
      <c r="F149" s="43"/>
      <c r="G149" s="45"/>
      <c r="H149" s="97"/>
      <c r="I149" s="64"/>
      <c r="J149" s="37">
        <v>1840</v>
      </c>
      <c r="K149" s="46">
        <f t="shared" si="18"/>
        <v>1656</v>
      </c>
      <c r="L149" s="37">
        <v>1472</v>
      </c>
      <c r="M149" s="37">
        <v>1178</v>
      </c>
      <c r="N149" s="46">
        <f t="shared" si="19"/>
        <v>942.4</v>
      </c>
      <c r="O149" s="8"/>
    </row>
    <row r="150" s="2" customFormat="1" ht="62" customHeight="1" spans="1:15">
      <c r="A150" s="37">
        <v>146</v>
      </c>
      <c r="B150" s="38" t="s">
        <v>491</v>
      </c>
      <c r="C150" s="66" t="s">
        <v>492</v>
      </c>
      <c r="D150" s="39" t="s">
        <v>493</v>
      </c>
      <c r="E150" s="39" t="s">
        <v>494</v>
      </c>
      <c r="F150" s="45" t="s">
        <v>164</v>
      </c>
      <c r="G150" s="45"/>
      <c r="H150" s="85" t="s">
        <v>21</v>
      </c>
      <c r="I150" s="45"/>
      <c r="J150" s="37">
        <v>4572</v>
      </c>
      <c r="K150" s="46">
        <f t="shared" si="18"/>
        <v>4114.8</v>
      </c>
      <c r="L150" s="37">
        <v>3658</v>
      </c>
      <c r="M150" s="37">
        <v>2926</v>
      </c>
      <c r="N150" s="46">
        <f t="shared" si="19"/>
        <v>2340.8</v>
      </c>
      <c r="O150" s="8"/>
    </row>
    <row r="151" s="2" customFormat="1" ht="64" customHeight="1" spans="1:15">
      <c r="A151" s="37">
        <v>147</v>
      </c>
      <c r="B151" s="38" t="s">
        <v>495</v>
      </c>
      <c r="C151" s="39" t="s">
        <v>496</v>
      </c>
      <c r="D151" s="43"/>
      <c r="E151" s="43"/>
      <c r="F151" s="43"/>
      <c r="G151" s="45"/>
      <c r="H151" s="97"/>
      <c r="I151" s="45"/>
      <c r="J151" s="37">
        <v>1372</v>
      </c>
      <c r="K151" s="46">
        <f t="shared" si="18"/>
        <v>1234.8</v>
      </c>
      <c r="L151" s="37">
        <v>1097</v>
      </c>
      <c r="M151" s="37">
        <v>878</v>
      </c>
      <c r="N151" s="46">
        <f t="shared" si="19"/>
        <v>702.4</v>
      </c>
      <c r="O151" s="8"/>
    </row>
    <row r="152" s="2" customFormat="1" ht="40" customHeight="1" spans="1:15">
      <c r="A152" s="37">
        <v>148</v>
      </c>
      <c r="B152" s="38" t="s">
        <v>497</v>
      </c>
      <c r="C152" s="66" t="s">
        <v>498</v>
      </c>
      <c r="D152" s="56" t="s">
        <v>499</v>
      </c>
      <c r="E152" s="57" t="s">
        <v>500</v>
      </c>
      <c r="F152" s="45" t="s">
        <v>164</v>
      </c>
      <c r="G152" s="45"/>
      <c r="H152" s="85" t="s">
        <v>21</v>
      </c>
      <c r="I152" s="70"/>
      <c r="J152" s="37">
        <v>4914</v>
      </c>
      <c r="K152" s="46">
        <f t="shared" si="18"/>
        <v>4422.6</v>
      </c>
      <c r="L152" s="37">
        <v>3931</v>
      </c>
      <c r="M152" s="37">
        <v>3145</v>
      </c>
      <c r="N152" s="46">
        <f t="shared" si="19"/>
        <v>2516</v>
      </c>
      <c r="O152" s="8"/>
    </row>
    <row r="153" s="2" customFormat="1" ht="56" customHeight="1" spans="1:15">
      <c r="A153" s="37">
        <v>149</v>
      </c>
      <c r="B153" s="38" t="s">
        <v>501</v>
      </c>
      <c r="C153" s="39" t="s">
        <v>502</v>
      </c>
      <c r="D153" s="63"/>
      <c r="E153" s="64"/>
      <c r="F153" s="43"/>
      <c r="G153" s="45"/>
      <c r="H153" s="97"/>
      <c r="I153" s="69"/>
      <c r="J153" s="37">
        <v>1474</v>
      </c>
      <c r="K153" s="46">
        <f t="shared" si="18"/>
        <v>1326.6</v>
      </c>
      <c r="L153" s="37">
        <v>1179</v>
      </c>
      <c r="M153" s="37">
        <v>944</v>
      </c>
      <c r="N153" s="46">
        <f t="shared" si="19"/>
        <v>755.2</v>
      </c>
      <c r="O153" s="8"/>
    </row>
    <row r="154" s="2" customFormat="1" ht="55" customHeight="1" spans="1:15">
      <c r="A154" s="37">
        <v>150</v>
      </c>
      <c r="B154" s="38" t="s">
        <v>503</v>
      </c>
      <c r="C154" s="66" t="s">
        <v>504</v>
      </c>
      <c r="D154" s="56" t="s">
        <v>505</v>
      </c>
      <c r="E154" s="57" t="s">
        <v>506</v>
      </c>
      <c r="F154" s="45" t="s">
        <v>164</v>
      </c>
      <c r="G154" s="45"/>
      <c r="H154" s="85" t="s">
        <v>21</v>
      </c>
      <c r="I154" s="70"/>
      <c r="J154" s="37">
        <v>2860</v>
      </c>
      <c r="K154" s="46">
        <f t="shared" si="18"/>
        <v>2574</v>
      </c>
      <c r="L154" s="37">
        <v>2288</v>
      </c>
      <c r="M154" s="37">
        <v>1830</v>
      </c>
      <c r="N154" s="46">
        <f t="shared" si="19"/>
        <v>1464</v>
      </c>
      <c r="O154" s="8"/>
    </row>
    <row r="155" s="2" customFormat="1" ht="73" customHeight="1" spans="1:15">
      <c r="A155" s="37">
        <v>151</v>
      </c>
      <c r="B155" s="38" t="s">
        <v>507</v>
      </c>
      <c r="C155" s="39" t="s">
        <v>508</v>
      </c>
      <c r="D155" s="63"/>
      <c r="E155" s="64"/>
      <c r="F155" s="43"/>
      <c r="G155" s="45"/>
      <c r="H155" s="97"/>
      <c r="I155" s="69"/>
      <c r="J155" s="37">
        <v>858</v>
      </c>
      <c r="K155" s="46">
        <f t="shared" si="18"/>
        <v>772.2</v>
      </c>
      <c r="L155" s="37">
        <v>686</v>
      </c>
      <c r="M155" s="37">
        <v>549</v>
      </c>
      <c r="N155" s="46">
        <f t="shared" si="19"/>
        <v>439.2</v>
      </c>
      <c r="O155" s="8"/>
    </row>
    <row r="156" s="2" customFormat="1" ht="56" customHeight="1" spans="1:15">
      <c r="A156" s="37">
        <v>152</v>
      </c>
      <c r="B156" s="38" t="s">
        <v>509</v>
      </c>
      <c r="C156" s="66" t="s">
        <v>510</v>
      </c>
      <c r="D156" s="56" t="s">
        <v>511</v>
      </c>
      <c r="E156" s="57" t="s">
        <v>512</v>
      </c>
      <c r="F156" s="45" t="s">
        <v>164</v>
      </c>
      <c r="G156" s="45"/>
      <c r="H156" s="85" t="s">
        <v>21</v>
      </c>
      <c r="I156" s="70"/>
      <c r="J156" s="37">
        <v>1300</v>
      </c>
      <c r="K156" s="46">
        <f t="shared" si="18"/>
        <v>1170</v>
      </c>
      <c r="L156" s="46">
        <f t="shared" ref="L156:L159" si="25">J156*0.85</f>
        <v>1105</v>
      </c>
      <c r="M156" s="46">
        <f t="shared" ref="M156:M159" si="26">L156*0.9</f>
        <v>994.5</v>
      </c>
      <c r="N156" s="46">
        <f t="shared" si="19"/>
        <v>795.6</v>
      </c>
      <c r="O156" s="8"/>
    </row>
    <row r="157" s="2" customFormat="1" ht="62" customHeight="1" spans="1:15">
      <c r="A157" s="37">
        <v>153</v>
      </c>
      <c r="B157" s="38" t="s">
        <v>513</v>
      </c>
      <c r="C157" s="39" t="s">
        <v>514</v>
      </c>
      <c r="D157" s="63"/>
      <c r="E157" s="64"/>
      <c r="F157" s="43"/>
      <c r="G157" s="45"/>
      <c r="H157" s="97"/>
      <c r="I157" s="69"/>
      <c r="J157" s="37">
        <v>390</v>
      </c>
      <c r="K157" s="46">
        <f t="shared" si="18"/>
        <v>351</v>
      </c>
      <c r="L157" s="46">
        <f t="shared" si="25"/>
        <v>331.5</v>
      </c>
      <c r="M157" s="46">
        <f t="shared" si="26"/>
        <v>298.35</v>
      </c>
      <c r="N157" s="46">
        <f t="shared" si="19"/>
        <v>238.68</v>
      </c>
      <c r="O157" s="8"/>
    </row>
    <row r="158" s="2" customFormat="1" ht="56" customHeight="1" spans="1:15">
      <c r="A158" s="37">
        <v>154</v>
      </c>
      <c r="B158" s="38" t="s">
        <v>515</v>
      </c>
      <c r="C158" s="66" t="s">
        <v>516</v>
      </c>
      <c r="D158" s="39" t="s">
        <v>517</v>
      </c>
      <c r="E158" s="39" t="s">
        <v>518</v>
      </c>
      <c r="F158" s="70" t="s">
        <v>519</v>
      </c>
      <c r="G158" s="70"/>
      <c r="H158" s="41" t="s">
        <v>21</v>
      </c>
      <c r="I158" s="45"/>
      <c r="J158" s="37">
        <v>66</v>
      </c>
      <c r="K158" s="46">
        <f t="shared" si="18"/>
        <v>59.4</v>
      </c>
      <c r="L158" s="46">
        <f t="shared" si="25"/>
        <v>56.1</v>
      </c>
      <c r="M158" s="46">
        <f t="shared" si="26"/>
        <v>50.49</v>
      </c>
      <c r="N158" s="46">
        <f t="shared" si="19"/>
        <v>40.392</v>
      </c>
      <c r="O158" s="8"/>
    </row>
    <row r="159" s="2" customFormat="1" ht="56" customHeight="1" spans="1:15">
      <c r="A159" s="37">
        <v>155</v>
      </c>
      <c r="B159" s="38" t="s">
        <v>520</v>
      </c>
      <c r="C159" s="66" t="s">
        <v>521</v>
      </c>
      <c r="D159" s="43"/>
      <c r="E159" s="43"/>
      <c r="F159" s="64"/>
      <c r="G159" s="69"/>
      <c r="H159" s="69"/>
      <c r="I159" s="45"/>
      <c r="J159" s="37">
        <v>422</v>
      </c>
      <c r="K159" s="46">
        <f t="shared" si="18"/>
        <v>379.8</v>
      </c>
      <c r="L159" s="46">
        <f t="shared" si="25"/>
        <v>358.7</v>
      </c>
      <c r="M159" s="46">
        <f t="shared" si="26"/>
        <v>322.83</v>
      </c>
      <c r="N159" s="46">
        <f t="shared" si="19"/>
        <v>258.264</v>
      </c>
      <c r="O159" s="8"/>
    </row>
    <row r="160" s="2" customFormat="1" ht="56" customHeight="1" spans="1:15">
      <c r="A160" s="37">
        <v>156</v>
      </c>
      <c r="B160" s="38" t="s">
        <v>522</v>
      </c>
      <c r="C160" s="66" t="s">
        <v>523</v>
      </c>
      <c r="D160" s="56" t="s">
        <v>524</v>
      </c>
      <c r="E160" s="57" t="s">
        <v>525</v>
      </c>
      <c r="F160" s="45" t="s">
        <v>164</v>
      </c>
      <c r="G160" s="45"/>
      <c r="H160" s="85" t="s">
        <v>21</v>
      </c>
      <c r="I160" s="75" t="s">
        <v>526</v>
      </c>
      <c r="J160" s="37">
        <v>3987</v>
      </c>
      <c r="K160" s="46">
        <f t="shared" ref="K160:K179" si="27">J160*0.9</f>
        <v>3588.3</v>
      </c>
      <c r="L160" s="37">
        <v>3190</v>
      </c>
      <c r="M160" s="37">
        <v>2552</v>
      </c>
      <c r="N160" s="46">
        <f t="shared" si="19"/>
        <v>2041.6</v>
      </c>
      <c r="O160" s="8"/>
    </row>
    <row r="161" s="2" customFormat="1" ht="56" customHeight="1" spans="1:15">
      <c r="A161" s="37">
        <v>157</v>
      </c>
      <c r="B161" s="38" t="s">
        <v>527</v>
      </c>
      <c r="C161" s="39" t="s">
        <v>528</v>
      </c>
      <c r="D161" s="63"/>
      <c r="E161" s="64"/>
      <c r="F161" s="43"/>
      <c r="G161" s="45"/>
      <c r="H161" s="97"/>
      <c r="I161" s="77"/>
      <c r="J161" s="37">
        <v>1196</v>
      </c>
      <c r="K161" s="46">
        <f t="shared" si="27"/>
        <v>1076.4</v>
      </c>
      <c r="L161" s="37">
        <v>957</v>
      </c>
      <c r="M161" s="37">
        <v>766</v>
      </c>
      <c r="N161" s="46">
        <f t="shared" ref="N161:N179" si="28">M161*0.8</f>
        <v>612.8</v>
      </c>
      <c r="O161" s="8"/>
    </row>
    <row r="162" s="2" customFormat="1" ht="56" customHeight="1" spans="1:15">
      <c r="A162" s="37">
        <v>158</v>
      </c>
      <c r="B162" s="38" t="s">
        <v>529</v>
      </c>
      <c r="C162" s="66" t="s">
        <v>530</v>
      </c>
      <c r="D162" s="56" t="s">
        <v>531</v>
      </c>
      <c r="E162" s="57" t="s">
        <v>532</v>
      </c>
      <c r="F162" s="45" t="s">
        <v>164</v>
      </c>
      <c r="G162" s="45"/>
      <c r="H162" s="85" t="s">
        <v>21</v>
      </c>
      <c r="I162" s="75" t="s">
        <v>533</v>
      </c>
      <c r="J162" s="37">
        <v>4852</v>
      </c>
      <c r="K162" s="46">
        <f t="shared" si="27"/>
        <v>4366.8</v>
      </c>
      <c r="L162" s="37">
        <v>3882</v>
      </c>
      <c r="M162" s="37">
        <v>3106</v>
      </c>
      <c r="N162" s="46">
        <f t="shared" si="28"/>
        <v>2484.8</v>
      </c>
      <c r="O162" s="8"/>
    </row>
    <row r="163" s="2" customFormat="1" ht="56" customHeight="1" spans="1:15">
      <c r="A163" s="37">
        <v>159</v>
      </c>
      <c r="B163" s="38" t="s">
        <v>534</v>
      </c>
      <c r="C163" s="39" t="s">
        <v>535</v>
      </c>
      <c r="D163" s="63"/>
      <c r="E163" s="64"/>
      <c r="F163" s="43"/>
      <c r="G163" s="45"/>
      <c r="H163" s="97"/>
      <c r="I163" s="77"/>
      <c r="J163" s="37">
        <v>1456</v>
      </c>
      <c r="K163" s="46">
        <f t="shared" si="27"/>
        <v>1310.4</v>
      </c>
      <c r="L163" s="37">
        <v>1165</v>
      </c>
      <c r="M163" s="37">
        <v>932</v>
      </c>
      <c r="N163" s="46">
        <f t="shared" si="28"/>
        <v>745.6</v>
      </c>
      <c r="O163" s="8"/>
    </row>
    <row r="164" s="2" customFormat="1" ht="56" customHeight="1" spans="1:15">
      <c r="A164" s="37">
        <v>160</v>
      </c>
      <c r="B164" s="38" t="s">
        <v>536</v>
      </c>
      <c r="C164" s="66" t="s">
        <v>537</v>
      </c>
      <c r="D164" s="56" t="s">
        <v>538</v>
      </c>
      <c r="E164" s="57" t="s">
        <v>532</v>
      </c>
      <c r="F164" s="45" t="s">
        <v>164</v>
      </c>
      <c r="G164" s="45"/>
      <c r="H164" s="85" t="s">
        <v>21</v>
      </c>
      <c r="I164" s="75" t="s">
        <v>539</v>
      </c>
      <c r="J164" s="37">
        <v>3900</v>
      </c>
      <c r="K164" s="46">
        <f t="shared" si="27"/>
        <v>3510</v>
      </c>
      <c r="L164" s="46">
        <f>J164*0.85</f>
        <v>3315</v>
      </c>
      <c r="M164" s="46">
        <f>L164*0.9</f>
        <v>2983.5</v>
      </c>
      <c r="N164" s="46">
        <f t="shared" si="28"/>
        <v>2386.8</v>
      </c>
      <c r="O164" s="8"/>
    </row>
    <row r="165" s="2" customFormat="1" ht="56" customHeight="1" spans="1:15">
      <c r="A165" s="37">
        <v>161</v>
      </c>
      <c r="B165" s="38" t="s">
        <v>540</v>
      </c>
      <c r="C165" s="39" t="s">
        <v>541</v>
      </c>
      <c r="D165" s="63"/>
      <c r="E165" s="64"/>
      <c r="F165" s="43"/>
      <c r="G165" s="45"/>
      <c r="H165" s="97"/>
      <c r="I165" s="77"/>
      <c r="J165" s="37">
        <v>1170</v>
      </c>
      <c r="K165" s="46">
        <f t="shared" si="27"/>
        <v>1053</v>
      </c>
      <c r="L165" s="46">
        <f>J165*0.85</f>
        <v>994.5</v>
      </c>
      <c r="M165" s="37">
        <v>895</v>
      </c>
      <c r="N165" s="46">
        <f t="shared" si="28"/>
        <v>716</v>
      </c>
      <c r="O165" s="8"/>
    </row>
    <row r="166" s="2" customFormat="1" ht="76" customHeight="1" spans="1:15">
      <c r="A166" s="37">
        <v>162</v>
      </c>
      <c r="B166" s="38" t="s">
        <v>542</v>
      </c>
      <c r="C166" s="66" t="s">
        <v>543</v>
      </c>
      <c r="D166" s="39" t="s">
        <v>544</v>
      </c>
      <c r="E166" s="39" t="s">
        <v>532</v>
      </c>
      <c r="F166" s="45" t="s">
        <v>164</v>
      </c>
      <c r="G166" s="45"/>
      <c r="H166" s="85" t="s">
        <v>21</v>
      </c>
      <c r="I166" s="75" t="s">
        <v>545</v>
      </c>
      <c r="J166" s="37">
        <v>1200</v>
      </c>
      <c r="K166" s="46">
        <f t="shared" si="27"/>
        <v>1080</v>
      </c>
      <c r="L166" s="37">
        <v>960</v>
      </c>
      <c r="M166" s="37">
        <v>768</v>
      </c>
      <c r="N166" s="46">
        <f t="shared" si="28"/>
        <v>614.4</v>
      </c>
      <c r="O166" s="8"/>
    </row>
    <row r="167" s="2" customFormat="1" ht="40" customHeight="1" spans="1:15">
      <c r="A167" s="37">
        <v>163</v>
      </c>
      <c r="B167" s="38" t="s">
        <v>546</v>
      </c>
      <c r="C167" s="39" t="s">
        <v>547</v>
      </c>
      <c r="D167" s="43"/>
      <c r="E167" s="43"/>
      <c r="F167" s="43"/>
      <c r="G167" s="45"/>
      <c r="H167" s="97"/>
      <c r="I167" s="77"/>
      <c r="J167" s="37">
        <v>360</v>
      </c>
      <c r="K167" s="46">
        <f t="shared" si="27"/>
        <v>324</v>
      </c>
      <c r="L167" s="37">
        <v>288</v>
      </c>
      <c r="M167" s="37">
        <v>230</v>
      </c>
      <c r="N167" s="46">
        <f t="shared" si="28"/>
        <v>184</v>
      </c>
      <c r="O167" s="8"/>
    </row>
    <row r="168" s="2" customFormat="1" ht="51" customHeight="1" spans="1:15">
      <c r="A168" s="37">
        <v>164</v>
      </c>
      <c r="B168" s="38" t="s">
        <v>548</v>
      </c>
      <c r="C168" s="66" t="s">
        <v>549</v>
      </c>
      <c r="D168" s="56" t="s">
        <v>550</v>
      </c>
      <c r="E168" s="57" t="s">
        <v>551</v>
      </c>
      <c r="F168" s="45" t="s">
        <v>164</v>
      </c>
      <c r="G168" s="45"/>
      <c r="H168" s="85" t="s">
        <v>21</v>
      </c>
      <c r="I168" s="75" t="s">
        <v>552</v>
      </c>
      <c r="J168" s="37">
        <v>4807</v>
      </c>
      <c r="K168" s="46">
        <f t="shared" si="27"/>
        <v>4326.3</v>
      </c>
      <c r="L168" s="37">
        <v>3846</v>
      </c>
      <c r="M168" s="37">
        <v>3077</v>
      </c>
      <c r="N168" s="46">
        <f t="shared" si="28"/>
        <v>2461.6</v>
      </c>
      <c r="O168" s="8"/>
    </row>
    <row r="169" s="2" customFormat="1" ht="47" customHeight="1" spans="1:15">
      <c r="A169" s="37">
        <v>165</v>
      </c>
      <c r="B169" s="38" t="s">
        <v>553</v>
      </c>
      <c r="C169" s="39" t="s">
        <v>554</v>
      </c>
      <c r="D169" s="63"/>
      <c r="E169" s="64"/>
      <c r="F169" s="43"/>
      <c r="G169" s="45"/>
      <c r="H169" s="97"/>
      <c r="I169" s="77"/>
      <c r="J169" s="37">
        <v>1442</v>
      </c>
      <c r="K169" s="46">
        <f t="shared" si="27"/>
        <v>1297.8</v>
      </c>
      <c r="L169" s="37">
        <v>1154</v>
      </c>
      <c r="M169" s="37">
        <v>923</v>
      </c>
      <c r="N169" s="46">
        <f t="shared" si="28"/>
        <v>738.4</v>
      </c>
      <c r="O169" s="8"/>
    </row>
    <row r="170" s="2" customFormat="1" ht="43" customHeight="1" spans="1:15">
      <c r="A170" s="37">
        <v>166</v>
      </c>
      <c r="B170" s="38" t="s">
        <v>555</v>
      </c>
      <c r="C170" s="66" t="s">
        <v>556</v>
      </c>
      <c r="D170" s="56" t="s">
        <v>557</v>
      </c>
      <c r="E170" s="57" t="s">
        <v>558</v>
      </c>
      <c r="F170" s="45" t="s">
        <v>164</v>
      </c>
      <c r="G170" s="45"/>
      <c r="H170" s="85" t="s">
        <v>21</v>
      </c>
      <c r="I170" s="75" t="s">
        <v>559</v>
      </c>
      <c r="J170" s="37">
        <v>3970</v>
      </c>
      <c r="K170" s="46">
        <f t="shared" si="27"/>
        <v>3573</v>
      </c>
      <c r="L170" s="37">
        <v>3176</v>
      </c>
      <c r="M170" s="37">
        <v>2541</v>
      </c>
      <c r="N170" s="46">
        <f t="shared" si="28"/>
        <v>2032.8</v>
      </c>
      <c r="O170" s="8"/>
    </row>
    <row r="171" s="2" customFormat="1" ht="63" customHeight="1" spans="1:15">
      <c r="A171" s="37">
        <v>167</v>
      </c>
      <c r="B171" s="38" t="s">
        <v>560</v>
      </c>
      <c r="C171" s="39" t="s">
        <v>561</v>
      </c>
      <c r="D171" s="63"/>
      <c r="E171" s="64"/>
      <c r="F171" s="43"/>
      <c r="G171" s="45"/>
      <c r="H171" s="97"/>
      <c r="I171" s="77"/>
      <c r="J171" s="37">
        <v>1191</v>
      </c>
      <c r="K171" s="46">
        <f t="shared" si="27"/>
        <v>1071.9</v>
      </c>
      <c r="L171" s="37">
        <v>953</v>
      </c>
      <c r="M171" s="37">
        <v>762</v>
      </c>
      <c r="N171" s="46">
        <f t="shared" si="28"/>
        <v>609.6</v>
      </c>
      <c r="O171" s="8"/>
    </row>
    <row r="172" s="2" customFormat="1" ht="69" customHeight="1" spans="1:15">
      <c r="A172" s="37">
        <v>168</v>
      </c>
      <c r="B172" s="38" t="s">
        <v>562</v>
      </c>
      <c r="C172" s="66" t="s">
        <v>563</v>
      </c>
      <c r="D172" s="56" t="s">
        <v>564</v>
      </c>
      <c r="E172" s="57" t="s">
        <v>558</v>
      </c>
      <c r="F172" s="45" t="s">
        <v>164</v>
      </c>
      <c r="G172" s="45"/>
      <c r="H172" s="85" t="s">
        <v>21</v>
      </c>
      <c r="I172" s="75" t="s">
        <v>565</v>
      </c>
      <c r="J172" s="37">
        <v>4095</v>
      </c>
      <c r="K172" s="46">
        <f t="shared" si="27"/>
        <v>3685.5</v>
      </c>
      <c r="L172" s="46">
        <v>3276</v>
      </c>
      <c r="M172" s="46">
        <v>2621</v>
      </c>
      <c r="N172" s="46">
        <f t="shared" si="28"/>
        <v>2096.8</v>
      </c>
      <c r="O172" s="8"/>
    </row>
    <row r="173" s="2" customFormat="1" ht="69" customHeight="1" spans="1:15">
      <c r="A173" s="37">
        <v>169</v>
      </c>
      <c r="B173" s="38" t="s">
        <v>566</v>
      </c>
      <c r="C173" s="39" t="s">
        <v>567</v>
      </c>
      <c r="D173" s="63"/>
      <c r="E173" s="64"/>
      <c r="F173" s="43"/>
      <c r="G173" s="45"/>
      <c r="H173" s="97"/>
      <c r="I173" s="77"/>
      <c r="J173" s="37">
        <v>1229</v>
      </c>
      <c r="K173" s="46">
        <f t="shared" si="27"/>
        <v>1106.1</v>
      </c>
      <c r="L173" s="46">
        <v>983</v>
      </c>
      <c r="M173" s="37">
        <v>786</v>
      </c>
      <c r="N173" s="46">
        <f t="shared" si="28"/>
        <v>628.8</v>
      </c>
      <c r="O173" s="8"/>
    </row>
    <row r="174" s="2" customFormat="1" ht="115" customHeight="1" spans="1:15">
      <c r="A174" s="37">
        <v>170</v>
      </c>
      <c r="B174" s="38" t="s">
        <v>568</v>
      </c>
      <c r="C174" s="66" t="s">
        <v>569</v>
      </c>
      <c r="D174" s="56" t="s">
        <v>570</v>
      </c>
      <c r="E174" s="57" t="s">
        <v>558</v>
      </c>
      <c r="F174" s="45" t="s">
        <v>164</v>
      </c>
      <c r="G174" s="45"/>
      <c r="H174" s="85" t="s">
        <v>21</v>
      </c>
      <c r="I174" s="75" t="s">
        <v>571</v>
      </c>
      <c r="J174" s="37">
        <v>2154</v>
      </c>
      <c r="K174" s="46">
        <f t="shared" si="27"/>
        <v>1938.6</v>
      </c>
      <c r="L174" s="37">
        <v>1723</v>
      </c>
      <c r="M174" s="37">
        <v>1378</v>
      </c>
      <c r="N174" s="46">
        <f t="shared" si="28"/>
        <v>1102.4</v>
      </c>
      <c r="O174" s="8"/>
    </row>
    <row r="175" s="2" customFormat="1" ht="115" customHeight="1" spans="1:15">
      <c r="A175" s="37">
        <v>171</v>
      </c>
      <c r="B175" s="38" t="s">
        <v>572</v>
      </c>
      <c r="C175" s="39" t="s">
        <v>573</v>
      </c>
      <c r="D175" s="63"/>
      <c r="E175" s="64"/>
      <c r="F175" s="43"/>
      <c r="G175" s="45"/>
      <c r="H175" s="97"/>
      <c r="I175" s="77"/>
      <c r="J175" s="37">
        <v>646</v>
      </c>
      <c r="K175" s="46">
        <f t="shared" si="27"/>
        <v>581.4</v>
      </c>
      <c r="L175" s="37">
        <v>517</v>
      </c>
      <c r="M175" s="37">
        <v>413</v>
      </c>
      <c r="N175" s="46">
        <f t="shared" si="28"/>
        <v>330.4</v>
      </c>
      <c r="O175" s="8"/>
    </row>
    <row r="176" s="2" customFormat="1" ht="40" customHeight="1" spans="1:15">
      <c r="A176" s="37">
        <v>172</v>
      </c>
      <c r="B176" s="38" t="s">
        <v>574</v>
      </c>
      <c r="C176" s="66" t="s">
        <v>575</v>
      </c>
      <c r="D176" s="39" t="s">
        <v>576</v>
      </c>
      <c r="E176" s="39" t="s">
        <v>577</v>
      </c>
      <c r="F176" s="45" t="s">
        <v>164</v>
      </c>
      <c r="G176" s="45"/>
      <c r="H176" s="44" t="s">
        <v>61</v>
      </c>
      <c r="I176" s="45"/>
      <c r="J176" s="37">
        <v>4350</v>
      </c>
      <c r="K176" s="46">
        <f t="shared" si="27"/>
        <v>3915</v>
      </c>
      <c r="L176" s="37">
        <v>3480</v>
      </c>
      <c r="M176" s="37">
        <v>2784</v>
      </c>
      <c r="N176" s="46">
        <f t="shared" si="28"/>
        <v>2227.2</v>
      </c>
      <c r="O176" s="8"/>
    </row>
    <row r="177" s="2" customFormat="1" ht="48" customHeight="1" spans="1:15">
      <c r="A177" s="37">
        <v>173</v>
      </c>
      <c r="B177" s="38" t="s">
        <v>578</v>
      </c>
      <c r="C177" s="39" t="s">
        <v>579</v>
      </c>
      <c r="D177" s="43"/>
      <c r="E177" s="43"/>
      <c r="F177" s="43"/>
      <c r="G177" s="45"/>
      <c r="H177" s="44" t="s">
        <v>21</v>
      </c>
      <c r="I177" s="45"/>
      <c r="J177" s="37">
        <v>1305</v>
      </c>
      <c r="K177" s="46">
        <f t="shared" si="27"/>
        <v>1174.5</v>
      </c>
      <c r="L177" s="37">
        <v>1044</v>
      </c>
      <c r="M177" s="37">
        <v>835</v>
      </c>
      <c r="N177" s="46">
        <f t="shared" si="28"/>
        <v>668</v>
      </c>
      <c r="O177" s="8"/>
    </row>
    <row r="178" s="2" customFormat="1" ht="39" customHeight="1" spans="1:15">
      <c r="A178" s="37">
        <v>174</v>
      </c>
      <c r="B178" s="38" t="s">
        <v>580</v>
      </c>
      <c r="C178" s="66" t="s">
        <v>581</v>
      </c>
      <c r="D178" s="39" t="s">
        <v>582</v>
      </c>
      <c r="E178" s="39" t="s">
        <v>583</v>
      </c>
      <c r="F178" s="45" t="s">
        <v>164</v>
      </c>
      <c r="G178" s="45"/>
      <c r="H178" s="44" t="s">
        <v>61</v>
      </c>
      <c r="I178" s="45"/>
      <c r="J178" s="37">
        <v>2600</v>
      </c>
      <c r="K178" s="46">
        <f t="shared" si="27"/>
        <v>2340</v>
      </c>
      <c r="L178" s="46">
        <f>J178*0.85</f>
        <v>2210</v>
      </c>
      <c r="M178" s="46">
        <f>L178*0.9</f>
        <v>1989</v>
      </c>
      <c r="N178" s="46">
        <f t="shared" si="28"/>
        <v>1591.2</v>
      </c>
      <c r="O178" s="8"/>
    </row>
    <row r="179" s="2" customFormat="1" ht="42" customHeight="1" spans="1:15">
      <c r="A179" s="37">
        <v>175</v>
      </c>
      <c r="B179" s="38" t="s">
        <v>584</v>
      </c>
      <c r="C179" s="39" t="s">
        <v>585</v>
      </c>
      <c r="D179" s="43"/>
      <c r="E179" s="43"/>
      <c r="F179" s="43"/>
      <c r="G179" s="45"/>
      <c r="H179" s="44" t="s">
        <v>21</v>
      </c>
      <c r="I179" s="45"/>
      <c r="J179" s="37">
        <v>780</v>
      </c>
      <c r="K179" s="46">
        <f t="shared" si="27"/>
        <v>702</v>
      </c>
      <c r="L179" s="46">
        <f>J179*0.85</f>
        <v>663</v>
      </c>
      <c r="M179" s="46">
        <f>L179*0.9</f>
        <v>596.7</v>
      </c>
      <c r="N179" s="46">
        <f t="shared" si="28"/>
        <v>477.36</v>
      </c>
      <c r="O179" s="8"/>
    </row>
    <row r="180" s="4" customFormat="1" ht="306" customHeight="1" spans="1:15">
      <c r="A180" s="98" t="s">
        <v>586</v>
      </c>
      <c r="B180" s="98"/>
      <c r="C180" s="98"/>
      <c r="D180" s="98"/>
      <c r="E180" s="98"/>
      <c r="F180" s="98"/>
      <c r="G180" s="98"/>
      <c r="H180" s="99"/>
      <c r="I180" s="98"/>
      <c r="J180" s="98"/>
      <c r="K180" s="98"/>
      <c r="L180" s="98"/>
      <c r="M180" s="98"/>
      <c r="N180" s="98"/>
      <c r="O180" s="100"/>
    </row>
  </sheetData>
  <autoFilter xmlns:etc="http://www.wps.cn/officeDocument/2017/etCustomData" ref="A1:N180" etc:filterBottomFollowUsedRange="0">
    <extLst/>
  </autoFilter>
  <mergeCells count="406">
    <mergeCell ref="A1:C1"/>
    <mergeCell ref="A2:N2"/>
    <mergeCell ref="J4:N4"/>
    <mergeCell ref="A180:N180"/>
    <mergeCell ref="A3:A4"/>
    <mergeCell ref="B3:B4"/>
    <mergeCell ref="C3:C4"/>
    <mergeCell ref="D3:D4"/>
    <mergeCell ref="D5:D9"/>
    <mergeCell ref="D11:D14"/>
    <mergeCell ref="D19:D20"/>
    <mergeCell ref="D23:D24"/>
    <mergeCell ref="D25:D26"/>
    <mergeCell ref="D28:D29"/>
    <mergeCell ref="D35:D37"/>
    <mergeCell ref="D38:D40"/>
    <mergeCell ref="D41:D43"/>
    <mergeCell ref="D44:D45"/>
    <mergeCell ref="D46:D48"/>
    <mergeCell ref="D52:D53"/>
    <mergeCell ref="D54:D56"/>
    <mergeCell ref="D57:D58"/>
    <mergeCell ref="D59:D60"/>
    <mergeCell ref="D61:D62"/>
    <mergeCell ref="D63:D64"/>
    <mergeCell ref="D65:D66"/>
    <mergeCell ref="D68:D69"/>
    <mergeCell ref="D70:D71"/>
    <mergeCell ref="D72:D75"/>
    <mergeCell ref="D76:D77"/>
    <mergeCell ref="D79:D80"/>
    <mergeCell ref="D81:D84"/>
    <mergeCell ref="D85:D86"/>
    <mergeCell ref="D87:D88"/>
    <mergeCell ref="D89:D90"/>
    <mergeCell ref="D91:D92"/>
    <mergeCell ref="D93:D94"/>
    <mergeCell ref="D95:D96"/>
    <mergeCell ref="D97:D98"/>
    <mergeCell ref="D99:D100"/>
    <mergeCell ref="D101:D102"/>
    <mergeCell ref="D103:D104"/>
    <mergeCell ref="D105:D106"/>
    <mergeCell ref="D107:D108"/>
    <mergeCell ref="D109:D111"/>
    <mergeCell ref="D112:D115"/>
    <mergeCell ref="D116:D117"/>
    <mergeCell ref="D118:D121"/>
    <mergeCell ref="D122:D124"/>
    <mergeCell ref="D125:D126"/>
    <mergeCell ref="D128:D130"/>
    <mergeCell ref="D131:D132"/>
    <mergeCell ref="D133:D134"/>
    <mergeCell ref="D135:D136"/>
    <mergeCell ref="D138:D139"/>
    <mergeCell ref="D140:D141"/>
    <mergeCell ref="D142:D143"/>
    <mergeCell ref="D144:D145"/>
    <mergeCell ref="D146:D147"/>
    <mergeCell ref="D148:D149"/>
    <mergeCell ref="D150:D151"/>
    <mergeCell ref="D152:D153"/>
    <mergeCell ref="D154:D155"/>
    <mergeCell ref="D156:D157"/>
    <mergeCell ref="D158:D159"/>
    <mergeCell ref="D160:D161"/>
    <mergeCell ref="D162:D163"/>
    <mergeCell ref="D164:D165"/>
    <mergeCell ref="D166:D167"/>
    <mergeCell ref="D168:D169"/>
    <mergeCell ref="D170:D171"/>
    <mergeCell ref="D172:D173"/>
    <mergeCell ref="D174:D175"/>
    <mergeCell ref="D176:D177"/>
    <mergeCell ref="D178:D179"/>
    <mergeCell ref="E3:E4"/>
    <mergeCell ref="E5:E9"/>
    <mergeCell ref="E11:E14"/>
    <mergeCell ref="E19:E20"/>
    <mergeCell ref="E23:E24"/>
    <mergeCell ref="E25:E26"/>
    <mergeCell ref="E28:E29"/>
    <mergeCell ref="E35:E37"/>
    <mergeCell ref="E38:E40"/>
    <mergeCell ref="E41:E43"/>
    <mergeCell ref="E44:E45"/>
    <mergeCell ref="E46:E48"/>
    <mergeCell ref="E52:E53"/>
    <mergeCell ref="E54:E56"/>
    <mergeCell ref="E57:E58"/>
    <mergeCell ref="E59:E60"/>
    <mergeCell ref="E61:E62"/>
    <mergeCell ref="E63:E64"/>
    <mergeCell ref="E65:E66"/>
    <mergeCell ref="E68:E69"/>
    <mergeCell ref="E70:E71"/>
    <mergeCell ref="E72:E75"/>
    <mergeCell ref="E76:E77"/>
    <mergeCell ref="E79:E80"/>
    <mergeCell ref="E81:E84"/>
    <mergeCell ref="E85:E86"/>
    <mergeCell ref="E87:E88"/>
    <mergeCell ref="E89:E90"/>
    <mergeCell ref="E91:E92"/>
    <mergeCell ref="E93:E94"/>
    <mergeCell ref="E95:E96"/>
    <mergeCell ref="E97:E98"/>
    <mergeCell ref="E99:E100"/>
    <mergeCell ref="E101:E102"/>
    <mergeCell ref="E103:E104"/>
    <mergeCell ref="E105:E106"/>
    <mergeCell ref="E107:E108"/>
    <mergeCell ref="E109:E111"/>
    <mergeCell ref="E112:E115"/>
    <mergeCell ref="E116:E117"/>
    <mergeCell ref="E118:E121"/>
    <mergeCell ref="E122:E124"/>
    <mergeCell ref="E125:E126"/>
    <mergeCell ref="E128:E130"/>
    <mergeCell ref="E131:E132"/>
    <mergeCell ref="E133:E134"/>
    <mergeCell ref="E135:E136"/>
    <mergeCell ref="E138:E139"/>
    <mergeCell ref="E140:E141"/>
    <mergeCell ref="E142:E143"/>
    <mergeCell ref="E144:E145"/>
    <mergeCell ref="E146:E147"/>
    <mergeCell ref="E148:E149"/>
    <mergeCell ref="E150:E151"/>
    <mergeCell ref="E152:E153"/>
    <mergeCell ref="E154:E155"/>
    <mergeCell ref="E156:E157"/>
    <mergeCell ref="E158:E159"/>
    <mergeCell ref="E160:E161"/>
    <mergeCell ref="E162:E163"/>
    <mergeCell ref="E164:E165"/>
    <mergeCell ref="E166:E167"/>
    <mergeCell ref="E168:E169"/>
    <mergeCell ref="E170:E171"/>
    <mergeCell ref="E172:E173"/>
    <mergeCell ref="E174:E175"/>
    <mergeCell ref="E176:E177"/>
    <mergeCell ref="E178:E179"/>
    <mergeCell ref="F3:F4"/>
    <mergeCell ref="F11:F14"/>
    <mergeCell ref="F19:F20"/>
    <mergeCell ref="F23:F24"/>
    <mergeCell ref="F25:F26"/>
    <mergeCell ref="F28:F29"/>
    <mergeCell ref="F35:F37"/>
    <mergeCell ref="F38:F40"/>
    <mergeCell ref="F41:F43"/>
    <mergeCell ref="F44:F45"/>
    <mergeCell ref="F46:F48"/>
    <mergeCell ref="F49:F51"/>
    <mergeCell ref="F52:F53"/>
    <mergeCell ref="F54:F56"/>
    <mergeCell ref="F57:F58"/>
    <mergeCell ref="F59:F60"/>
    <mergeCell ref="F61:F62"/>
    <mergeCell ref="F63:F64"/>
    <mergeCell ref="F65:F66"/>
    <mergeCell ref="F68:F69"/>
    <mergeCell ref="F70:F71"/>
    <mergeCell ref="F72:F75"/>
    <mergeCell ref="F76:F77"/>
    <mergeCell ref="F79:F80"/>
    <mergeCell ref="F81:F84"/>
    <mergeCell ref="F85:F86"/>
    <mergeCell ref="F87:F88"/>
    <mergeCell ref="F89:F90"/>
    <mergeCell ref="F91:F92"/>
    <mergeCell ref="F93:F94"/>
    <mergeCell ref="F95:F96"/>
    <mergeCell ref="F97:F98"/>
    <mergeCell ref="F99:F100"/>
    <mergeCell ref="F101:F102"/>
    <mergeCell ref="F103:F104"/>
    <mergeCell ref="F105:F106"/>
    <mergeCell ref="F107:F108"/>
    <mergeCell ref="F109:F111"/>
    <mergeCell ref="F112:F115"/>
    <mergeCell ref="F116:F117"/>
    <mergeCell ref="F118:F121"/>
    <mergeCell ref="F122:F124"/>
    <mergeCell ref="F125:F126"/>
    <mergeCell ref="F128:F130"/>
    <mergeCell ref="F131:F132"/>
    <mergeCell ref="F133:F134"/>
    <mergeCell ref="F135:F136"/>
    <mergeCell ref="F138:F139"/>
    <mergeCell ref="F140:F141"/>
    <mergeCell ref="F142:F143"/>
    <mergeCell ref="F144:F145"/>
    <mergeCell ref="F146:F147"/>
    <mergeCell ref="F148:F149"/>
    <mergeCell ref="F150:F151"/>
    <mergeCell ref="F152:F153"/>
    <mergeCell ref="F154:F155"/>
    <mergeCell ref="F156:F157"/>
    <mergeCell ref="F158:F159"/>
    <mergeCell ref="F160:F161"/>
    <mergeCell ref="F162:F163"/>
    <mergeCell ref="F164:F165"/>
    <mergeCell ref="F166:F167"/>
    <mergeCell ref="F168:F169"/>
    <mergeCell ref="F170:F171"/>
    <mergeCell ref="F172:F173"/>
    <mergeCell ref="F174:F175"/>
    <mergeCell ref="F176:F177"/>
    <mergeCell ref="F178:F179"/>
    <mergeCell ref="G3:G4"/>
    <mergeCell ref="G19:G20"/>
    <mergeCell ref="G23:G24"/>
    <mergeCell ref="G28:G29"/>
    <mergeCell ref="G35:G37"/>
    <mergeCell ref="G38:G40"/>
    <mergeCell ref="G41:G43"/>
    <mergeCell ref="G44:G45"/>
    <mergeCell ref="G46:G48"/>
    <mergeCell ref="G49:G51"/>
    <mergeCell ref="G52:G53"/>
    <mergeCell ref="G54:G56"/>
    <mergeCell ref="G57:G58"/>
    <mergeCell ref="G59:G60"/>
    <mergeCell ref="G61:G62"/>
    <mergeCell ref="G63:G64"/>
    <mergeCell ref="G65:G66"/>
    <mergeCell ref="G68:G69"/>
    <mergeCell ref="G70:G71"/>
    <mergeCell ref="G72:G75"/>
    <mergeCell ref="G76:G77"/>
    <mergeCell ref="G79:G80"/>
    <mergeCell ref="G81:G84"/>
    <mergeCell ref="G85:G86"/>
    <mergeCell ref="G87:G88"/>
    <mergeCell ref="G89:G90"/>
    <mergeCell ref="G91:G92"/>
    <mergeCell ref="G93:G94"/>
    <mergeCell ref="G95:G96"/>
    <mergeCell ref="G97:G98"/>
    <mergeCell ref="G99:G100"/>
    <mergeCell ref="G101:G102"/>
    <mergeCell ref="G103:G104"/>
    <mergeCell ref="G105:G106"/>
    <mergeCell ref="G107:G108"/>
    <mergeCell ref="G109:G111"/>
    <mergeCell ref="G112:G115"/>
    <mergeCell ref="G116:G117"/>
    <mergeCell ref="G118:G121"/>
    <mergeCell ref="G122:G124"/>
    <mergeCell ref="G125:G126"/>
    <mergeCell ref="G128:G130"/>
    <mergeCell ref="G131:G132"/>
    <mergeCell ref="G133:G134"/>
    <mergeCell ref="G135:G136"/>
    <mergeCell ref="G138:G139"/>
    <mergeCell ref="G140:G141"/>
    <mergeCell ref="G142:G143"/>
    <mergeCell ref="G144:G145"/>
    <mergeCell ref="G146:G147"/>
    <mergeCell ref="G148:G149"/>
    <mergeCell ref="G150:G151"/>
    <mergeCell ref="G152:G153"/>
    <mergeCell ref="G154:G155"/>
    <mergeCell ref="G156:G157"/>
    <mergeCell ref="G158:G159"/>
    <mergeCell ref="G160:G161"/>
    <mergeCell ref="G162:G163"/>
    <mergeCell ref="G164:G165"/>
    <mergeCell ref="G166:G167"/>
    <mergeCell ref="G168:G169"/>
    <mergeCell ref="G170:G171"/>
    <mergeCell ref="G172:G173"/>
    <mergeCell ref="G174:G175"/>
    <mergeCell ref="G176:G177"/>
    <mergeCell ref="G178:G179"/>
    <mergeCell ref="H3:H4"/>
    <mergeCell ref="H19:H20"/>
    <mergeCell ref="H23:H24"/>
    <mergeCell ref="H28:H29"/>
    <mergeCell ref="H35:H37"/>
    <mergeCell ref="H38:H40"/>
    <mergeCell ref="H41:H43"/>
    <mergeCell ref="H44:H45"/>
    <mergeCell ref="H46:H48"/>
    <mergeCell ref="H49:H51"/>
    <mergeCell ref="H52:H53"/>
    <mergeCell ref="H54:H56"/>
    <mergeCell ref="H57:H58"/>
    <mergeCell ref="H59:H60"/>
    <mergeCell ref="H61:H62"/>
    <mergeCell ref="H63:H64"/>
    <mergeCell ref="H65:H66"/>
    <mergeCell ref="H68:H69"/>
    <mergeCell ref="H70:H71"/>
    <mergeCell ref="H72:H75"/>
    <mergeCell ref="H76:H77"/>
    <mergeCell ref="H79:H80"/>
    <mergeCell ref="H81:H84"/>
    <mergeCell ref="H85:H86"/>
    <mergeCell ref="H87:H88"/>
    <mergeCell ref="H89:H90"/>
    <mergeCell ref="H91:H92"/>
    <mergeCell ref="H93:H94"/>
    <mergeCell ref="H95:H96"/>
    <mergeCell ref="H97:H98"/>
    <mergeCell ref="H99:H100"/>
    <mergeCell ref="H101:H102"/>
    <mergeCell ref="H103:H104"/>
    <mergeCell ref="H105:H106"/>
    <mergeCell ref="H107:H108"/>
    <mergeCell ref="H109:H111"/>
    <mergeCell ref="H112:H115"/>
    <mergeCell ref="H116:H117"/>
    <mergeCell ref="H118:H121"/>
    <mergeCell ref="H122:H124"/>
    <mergeCell ref="H125:H126"/>
    <mergeCell ref="H128:H130"/>
    <mergeCell ref="H131:H132"/>
    <mergeCell ref="H133:H134"/>
    <mergeCell ref="H135:H136"/>
    <mergeCell ref="H138:H139"/>
    <mergeCell ref="H140:H141"/>
    <mergeCell ref="H142:H143"/>
    <mergeCell ref="H144:H145"/>
    <mergeCell ref="H146:H147"/>
    <mergeCell ref="H148:H149"/>
    <mergeCell ref="H150:H151"/>
    <mergeCell ref="H152:H153"/>
    <mergeCell ref="H154:H155"/>
    <mergeCell ref="H156:H157"/>
    <mergeCell ref="H158:H159"/>
    <mergeCell ref="H160:H161"/>
    <mergeCell ref="H162:H163"/>
    <mergeCell ref="H164:H165"/>
    <mergeCell ref="H166:H167"/>
    <mergeCell ref="H168:H169"/>
    <mergeCell ref="H170:H171"/>
    <mergeCell ref="H172:H173"/>
    <mergeCell ref="H174:H175"/>
    <mergeCell ref="I3:I4"/>
    <mergeCell ref="I23:I24"/>
    <mergeCell ref="I25:I26"/>
    <mergeCell ref="I28:I29"/>
    <mergeCell ref="I35:I37"/>
    <mergeCell ref="I38:I40"/>
    <mergeCell ref="I41:I43"/>
    <mergeCell ref="I44:I45"/>
    <mergeCell ref="I46:I48"/>
    <mergeCell ref="I49:I51"/>
    <mergeCell ref="I52:I53"/>
    <mergeCell ref="I54:I56"/>
    <mergeCell ref="I57:I58"/>
    <mergeCell ref="I59:I60"/>
    <mergeCell ref="I61:I62"/>
    <mergeCell ref="I63:I64"/>
    <mergeCell ref="I65:I66"/>
    <mergeCell ref="I68:I69"/>
    <mergeCell ref="I70:I71"/>
    <mergeCell ref="I76:I77"/>
    <mergeCell ref="I79:I80"/>
    <mergeCell ref="I81:I84"/>
    <mergeCell ref="I85:I86"/>
    <mergeCell ref="I87:I88"/>
    <mergeCell ref="I89:I90"/>
    <mergeCell ref="I91:I92"/>
    <mergeCell ref="I93:I94"/>
    <mergeCell ref="I95:I96"/>
    <mergeCell ref="I97:I98"/>
    <mergeCell ref="I99:I100"/>
    <mergeCell ref="I101:I102"/>
    <mergeCell ref="I103:I104"/>
    <mergeCell ref="I105:I106"/>
    <mergeCell ref="I107:I108"/>
    <mergeCell ref="I109:I111"/>
    <mergeCell ref="I112:I115"/>
    <mergeCell ref="I116:I117"/>
    <mergeCell ref="I118:I121"/>
    <mergeCell ref="I122:I124"/>
    <mergeCell ref="I125:I126"/>
    <mergeCell ref="I128:I130"/>
    <mergeCell ref="I131:I132"/>
    <mergeCell ref="I133:I134"/>
    <mergeCell ref="I135:I136"/>
    <mergeCell ref="I138:I139"/>
    <mergeCell ref="I140:I141"/>
    <mergeCell ref="I142:I143"/>
    <mergeCell ref="I144:I145"/>
    <mergeCell ref="I146:I147"/>
    <mergeCell ref="I148:I149"/>
    <mergeCell ref="I150:I151"/>
    <mergeCell ref="I152:I153"/>
    <mergeCell ref="I154:I155"/>
    <mergeCell ref="I156:I157"/>
    <mergeCell ref="I158:I159"/>
    <mergeCell ref="I160:I161"/>
    <mergeCell ref="I162:I163"/>
    <mergeCell ref="I164:I165"/>
    <mergeCell ref="I166:I167"/>
    <mergeCell ref="I168:I169"/>
    <mergeCell ref="I170:I171"/>
    <mergeCell ref="I172:I173"/>
    <mergeCell ref="I174:I175"/>
    <mergeCell ref="I176:I177"/>
    <mergeCell ref="I178:I179"/>
  </mergeCells>
  <pageMargins left="0.354166666666667" right="0.275" top="1" bottom="1" header="0.5" footer="0.5"/>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wenjingyu</dc:creator>
  <cp:lastModifiedBy>付柏婷</cp:lastModifiedBy>
  <dcterms:created xsi:type="dcterms:W3CDTF">2025-07-13T09:33:00Z</dcterms:created>
  <dcterms:modified xsi:type="dcterms:W3CDTF">2026-06-12T08:29:27Z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1E37F86D02A5464B87BD5353EA42B112_13</vt:lpwstr>
  </property>
  <property fmtid="{D5CDD505-2E9C-101B-9397-08002B2CF9AE}" pid="3" name="KSOProductBuildVer">
    <vt:lpwstr>2052-12.1.0.26895</vt:lpwstr>
  </property>
  <property fmtid="{D5CDD505-2E9C-101B-9397-08002B2CF9AE}" pid="4" name="CalculationRule">
    <vt:i4>0</vt:i4>
  </property>
</Properties>
</file>