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价格表" sheetId="1" r:id="rId1"/>
  </sheets>
  <definedNames>
    <definedName name="_xlnm._FilterDatabase" localSheetId="0" hidden="1">价格表!$A$3:$P$122</definedName>
    <definedName name="_xlnm.Print_Titles" localSheetId="0">价格表!$3:$4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<sst xmlns="http://schemas.openxmlformats.org/spreadsheetml/2006/main" count="641" uniqueCount="392">
  <si>
    <t>附件1.1</t>
  </si>
  <si>
    <t>益阳市呼吸类医疗服务价格项目价格表</t>
  </si>
  <si>
    <t>序号</t>
  </si>
  <si>
    <t>项目编码</t>
  </si>
  <si>
    <t>项目名称</t>
  </si>
  <si>
    <t>服务产出</t>
  </si>
  <si>
    <t>价格构成</t>
  </si>
  <si>
    <t>加收项</t>
  </si>
  <si>
    <t>扩展项</t>
  </si>
  <si>
    <r>
      <t>计价</t>
    </r>
    <r>
      <rPr>
        <b/>
        <sz val="12"/>
        <rFont val="Times New Roman"/>
        <charset val="0"/>
      </rPr>
      <t xml:space="preserve">
</t>
    </r>
    <r>
      <rPr>
        <b/>
        <sz val="12"/>
        <rFont val="仿宋_GB2312"/>
        <charset val="134"/>
      </rPr>
      <t>单位</t>
    </r>
  </si>
  <si>
    <t>计价说明</t>
  </si>
  <si>
    <r>
      <t>一类</t>
    </r>
    <r>
      <rPr>
        <b/>
        <sz val="12"/>
        <rFont val="Times New Roman"/>
        <charset val="0"/>
      </rPr>
      <t xml:space="preserve">
</t>
    </r>
    <r>
      <rPr>
        <b/>
        <sz val="12"/>
        <rFont val="仿宋_GB2312"/>
        <charset val="134"/>
      </rPr>
      <t>价格</t>
    </r>
  </si>
  <si>
    <r>
      <t>二类一档</t>
    </r>
    <r>
      <rPr>
        <b/>
        <sz val="12"/>
        <rFont val="Times New Roman"/>
        <charset val="0"/>
      </rPr>
      <t xml:space="preserve">
</t>
    </r>
    <r>
      <rPr>
        <b/>
        <sz val="12"/>
        <rFont val="仿宋_GB2312"/>
        <charset val="0"/>
      </rPr>
      <t>价格</t>
    </r>
  </si>
  <si>
    <r>
      <t>二类二档</t>
    </r>
    <r>
      <rPr>
        <b/>
        <sz val="12"/>
        <rFont val="Times New Roman"/>
        <charset val="0"/>
      </rPr>
      <t xml:space="preserve">
</t>
    </r>
    <r>
      <rPr>
        <b/>
        <sz val="12"/>
        <rFont val="仿宋_GB2312"/>
        <charset val="0"/>
      </rPr>
      <t>价格</t>
    </r>
  </si>
  <si>
    <r>
      <t>三类</t>
    </r>
    <r>
      <rPr>
        <b/>
        <sz val="12"/>
        <rFont val="Times New Roman"/>
        <charset val="0"/>
      </rPr>
      <t xml:space="preserve">
</t>
    </r>
    <r>
      <rPr>
        <b/>
        <sz val="12"/>
        <rFont val="仿宋_GB2312"/>
        <charset val="0"/>
      </rPr>
      <t>价格</t>
    </r>
  </si>
  <si>
    <t>基层价格</t>
  </si>
  <si>
    <r>
      <rPr>
        <b/>
        <sz val="12"/>
        <rFont val="仿宋_GB2312"/>
        <charset val="134"/>
      </rPr>
      <t>支付分类</t>
    </r>
  </si>
  <si>
    <r>
      <rPr>
        <b/>
        <sz val="12"/>
        <rFont val="仿宋_GB2312"/>
        <charset val="134"/>
      </rPr>
      <t>自付比例</t>
    </r>
  </si>
  <si>
    <t>价格单位：元</t>
  </si>
  <si>
    <t>012407000010000</t>
  </si>
  <si>
    <t>肺容积检查费</t>
  </si>
  <si>
    <t>通过各种方式测量肺容纳的气体量。</t>
  </si>
  <si>
    <t>所定价格涵盖设备准备、仪器测定、撤除、处理用物、出具报告等步骤所需的人力资源和基本物质资源消耗。</t>
  </si>
  <si>
    <t>次</t>
  </si>
  <si>
    <r>
      <rPr>
        <sz val="12"/>
        <rFont val="仿宋_GB2312"/>
        <charset val="134"/>
      </rPr>
      <t>甲类</t>
    </r>
  </si>
  <si>
    <t>012407000020000</t>
  </si>
  <si>
    <t>肺通气功能检查费</t>
  </si>
  <si>
    <t>通过各种方式测量肺与外界环境之间的气体交换情况。</t>
  </si>
  <si>
    <r>
      <t>01</t>
    </r>
    <r>
      <rPr>
        <sz val="12"/>
        <rFont val="仿宋_GB2312"/>
        <charset val="134"/>
      </rPr>
      <t>儿童加收</t>
    </r>
    <r>
      <rPr>
        <sz val="12"/>
        <rFont val="Times New Roman"/>
        <charset val="0"/>
      </rPr>
      <t xml:space="preserve">
11</t>
    </r>
    <r>
      <rPr>
        <sz val="12"/>
        <rFont val="仿宋_GB2312"/>
        <charset val="134"/>
      </rPr>
      <t>简易肺功能检查减收</t>
    </r>
  </si>
  <si>
    <t>支气管舒张试验按两次肺通气功能检查费收取。</t>
  </si>
  <si>
    <t>012407000020001</t>
  </si>
  <si>
    <r>
      <t>肺通气功能检查费</t>
    </r>
    <r>
      <rPr>
        <sz val="12"/>
        <rFont val="Times New Roman"/>
        <charset val="0"/>
      </rPr>
      <t>-</t>
    </r>
    <r>
      <rPr>
        <sz val="12"/>
        <rFont val="仿宋_GB2312"/>
        <charset val="134"/>
      </rPr>
      <t>儿童加收</t>
    </r>
  </si>
  <si>
    <t>012407000020011</t>
  </si>
  <si>
    <r>
      <t>肺通气功能检查费</t>
    </r>
    <r>
      <rPr>
        <sz val="12"/>
        <rFont val="Times New Roman"/>
        <charset val="0"/>
      </rPr>
      <t>-</t>
    </r>
    <r>
      <rPr>
        <sz val="12"/>
        <rFont val="仿宋_GB2312"/>
        <charset val="134"/>
      </rPr>
      <t>简易肺功能检查（减收）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</si>
  <si>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</si>
  <si>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</si>
  <si>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</si>
  <si>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</si>
  <si>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</si>
  <si>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</si>
  <si>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</si>
  <si>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</si>
  <si>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</si>
  <si>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</si>
  <si>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</si>
  <si>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</si>
  <si>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</si>
  <si>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</si>
  <si>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</si>
  <si>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</si>
  <si>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</si>
  <si>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</si>
  <si>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r>
      <rPr>
        <sz val="12"/>
        <rFont val="仿宋_GB2312"/>
        <charset val="134"/>
      </rPr>
      <t>丙类</t>
    </r>
  </si>
  <si>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</si>
  <si>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</si>
  <si>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</si>
  <si>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</si>
  <si>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</si>
  <si>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</si>
  <si>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</si>
  <si>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</si>
  <si>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</si>
  <si>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r>
      <t>01</t>
    </r>
    <r>
      <rPr>
        <sz val="12"/>
        <rFont val="仿宋_GB2312"/>
        <charset val="134"/>
      </rPr>
      <t>便携睡眠呼吸监测减收</t>
    </r>
  </si>
  <si>
    <t>不得同时收取心电、脑电、肌电、眼动、呼吸监测和血氧饱和度测定费用。</t>
  </si>
  <si>
    <r>
      <rPr>
        <sz val="12"/>
        <rFont val="仿宋_GB2312"/>
        <charset val="134"/>
      </rPr>
      <t>乙类</t>
    </r>
  </si>
  <si>
    <t>012407000110001</t>
  </si>
  <si>
    <t>睡眠呼吸监测费-便携睡眠呼吸监测（减收）</t>
  </si>
  <si>
    <t>012407000120000</t>
  </si>
  <si>
    <r>
      <t>经皮氧分压</t>
    </r>
    <r>
      <rPr>
        <sz val="12"/>
        <rFont val="Times New Roman"/>
        <charset val="0"/>
      </rPr>
      <t>/</t>
    </r>
    <r>
      <rPr>
        <sz val="12"/>
        <rFont val="仿宋_GB2312"/>
        <charset val="134"/>
      </rPr>
      <t>二氧化碳监测费</t>
    </r>
  </si>
  <si>
    <r>
      <t>通过经皮测</t>
    </r>
    <r>
      <rPr>
        <sz val="12"/>
        <rFont val="宋体"/>
        <charset val="0"/>
      </rPr>
      <t>定</t>
    </r>
    <r>
      <rPr>
        <sz val="12"/>
        <rFont val="仿宋_GB2312"/>
        <charset val="134"/>
      </rPr>
      <t>方法，持续测定氧分压和/或二氧化碳。</t>
    </r>
  </si>
  <si>
    <r>
      <t>所定价格涵</t>
    </r>
    <r>
      <rPr>
        <sz val="12"/>
        <rFont val="宋体"/>
        <charset val="0"/>
      </rPr>
      <t>盖</t>
    </r>
    <r>
      <rPr>
        <sz val="12"/>
        <rFont val="仿宋_GB2312"/>
        <charset val="134"/>
      </rPr>
      <t>设备准备、仪器测定、撤除、处理用物等步骤所需的人力资源和基本物质资源消耗。</t>
    </r>
  </si>
  <si>
    <t>小时</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</si>
  <si>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</si>
  <si>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</si>
  <si>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</si>
  <si>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</si>
  <si>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01特殊光源检查</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</si>
  <si>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</si>
  <si>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</si>
  <si>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</si>
  <si>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</si>
  <si>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</si>
  <si>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</si>
  <si>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</si>
  <si>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</si>
  <si>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</si>
  <si>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</si>
  <si>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</si>
  <si>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</si>
  <si>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</si>
  <si>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</si>
  <si>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</si>
  <si>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</si>
  <si>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</si>
  <si>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</si>
  <si>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</si>
  <si>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</si>
  <si>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</si>
  <si>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</si>
  <si>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</si>
  <si>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</si>
  <si>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</si>
  <si>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</si>
  <si>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</si>
  <si>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</si>
  <si>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</si>
  <si>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</si>
  <si>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</si>
  <si>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</si>
  <si>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</si>
  <si>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</si>
  <si>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单侧</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</si>
  <si>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</si>
  <si>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</si>
  <si>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</si>
  <si>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</si>
  <si>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</si>
  <si>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</si>
  <si>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</si>
  <si>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</si>
  <si>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</si>
  <si>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</si>
  <si>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</si>
  <si>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</si>
  <si>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</si>
  <si>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</si>
  <si>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</si>
  <si>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01儿童加收</t>
  </si>
  <si>
    <t>013307000010001</t>
  </si>
  <si>
    <r>
      <t>气道支架置入费</t>
    </r>
    <r>
      <rPr>
        <sz val="12"/>
        <rFont val="Times New Roman"/>
        <charset val="0"/>
      </rPr>
      <t>-</t>
    </r>
    <r>
      <rPr>
        <sz val="12"/>
        <rFont val="仿宋_GB2312"/>
        <charset val="134"/>
      </rPr>
      <t>儿童（加收）</t>
    </r>
  </si>
  <si>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</si>
  <si>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</si>
  <si>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</si>
  <si>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</si>
  <si>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</si>
  <si>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r>
      <t>气道支架取出费</t>
    </r>
    <r>
      <rPr>
        <sz val="12"/>
        <rFont val="Times New Roman"/>
        <charset val="0"/>
      </rPr>
      <t>-</t>
    </r>
    <r>
      <rPr>
        <sz val="12"/>
        <rFont val="仿宋_GB2312"/>
        <charset val="134"/>
      </rPr>
      <t>儿童（加收）</t>
    </r>
  </si>
  <si>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</si>
  <si>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</si>
  <si>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</si>
  <si>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</si>
  <si>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</si>
  <si>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r>
      <t>无创气管食管瘘修补费</t>
    </r>
    <r>
      <rPr>
        <sz val="12"/>
        <rFont val="Times New Roman"/>
        <charset val="0"/>
      </rPr>
      <t>-</t>
    </r>
    <r>
      <rPr>
        <sz val="12"/>
        <rFont val="仿宋_GB2312"/>
        <charset val="134"/>
      </rPr>
      <t>儿童（加收）</t>
    </r>
  </si>
  <si>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</si>
  <si>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</si>
  <si>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</si>
  <si>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</si>
  <si>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</si>
  <si>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r>
      <t>无创气管病变切除费</t>
    </r>
    <r>
      <rPr>
        <sz val="12"/>
        <rFont val="Times New Roman"/>
        <charset val="0"/>
      </rPr>
      <t>-</t>
    </r>
    <r>
      <rPr>
        <sz val="12"/>
        <rFont val="仿宋_GB2312"/>
        <charset val="134"/>
      </rPr>
      <t>儿童（加收）</t>
    </r>
  </si>
  <si>
    <t>丙类</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</si>
  <si>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</si>
  <si>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</si>
  <si>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</si>
  <si>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</si>
  <si>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</si>
  <si>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r>
      <t>无创肺减容费</t>
    </r>
    <r>
      <rPr>
        <sz val="12"/>
        <rFont val="Times New Roman"/>
        <charset val="0"/>
      </rPr>
      <t>-</t>
    </r>
    <r>
      <rPr>
        <sz val="12"/>
        <rFont val="仿宋_GB2312"/>
        <charset val="134"/>
      </rPr>
      <t>儿童（加收）</t>
    </r>
  </si>
  <si>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</si>
  <si>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</si>
  <si>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</si>
  <si>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</si>
  <si>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</si>
  <si>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r>
      <t>无创气管异物取出费</t>
    </r>
    <r>
      <rPr>
        <sz val="12"/>
        <rFont val="Times New Roman"/>
        <charset val="0"/>
      </rPr>
      <t>-</t>
    </r>
    <r>
      <rPr>
        <sz val="12"/>
        <rFont val="仿宋_GB2312"/>
        <charset val="134"/>
      </rPr>
      <t>儿童（加收）</t>
    </r>
  </si>
  <si>
    <t>乙类</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</si>
  <si>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</si>
  <si>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</si>
  <si>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</si>
  <si>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</si>
  <si>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</si>
  <si>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r>
      <t>气管成形费</t>
    </r>
    <r>
      <rPr>
        <sz val="12"/>
        <rFont val="Times New Roman"/>
        <charset val="0"/>
      </rPr>
      <t>-</t>
    </r>
    <r>
      <rPr>
        <sz val="12"/>
        <rFont val="仿宋_GB2312"/>
        <charset val="134"/>
      </rPr>
      <t>儿童（加收）</t>
    </r>
  </si>
  <si>
    <t>甲类</t>
  </si>
  <si>
    <t>013307000080000</t>
  </si>
  <si>
    <t>气管隆突成形费</t>
  </si>
  <si>
    <t>通过手术切除部分气管隆突，并行气管隆突重建。</t>
  </si>
  <si>
    <t>013307000080001</t>
  </si>
  <si>
    <r>
      <t>气管隆突成形费</t>
    </r>
    <r>
      <rPr>
        <sz val="12"/>
        <rFont val="Times New Roman"/>
        <charset val="0"/>
      </rPr>
      <t>-</t>
    </r>
    <r>
      <rPr>
        <sz val="12"/>
        <rFont val="仿宋_GB2312"/>
        <charset val="134"/>
      </rPr>
      <t>儿童（加收）</t>
    </r>
  </si>
  <si>
    <t>013307000090000</t>
  </si>
  <si>
    <t>气管食管瘘修补费（常规）</t>
  </si>
  <si>
    <t>通过手术修补气管食管瘘口。</t>
  </si>
  <si>
    <t>013307000090001</t>
  </si>
  <si>
    <t>气管食管瘘修补费（常规）-儿童（加收）</t>
  </si>
  <si>
    <t>013307000100000</t>
  </si>
  <si>
    <t>气管食管瘘修补费（复杂）</t>
  </si>
  <si>
    <t>通过手术修补复杂情况的气管食管瘘口。</t>
  </si>
  <si>
    <t>所定价格涵盖手术计划、术区准备、消毒、修补、缝合、处理用物等步骤所需的人力资源和基本物质资源消耗。</t>
  </si>
  <si>
    <t>本项目中的“复杂”指 ：术中进行大网膜填充、皮瓣填充的情况。</t>
  </si>
  <si>
    <t>013307000100001</t>
  </si>
  <si>
    <r>
      <t>气管食管瘘修补费（复杂）</t>
    </r>
    <r>
      <rPr>
        <sz val="12"/>
        <rFont val="Times New Roman"/>
        <charset val="0"/>
      </rPr>
      <t>-</t>
    </r>
    <r>
      <rPr>
        <sz val="12"/>
        <rFont val="仿宋_GB2312"/>
        <charset val="134"/>
      </rPr>
      <t>儿童（加收）</t>
    </r>
  </si>
  <si>
    <t>013307000110000</t>
  </si>
  <si>
    <t>气管病变切除费</t>
  </si>
  <si>
    <t>通过手术切除气管病变。</t>
  </si>
  <si>
    <t>所定价格涵盖手术计划、术区准备、消毒、切开、切除、缝合、处理用物等步骤所需的人力资源和基本物质资源消耗。</t>
  </si>
  <si>
    <t>013307000110001</t>
  </si>
  <si>
    <r>
      <t>气管病变切除费</t>
    </r>
    <r>
      <rPr>
        <sz val="12"/>
        <rFont val="Times New Roman"/>
        <charset val="0"/>
      </rPr>
      <t>-</t>
    </r>
    <r>
      <rPr>
        <sz val="12"/>
        <rFont val="仿宋_GB2312"/>
        <charset val="134"/>
      </rPr>
      <t>儿童（加收）</t>
    </r>
  </si>
  <si>
    <t>013307000120000</t>
  </si>
  <si>
    <t>气管隆突病变切除费</t>
  </si>
  <si>
    <t>通过手术切除气管隆凸病变。</t>
  </si>
  <si>
    <t>013307000120001</t>
  </si>
  <si>
    <r>
      <t>气管隆突病变切除费</t>
    </r>
    <r>
      <rPr>
        <sz val="12"/>
        <rFont val="Times New Roman"/>
        <charset val="0"/>
      </rPr>
      <t>-</t>
    </r>
    <r>
      <rPr>
        <sz val="12"/>
        <rFont val="仿宋_GB2312"/>
        <charset val="134"/>
      </rPr>
      <t>儿童（加收）</t>
    </r>
  </si>
  <si>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</si>
  <si>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</si>
  <si>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</si>
  <si>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</si>
  <si>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不与同部位其他手术同时收取。</t>
  </si>
  <si>
    <t>013307000130001</t>
  </si>
  <si>
    <r>
      <t>胸腔探查费</t>
    </r>
    <r>
      <rPr>
        <sz val="12"/>
        <rFont val="Times New Roman"/>
        <charset val="0"/>
      </rPr>
      <t>-</t>
    </r>
    <r>
      <rPr>
        <sz val="12"/>
        <rFont val="仿宋_GB2312"/>
        <charset val="134"/>
      </rPr>
      <t>儿童（加收）</t>
    </r>
  </si>
  <si>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</si>
  <si>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</si>
  <si>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</si>
  <si>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</si>
  <si>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</si>
  <si>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</si>
  <si>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r>
      <t>胸腔病变切除费</t>
    </r>
    <r>
      <rPr>
        <sz val="12"/>
        <rFont val="Times New Roman"/>
        <charset val="0"/>
      </rPr>
      <t>-</t>
    </r>
    <r>
      <rPr>
        <sz val="12"/>
        <rFont val="仿宋_GB2312"/>
        <charset val="134"/>
      </rPr>
      <t>儿童（加收）</t>
    </r>
  </si>
  <si>
    <t>013307000150000</t>
  </si>
  <si>
    <t>非解剖性肺部分切除费</t>
  </si>
  <si>
    <t>不按照肺叶或肺段的解剖结构，通过手术切除单侧局部肺组织。</t>
  </si>
  <si>
    <t>013307000150001</t>
  </si>
  <si>
    <r>
      <t>非解剖性肺部分切除费</t>
    </r>
    <r>
      <rPr>
        <sz val="12"/>
        <rFont val="Times New Roman"/>
        <charset val="0"/>
      </rPr>
      <t>-</t>
    </r>
    <r>
      <rPr>
        <sz val="12"/>
        <rFont val="仿宋_GB2312"/>
        <charset val="134"/>
      </rPr>
      <t>儿童（加收）</t>
    </r>
  </si>
  <si>
    <t>013307000160000</t>
  </si>
  <si>
    <t>肺叶切除费（常规）</t>
  </si>
  <si>
    <t>通过手术切除单侧肺叶。</t>
  </si>
  <si>
    <t>013307000160001</t>
  </si>
  <si>
    <r>
      <t>肺叶切除费（常规）</t>
    </r>
    <r>
      <rPr>
        <sz val="12"/>
        <rFont val="Times New Roman"/>
        <charset val="0"/>
      </rPr>
      <t>-</t>
    </r>
    <r>
      <rPr>
        <sz val="12"/>
        <rFont val="仿宋_GB2312"/>
        <charset val="134"/>
      </rPr>
      <t>儿童（加收）</t>
    </r>
  </si>
  <si>
    <t>013307000170000</t>
  </si>
  <si>
    <t>肺叶切除费（复杂）</t>
  </si>
  <si>
    <t>通过手术切除复杂情况单侧肺叶。</t>
  </si>
  <si>
    <t>本项目中的“复杂”指：袖状肺叶切除、复合肺叶切除、术中进行血管成形的情况。</t>
  </si>
  <si>
    <t>013307000170001</t>
  </si>
  <si>
    <r>
      <t>肺叶切除费（复杂）</t>
    </r>
    <r>
      <rPr>
        <sz val="12"/>
        <rFont val="Times New Roman"/>
        <charset val="0"/>
      </rPr>
      <t>-</t>
    </r>
    <r>
      <rPr>
        <sz val="12"/>
        <rFont val="仿宋_GB2312"/>
        <charset val="134"/>
      </rPr>
      <t>儿童（加收）</t>
    </r>
  </si>
  <si>
    <t>013307000180000</t>
  </si>
  <si>
    <t>肺段切除费（常规）</t>
  </si>
  <si>
    <t>通过手术切除单侧肺段。</t>
  </si>
  <si>
    <t>013307000180001</t>
  </si>
  <si>
    <r>
      <t>肺段切除费（常规）</t>
    </r>
    <r>
      <rPr>
        <sz val="12"/>
        <rFont val="Times New Roman"/>
        <charset val="0"/>
      </rPr>
      <t>-</t>
    </r>
    <r>
      <rPr>
        <sz val="12"/>
        <rFont val="仿宋_GB2312"/>
        <charset val="134"/>
      </rPr>
      <t>儿童（加收）</t>
    </r>
  </si>
  <si>
    <t>013307000190000</t>
  </si>
  <si>
    <t>肺段切除费（复杂）</t>
  </si>
  <si>
    <t>通过手术切除复杂情况单侧肺段。</t>
  </si>
  <si>
    <t>本项目中的“复杂”指：上叶前段切除、下叶基底段切除、联合肺段切除、亚段支气管切除的情况。</t>
  </si>
  <si>
    <t>013307000190001</t>
  </si>
  <si>
    <r>
      <t>肺段切除费（复杂）</t>
    </r>
    <r>
      <rPr>
        <sz val="12"/>
        <rFont val="Times New Roman"/>
        <charset val="0"/>
      </rPr>
      <t>-</t>
    </r>
    <r>
      <rPr>
        <sz val="12"/>
        <rFont val="仿宋_GB2312"/>
        <charset val="134"/>
      </rPr>
      <t>儿童（加收）</t>
    </r>
  </si>
  <si>
    <t>013307000200000</t>
  </si>
  <si>
    <t>全肺切除费（常规）</t>
  </si>
  <si>
    <t>通过手术切除全肺。</t>
  </si>
  <si>
    <t>013307000200001</t>
  </si>
  <si>
    <r>
      <t>全肺切除费（常规）</t>
    </r>
    <r>
      <rPr>
        <sz val="12"/>
        <rFont val="Times New Roman"/>
        <charset val="0"/>
      </rPr>
      <t>-</t>
    </r>
    <r>
      <rPr>
        <sz val="12"/>
        <rFont val="仿宋_GB2312"/>
        <charset val="134"/>
      </rPr>
      <t>儿童（加收）</t>
    </r>
  </si>
  <si>
    <t>013307000210000</t>
  </si>
  <si>
    <t>全肺切除费（复杂）</t>
  </si>
  <si>
    <t>通过手术切除复杂情况全肺。</t>
  </si>
  <si>
    <t>本项目中的“复杂”指：心包内切除、部分心房切除、胸膜外全肺切除的情况。</t>
  </si>
  <si>
    <t>013307000210001</t>
  </si>
  <si>
    <r>
      <t>全肺切除费（复杂）</t>
    </r>
    <r>
      <rPr>
        <sz val="12"/>
        <rFont val="Times New Roman"/>
        <charset val="0"/>
      </rPr>
      <t>-</t>
    </r>
    <r>
      <rPr>
        <sz val="12"/>
        <rFont val="仿宋_GB2312"/>
        <charset val="134"/>
      </rPr>
      <t>儿童（加收）</t>
    </r>
  </si>
  <si>
    <t>013307000220000</t>
  </si>
  <si>
    <t>肺修补费</t>
  </si>
  <si>
    <t>通过手术修补肺组织缺损。</t>
  </si>
  <si>
    <t>所定价格涵盖手术计划、术区准备、消毒、切开、修补、缝合、处理用物等步骤所需的人力资源和基本物质资源消耗。</t>
  </si>
  <si>
    <t>013307000220001</t>
  </si>
  <si>
    <r>
      <t>肺修补费</t>
    </r>
    <r>
      <rPr>
        <sz val="12"/>
        <rFont val="Times New Roman"/>
        <charset val="0"/>
      </rPr>
      <t>-</t>
    </r>
    <r>
      <rPr>
        <sz val="12"/>
        <rFont val="仿宋_GB2312"/>
        <charset val="134"/>
      </rPr>
      <t>儿童（加收）</t>
    </r>
  </si>
  <si>
    <t>013307000230000</t>
  </si>
  <si>
    <t>胸腺病变切除费</t>
  </si>
  <si>
    <t>通过手术切除胸腺病变。</t>
  </si>
  <si>
    <t>013307000230001</t>
  </si>
  <si>
    <r>
      <t>胸腺病变切除费</t>
    </r>
    <r>
      <rPr>
        <sz val="12"/>
        <rFont val="Times New Roman"/>
        <charset val="0"/>
      </rPr>
      <t>-</t>
    </r>
    <r>
      <rPr>
        <sz val="12"/>
        <rFont val="仿宋_GB2312"/>
        <charset val="134"/>
      </rPr>
      <t>儿童（加收）</t>
    </r>
  </si>
  <si>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</si>
  <si>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</si>
  <si>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</si>
  <si>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</si>
  <si>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</si>
  <si>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r>
      <t>胸壁病变切除费</t>
    </r>
    <r>
      <rPr>
        <sz val="12"/>
        <rFont val="Times New Roman"/>
        <charset val="0"/>
      </rPr>
      <t>-</t>
    </r>
    <r>
      <rPr>
        <sz val="12"/>
        <rFont val="仿宋_GB2312"/>
        <charset val="134"/>
      </rPr>
      <t>儿童（加收）</t>
    </r>
  </si>
  <si>
    <t>013307000250000</t>
  </si>
  <si>
    <t>胸壁缺损修复费（常规）</t>
  </si>
  <si>
    <t>通过手术修复胸壁缺损。</t>
  </si>
  <si>
    <t>所定价格涵盖手术计划、术区准备、消毒、切开、修复、缝合、处理用物，必要时固定等步骤所需的人力资源和基本物质资源消耗。</t>
  </si>
  <si>
    <t>013307000510000</t>
  </si>
  <si>
    <r>
      <t>胸壁缺损修复费（常规）</t>
    </r>
    <r>
      <rPr>
        <sz val="12"/>
        <rFont val="Times New Roman"/>
        <charset val="0"/>
      </rPr>
      <t>-</t>
    </r>
    <r>
      <rPr>
        <sz val="12"/>
        <rFont val="仿宋_GB2312"/>
        <charset val="134"/>
      </rPr>
      <t>儿童（加收）</t>
    </r>
  </si>
  <si>
    <t>013307000260000</t>
  </si>
  <si>
    <t>胸壁缺损修复费（复杂）</t>
  </si>
  <si>
    <t>通过手术修复复杂胸壁缺损。</t>
  </si>
  <si>
    <t>本项目中的“复杂”指：胸壁穿透伤修复、术中进行肌皮瓣填充的情况。</t>
  </si>
  <si>
    <t>013307000260001</t>
  </si>
  <si>
    <r>
      <t>胸壁缺损修复费（复杂）</t>
    </r>
    <r>
      <rPr>
        <sz val="12"/>
        <rFont val="Times New Roman"/>
        <charset val="0"/>
      </rPr>
      <t>-</t>
    </r>
    <r>
      <rPr>
        <sz val="12"/>
        <rFont val="仿宋_GB2312"/>
        <charset val="134"/>
      </rPr>
      <t>儿童（加收）</t>
    </r>
  </si>
  <si>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</si>
  <si>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</si>
  <si>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</si>
  <si>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</si>
  <si>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</si>
  <si>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013307000270001</t>
  </si>
  <si>
    <r>
      <t>胸廓成形费（常规）</t>
    </r>
    <r>
      <rPr>
        <sz val="12"/>
        <rFont val="Times New Roman"/>
        <charset val="0"/>
      </rPr>
      <t>-</t>
    </r>
    <r>
      <rPr>
        <sz val="12"/>
        <rFont val="仿宋_GB2312"/>
        <charset val="134"/>
      </rPr>
      <t>儿童（加收）</t>
    </r>
  </si>
  <si>
    <t>013307000280000</t>
  </si>
  <si>
    <t>胸廓成形费（复杂）</t>
  </si>
  <si>
    <t>通过手术重建复杂情况胸廓。</t>
  </si>
  <si>
    <t>1、本项目中的“复杂”指：先天性或后天性胸廓畸形矫正的情况。
2、不与“胸壁缺损修复费”同时收取。</t>
  </si>
  <si>
    <t>013307000280001</t>
  </si>
  <si>
    <r>
      <t>胸廓成形费（复杂）</t>
    </r>
    <r>
      <rPr>
        <sz val="12"/>
        <rFont val="Times New Roman"/>
        <charset val="0"/>
      </rPr>
      <t>-</t>
    </r>
    <r>
      <rPr>
        <sz val="12"/>
        <rFont val="仿宋_GB2312"/>
        <charset val="134"/>
      </rPr>
      <t>儿童（加收）</t>
    </r>
  </si>
  <si>
    <t>013307000290000</t>
  </si>
  <si>
    <t>脓胸廓清费（常规）</t>
  </si>
  <si>
    <t>通过手术清除脓胸并引流。</t>
  </si>
  <si>
    <t>所定价格涵盖手术计划、术区准备、消毒、切开、清除引流、缝合、处理用物等步骤所需的人力资源和基本物质资源消耗。</t>
  </si>
  <si>
    <t>013307000290001</t>
  </si>
  <si>
    <r>
      <t>脓胸廓清费（常规）</t>
    </r>
    <r>
      <rPr>
        <sz val="12"/>
        <rFont val="Times New Roman"/>
        <charset val="0"/>
      </rPr>
      <t>-</t>
    </r>
    <r>
      <rPr>
        <sz val="12"/>
        <rFont val="仿宋_GB2312"/>
        <charset val="134"/>
      </rPr>
      <t>儿童（加收）</t>
    </r>
  </si>
  <si>
    <t>013307000300000</t>
  </si>
  <si>
    <t>脓胸廓清费（复杂）</t>
  </si>
  <si>
    <t>通过手术清除复杂情况脓胸并引流。</t>
  </si>
  <si>
    <t>所定价格涵盖手术计划、术区准备、消毒、切开、脓胸清除引流、缝合、处理用物等步骤所需的人力资源和基本物质资源消耗。</t>
  </si>
  <si>
    <t>本项目中的“复杂”指：术中进行大网膜填充、皮瓣填充的情况。</t>
  </si>
  <si>
    <t>013307000300001</t>
  </si>
  <si>
    <r>
      <t>脓胸廓清费（复杂）</t>
    </r>
    <r>
      <rPr>
        <sz val="12"/>
        <rFont val="Times New Roman"/>
        <charset val="0"/>
      </rPr>
      <t>-</t>
    </r>
    <r>
      <rPr>
        <sz val="12"/>
        <rFont val="仿宋_GB2312"/>
        <charset val="134"/>
      </rPr>
      <t>儿童（加收）</t>
    </r>
  </si>
  <si>
    <t>013307000310000</t>
  </si>
  <si>
    <t>胸膜剥脱费</t>
  </si>
  <si>
    <t>通过手术剥脱胸膜。</t>
  </si>
  <si>
    <t>所定价格涵盖手术计划、术区准备、消毒、切开、剥脱、缝合、处理用物等步骤所需的人力资源和基本物质资源消耗。</t>
  </si>
  <si>
    <t>013307000310001</t>
  </si>
  <si>
    <r>
      <t>胸膜剥脱费</t>
    </r>
    <r>
      <rPr>
        <sz val="12"/>
        <rFont val="Times New Roman"/>
        <charset val="0"/>
      </rPr>
      <t>-</t>
    </r>
    <r>
      <rPr>
        <sz val="12"/>
        <rFont val="仿宋_GB2312"/>
        <charset val="134"/>
      </rPr>
      <t>儿童（加收）</t>
    </r>
  </si>
  <si>
    <t>013307000320000</t>
  </si>
  <si>
    <t>胸膜固定费</t>
  </si>
  <si>
    <t>通过手术固定脏层胸膜与壁层胸膜。</t>
  </si>
  <si>
    <t>所定价格涵盖手术计划、术区准备、消毒、切开，固定、缝合、处理用物等步骤所需的人力资源和基本物质资源消耗。</t>
  </si>
  <si>
    <t>013307000320001</t>
  </si>
  <si>
    <r>
      <t>胸膜固定费</t>
    </r>
    <r>
      <rPr>
        <sz val="12"/>
        <rFont val="Times New Roman"/>
        <charset val="0"/>
      </rPr>
      <t>-</t>
    </r>
    <r>
      <rPr>
        <sz val="12"/>
        <rFont val="仿宋_GB2312"/>
        <charset val="134"/>
      </rPr>
      <t>儿童（加收）</t>
    </r>
  </si>
  <si>
    <t>013307000330000</t>
  </si>
  <si>
    <t>胸内异物清除费</t>
  </si>
  <si>
    <t>通过手术清除胸内异物。</t>
  </si>
  <si>
    <t>所定价格涵盖手术计划、术区准备、消毒、切开、异物清除、缝合、处理用物等步骤所需的人力资源和基本物质资源消耗。</t>
  </si>
  <si>
    <t>013307000330001</t>
  </si>
  <si>
    <r>
      <t>胸内异物清除费</t>
    </r>
    <r>
      <rPr>
        <sz val="12"/>
        <rFont val="Times New Roman"/>
        <charset val="0"/>
      </rPr>
      <t>-</t>
    </r>
    <r>
      <rPr>
        <sz val="12"/>
        <rFont val="仿宋_GB2312"/>
        <charset val="134"/>
      </rPr>
      <t>儿童（加收）</t>
    </r>
  </si>
  <si>
    <t>013307000340000</t>
  </si>
  <si>
    <t>纵隔病变切除费（常规）</t>
  </si>
  <si>
    <t>通过手术切除纵隔病变。</t>
  </si>
  <si>
    <t>013307000340001</t>
  </si>
  <si>
    <r>
      <t>纵隔病变切除费（常规）</t>
    </r>
    <r>
      <rPr>
        <sz val="12"/>
        <rFont val="Times New Roman"/>
        <charset val="0"/>
      </rPr>
      <t>-</t>
    </r>
    <r>
      <rPr>
        <sz val="12"/>
        <rFont val="仿宋_GB2312"/>
        <charset val="134"/>
      </rPr>
      <t>儿童（加收）</t>
    </r>
  </si>
  <si>
    <t>013307000350000</t>
  </si>
  <si>
    <t>纵隔病变切除费（复杂）</t>
  </si>
  <si>
    <t>通过手术切除复杂情况纵隔病变。</t>
  </si>
  <si>
    <t>本项目中的“复杂”指：含颈部入路手术、术中进行血管成形的情况。</t>
  </si>
  <si>
    <t>013307000350001</t>
  </si>
  <si>
    <r>
      <t>纵隔病变切除费（复杂）</t>
    </r>
    <r>
      <rPr>
        <sz val="12"/>
        <rFont val="Times New Roman"/>
        <charset val="0"/>
      </rPr>
      <t>-</t>
    </r>
    <r>
      <rPr>
        <sz val="12"/>
        <rFont val="仿宋_GB2312"/>
        <charset val="134"/>
      </rPr>
      <t>儿童（加收）</t>
    </r>
  </si>
  <si>
    <t>013307000360000</t>
  </si>
  <si>
    <t>纵隔气肿切开减压费</t>
  </si>
  <si>
    <t>通过手术切开纵隔气肿进行减压。</t>
  </si>
  <si>
    <t>所定价格涵盖手术计划、术区准备、消毒、切开、缝合、处理用物等步骤所需的人力资源和基本物质资源消耗。</t>
  </si>
  <si>
    <t>013307000360001</t>
  </si>
  <si>
    <r>
      <t>纵隔气肿切开减压费</t>
    </r>
    <r>
      <rPr>
        <sz val="12"/>
        <rFont val="Times New Roman"/>
        <charset val="0"/>
      </rPr>
      <t>-</t>
    </r>
    <r>
      <rPr>
        <sz val="12"/>
        <rFont val="仿宋_GB2312"/>
        <charset val="134"/>
      </rPr>
      <t>儿童（加收）</t>
    </r>
  </si>
  <si>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</si>
  <si>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</si>
  <si>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</si>
  <si>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</si>
  <si>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</si>
  <si>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</si>
  <si>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r>
      <t>纵隔感染清创引流费</t>
    </r>
    <r>
      <rPr>
        <sz val="12"/>
        <rFont val="Times New Roman"/>
        <charset val="0"/>
      </rPr>
      <t>-</t>
    </r>
    <r>
      <rPr>
        <sz val="12"/>
        <rFont val="仿宋_GB2312"/>
        <charset val="134"/>
      </rPr>
      <t>儿童（加收）</t>
    </r>
  </si>
  <si>
    <t>013307000380000</t>
  </si>
  <si>
    <t>膈肌修补费</t>
  </si>
  <si>
    <t>通过手术修补膈肌。</t>
  </si>
  <si>
    <t>013307000380001</t>
  </si>
  <si>
    <r>
      <t>膈肌修补费</t>
    </r>
    <r>
      <rPr>
        <sz val="12"/>
        <rFont val="Times New Roman"/>
        <charset val="0"/>
      </rPr>
      <t>-</t>
    </r>
    <r>
      <rPr>
        <sz val="12"/>
        <rFont val="仿宋_GB2312"/>
        <charset val="134"/>
      </rPr>
      <t>儿童（加收）</t>
    </r>
  </si>
  <si>
    <t>013307000390000</t>
  </si>
  <si>
    <t>膈肌折叠费</t>
  </si>
  <si>
    <t>通过手术折叠膈肌。</t>
  </si>
  <si>
    <t>所定价格涵盖手术计划、术区准备、消毒、切开、膈肌折叠、缝合、处理用物等步骤所需的人力资源和基本物质资源消耗。</t>
  </si>
  <si>
    <t>013307000390001</t>
  </si>
  <si>
    <r>
      <t>膈肌折叠费</t>
    </r>
    <r>
      <rPr>
        <sz val="12"/>
        <rFont val="Times New Roman"/>
        <charset val="0"/>
      </rPr>
      <t>-</t>
    </r>
    <r>
      <rPr>
        <sz val="12"/>
        <rFont val="仿宋_GB2312"/>
        <charset val="134"/>
      </rPr>
      <t>儿童（加收）</t>
    </r>
  </si>
  <si>
    <t>013307000400000</t>
  </si>
  <si>
    <t>气管异物取出费</t>
  </si>
  <si>
    <t>通过手术取出气管异物。</t>
  </si>
  <si>
    <t>所定价格涵盖手术计划、术区准备、消毒、切开、异物取出、缝合、处理用物等步骤所需的人力资源和基本物质资源消耗。</t>
  </si>
  <si>
    <t>013307000400001</t>
  </si>
  <si>
    <r>
      <t>气管异物取出费</t>
    </r>
    <r>
      <rPr>
        <sz val="12"/>
        <rFont val="Times New Roman"/>
        <charset val="0"/>
      </rPr>
      <t>-</t>
    </r>
    <r>
      <rPr>
        <sz val="12"/>
        <rFont val="仿宋_GB2312"/>
        <charset val="134"/>
      </rPr>
      <t>儿童（加收）</t>
    </r>
  </si>
  <si>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</si>
  <si>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</si>
  <si>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</si>
  <si>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</si>
  <si>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</si>
  <si>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r>
      <t>肺空洞药物填充费</t>
    </r>
    <r>
      <rPr>
        <sz val="12"/>
        <rFont val="Times New Roman"/>
        <charset val="0"/>
      </rPr>
      <t>-</t>
    </r>
    <r>
      <rPr>
        <sz val="12"/>
        <rFont val="仿宋_GB2312"/>
        <charset val="134"/>
      </rPr>
      <t>儿童（加收）</t>
    </r>
  </si>
  <si>
    <t>013307000420000</t>
  </si>
  <si>
    <t>胸腔淋巴清扫费</t>
  </si>
  <si>
    <t>通过手术清扫胸腔淋巴结。</t>
  </si>
  <si>
    <t>所定价格涵盖手术计划、术区准备、消毒、切开、分离、切除、处理用物等步骤所需的人力资源和基本物质资源消耗。</t>
  </si>
  <si>
    <t>01胸腔淋巴结采样</t>
  </si>
  <si>
    <t>本项目中的“胸腔淋巴结”指：纵隔、肺门、肺内淋巴结。</t>
  </si>
  <si>
    <t>013307000420001</t>
  </si>
  <si>
    <r>
      <t>胸腔淋巴清扫费</t>
    </r>
    <r>
      <rPr>
        <sz val="12"/>
        <rFont val="Times New Roman"/>
        <charset val="0"/>
      </rPr>
      <t>-</t>
    </r>
    <r>
      <rPr>
        <sz val="12"/>
        <rFont val="仿宋_GB2312"/>
        <charset val="134"/>
      </rPr>
      <t>儿童（加收）</t>
    </r>
  </si>
  <si>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</si>
  <si>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</si>
  <si>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</si>
  <si>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</si>
  <si>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</si>
  <si>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</si>
  <si>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r>
      <t>01</t>
    </r>
    <r>
      <rPr>
        <sz val="12"/>
        <rFont val="仿宋_GB2312"/>
        <charset val="134"/>
      </rPr>
      <t>儿童加收</t>
    </r>
  </si>
  <si>
    <t>013307000430001</t>
  </si>
  <si>
    <r>
      <t>胸腔粘连松解费</t>
    </r>
    <r>
      <rPr>
        <sz val="12"/>
        <rFont val="Times New Roman"/>
        <charset val="0"/>
      </rPr>
      <t>-</t>
    </r>
    <r>
      <rPr>
        <sz val="12"/>
        <rFont val="仿宋_GB2312"/>
        <charset val="134"/>
      </rPr>
      <t>儿童（加收）</t>
    </r>
  </si>
  <si>
    <t>013307000440000</t>
  </si>
  <si>
    <t>胸交感神经链切除费</t>
  </si>
  <si>
    <t>通过手术切断胸交感神经链。</t>
  </si>
  <si>
    <t>013307000440001</t>
  </si>
  <si>
    <r>
      <t>胸交感神经链切除费</t>
    </r>
    <r>
      <rPr>
        <sz val="12"/>
        <rFont val="Times New Roman"/>
        <charset val="0"/>
      </rPr>
      <t>-</t>
    </r>
    <r>
      <rPr>
        <sz val="12"/>
        <rFont val="仿宋_GB2312"/>
        <charset val="134"/>
      </rPr>
      <t>儿童（加收）</t>
    </r>
  </si>
  <si>
    <r>
      <t>使用说明：</t>
    </r>
    <r>
      <rPr>
        <sz val="12"/>
        <rFont val="Times New Roman"/>
        <charset val="0"/>
      </rPr>
      <t xml:space="preserve">
1.</t>
    </r>
    <r>
      <rPr>
        <sz val="12"/>
        <rFont val="宋体"/>
        <charset val="0"/>
      </rPr>
      <t>所定价格属于政府指导价为最高限价，下浮不限。同时，医疗机构实施过程中有关创新改良，申报新增医疗服务价格项目的，采取</t>
    </r>
    <r>
      <rPr>
        <sz val="12"/>
        <rFont val="Times New Roman"/>
        <charset val="0"/>
      </rPr>
      <t>“</t>
    </r>
    <r>
      <rPr>
        <sz val="12"/>
        <rFont val="宋体"/>
        <charset val="0"/>
      </rPr>
      <t>现有项目兼容</t>
    </r>
    <r>
      <rPr>
        <sz val="12"/>
        <rFont val="Times New Roman"/>
        <charset val="0"/>
      </rPr>
      <t>”</t>
    </r>
    <r>
      <rPr>
        <sz val="12"/>
        <rFont val="宋体"/>
        <charset val="0"/>
      </rPr>
      <t>的方式简化处理，按照对应的立项指南项目执行。</t>
    </r>
    <r>
      <rPr>
        <sz val="12"/>
        <rFont val="Times New Roman"/>
        <charset val="0"/>
      </rPr>
      <t xml:space="preserve">                                                                                                                                                                  
2. “</t>
    </r>
    <r>
      <rPr>
        <sz val="12"/>
        <rFont val="宋体"/>
        <charset val="0"/>
      </rPr>
      <t>价格构成</t>
    </r>
    <r>
      <rPr>
        <sz val="12"/>
        <rFont val="Times New Roman"/>
        <charset val="0"/>
      </rPr>
      <t>”</t>
    </r>
    <r>
      <rPr>
        <sz val="12"/>
        <rFont val="宋体"/>
        <charset val="0"/>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t>
    </r>
    <r>
      <rPr>
        <sz val="12"/>
        <rFont val="Times New Roman"/>
        <charset val="0"/>
      </rPr>
      <t>“</t>
    </r>
    <r>
      <rPr>
        <sz val="12"/>
        <rFont val="宋体"/>
        <charset val="0"/>
      </rPr>
      <t>设备投入</t>
    </r>
    <r>
      <rPr>
        <sz val="12"/>
        <rFont val="Times New Roman"/>
        <charset val="0"/>
      </rPr>
      <t>”</t>
    </r>
    <r>
      <rPr>
        <sz val="12"/>
        <rFont val="宋体"/>
        <charset val="0"/>
      </rPr>
      <t>包括但不限于操作设备、器械及固定资产投入。</t>
    </r>
    <r>
      <rPr>
        <sz val="12"/>
        <rFont val="Times New Roman"/>
        <charset val="0"/>
      </rPr>
      <t xml:space="preserve">
3.“</t>
    </r>
    <r>
      <rPr>
        <sz val="12"/>
        <rFont val="宋体"/>
        <charset val="0"/>
      </rPr>
      <t>加收项</t>
    </r>
    <r>
      <rPr>
        <sz val="12"/>
        <rFont val="Times New Roman"/>
        <charset val="0"/>
      </rPr>
      <t>”</t>
    </r>
    <r>
      <rPr>
        <sz val="12"/>
        <rFont val="宋体"/>
        <charset val="0"/>
      </rPr>
      <t>指同一项目以不同方式提供或在不同场景应用时</t>
    </r>
    <r>
      <rPr>
        <sz val="12"/>
        <rFont val="Times New Roman"/>
        <charset val="0"/>
      </rPr>
      <t xml:space="preserve"> </t>
    </r>
    <r>
      <rPr>
        <sz val="12"/>
        <rFont val="宋体"/>
        <charset val="0"/>
      </rPr>
      <t>确有必要制定差异化收费标准而细分的一类子项</t>
    </r>
    <r>
      <rPr>
        <sz val="12"/>
        <rFont val="Times New Roman"/>
        <charset val="0"/>
      </rPr>
      <t xml:space="preserve"> </t>
    </r>
    <r>
      <rPr>
        <sz val="12"/>
        <rFont val="宋体"/>
        <charset val="0"/>
      </rPr>
      <t>包括在原项目价格基础上增加或减少收费的情况。实际应用中，同时涉及多个加收项的，以项目单价为基础计算各项的加</t>
    </r>
    <r>
      <rPr>
        <sz val="12"/>
        <rFont val="Times New Roman"/>
        <charset val="0"/>
      </rPr>
      <t>/</t>
    </r>
    <r>
      <rPr>
        <sz val="12"/>
        <rFont val="宋体"/>
        <charset val="0"/>
      </rPr>
      <t>减收水平后，据实收费。</t>
    </r>
    <r>
      <rPr>
        <sz val="12"/>
        <rFont val="Times New Roman"/>
        <charset val="0"/>
      </rPr>
      <t xml:space="preserve">
4.“</t>
    </r>
    <r>
      <rPr>
        <sz val="12"/>
        <rFont val="宋体"/>
        <charset val="0"/>
      </rPr>
      <t>扩展项</t>
    </r>
    <r>
      <rPr>
        <sz val="12"/>
        <rFont val="Times New Roman"/>
        <charset val="0"/>
      </rPr>
      <t>”</t>
    </r>
    <r>
      <rPr>
        <sz val="12"/>
        <rFont val="宋体"/>
        <charset val="0"/>
      </rPr>
      <t>指同一项目下以不同方式提供或在不同场景应用时，只扩展价格项目适用范围、不额外加价的一类子项，子项的价格按主项目执行。</t>
    </r>
    <r>
      <rPr>
        <sz val="12"/>
        <rFont val="Times New Roman"/>
        <charset val="0"/>
      </rPr>
      <t xml:space="preserve">
5.“</t>
    </r>
    <r>
      <rPr>
        <sz val="12"/>
        <rFont val="宋体"/>
        <charset val="0"/>
      </rPr>
      <t>基本物耗</t>
    </r>
    <r>
      <rPr>
        <sz val="12"/>
        <rFont val="Times New Roman"/>
        <charset val="0"/>
      </rPr>
      <t>”</t>
    </r>
    <r>
      <rPr>
        <sz val="12"/>
        <rFont val="宋体"/>
        <charset val="0"/>
      </rPr>
      <t>指原则上限于不应或不必要与医疗服务项目分割的易耗品，包括但不限于各类消毒用品、储存用品、清洁用品、个人防护用品、标签、垃圾处理用品、治疗巾</t>
    </r>
    <r>
      <rPr>
        <sz val="12"/>
        <rFont val="Times New Roman"/>
        <charset val="0"/>
      </rPr>
      <t>(</t>
    </r>
    <r>
      <rPr>
        <sz val="12"/>
        <rFont val="宋体"/>
        <charset val="0"/>
      </rPr>
      <t>单</t>
    </r>
    <r>
      <rPr>
        <sz val="12"/>
        <rFont val="Times New Roman"/>
        <charset val="0"/>
      </rPr>
      <t>)</t>
    </r>
    <r>
      <rPr>
        <sz val="12"/>
        <rFont val="宋体"/>
        <charset val="0"/>
      </rPr>
      <t>、棉球、棉签、纱布</t>
    </r>
    <r>
      <rPr>
        <sz val="12"/>
        <rFont val="Times New Roman"/>
        <charset val="0"/>
      </rPr>
      <t>(</t>
    </r>
    <r>
      <rPr>
        <sz val="12"/>
        <rFont val="宋体"/>
        <charset val="0"/>
      </rPr>
      <t>垫</t>
    </r>
    <r>
      <rPr>
        <sz val="12"/>
        <rFont val="Times New Roman"/>
        <charset val="0"/>
      </rPr>
      <t>)</t>
    </r>
    <r>
      <rPr>
        <sz val="12"/>
        <rFont val="宋体"/>
        <charset val="0"/>
      </rPr>
      <t>、治疗护理盘</t>
    </r>
    <r>
      <rPr>
        <sz val="12"/>
        <rFont val="Times New Roman"/>
        <charset val="0"/>
      </rPr>
      <t>(</t>
    </r>
    <r>
      <rPr>
        <sz val="12"/>
        <rFont val="宋体"/>
        <charset val="0"/>
      </rPr>
      <t>包</t>
    </r>
    <r>
      <rPr>
        <sz val="12"/>
        <rFont val="Times New Roman"/>
        <charset val="0"/>
      </rPr>
      <t>)</t>
    </r>
    <r>
      <rPr>
        <sz val="12"/>
        <rFont val="宋体"/>
        <charset val="0"/>
      </rPr>
      <t>、普通注射器、护</t>
    </r>
    <r>
      <rPr>
        <sz val="12"/>
        <rFont val="Times New Roman"/>
        <charset val="0"/>
      </rPr>
      <t>(</t>
    </r>
    <r>
      <rPr>
        <sz val="12"/>
        <rFont val="宋体"/>
        <charset val="0"/>
      </rPr>
      <t>尿</t>
    </r>
    <r>
      <rPr>
        <sz val="12"/>
        <rFont val="Times New Roman"/>
        <charset val="0"/>
      </rPr>
      <t>)</t>
    </r>
    <r>
      <rPr>
        <sz val="12"/>
        <rFont val="宋体"/>
        <charset val="0"/>
      </rPr>
      <t>垫、备皮工具、吹嘴、鼻夹、一次性雾化吸入器、可复用操作器具、软件</t>
    </r>
    <r>
      <rPr>
        <sz val="12"/>
        <rFont val="Times New Roman"/>
        <charset val="0"/>
      </rPr>
      <t>(</t>
    </r>
    <r>
      <rPr>
        <sz val="12"/>
        <rFont val="宋体"/>
        <charset val="0"/>
      </rPr>
      <t>版权、开发、购买</t>
    </r>
    <r>
      <rPr>
        <sz val="12"/>
        <rFont val="Times New Roman"/>
        <charset val="0"/>
      </rPr>
      <t>)</t>
    </r>
    <r>
      <rPr>
        <sz val="12"/>
        <rFont val="宋体"/>
        <charset val="0"/>
      </rPr>
      <t>成本等。基本物质资源消耗成本计入项目价格，不另行收费。除基本物耗以外，立项指南落地商价格项目除外内容的可</t>
    </r>
    <r>
      <rPr>
        <sz val="12"/>
        <rFont val="Times New Roman"/>
        <charset val="0"/>
      </rPr>
      <t xml:space="preserve">
</t>
    </r>
    <r>
      <rPr>
        <sz val="12"/>
        <rFont val="宋体"/>
        <charset val="0"/>
      </rPr>
      <t>收费医用耗材，按照实际采购价格零差率销售</t>
    </r>
    <r>
      <rPr>
        <sz val="12"/>
        <rFont val="Times New Roman"/>
        <charset val="0"/>
      </rPr>
      <t xml:space="preserve">
6.“</t>
    </r>
    <r>
      <rPr>
        <sz val="12"/>
        <rFont val="宋体"/>
        <charset val="0"/>
      </rPr>
      <t>无创</t>
    </r>
    <r>
      <rPr>
        <sz val="12"/>
        <rFont val="Times New Roman"/>
        <charset val="0"/>
      </rPr>
      <t>”</t>
    </r>
    <r>
      <rPr>
        <sz val="12"/>
        <rFont val="宋体"/>
        <charset val="0"/>
      </rPr>
      <t>：指无需切开皮肤或其他组织，经过自然腔道，利用无创方式进行的操作，包括但不限于喉镜、支气管镜、上消化道内镜等各类内镜。不包括取出过程中因异物形状、位置或质地等因素导致的损伤、擦伤等情况。</t>
    </r>
    <r>
      <rPr>
        <sz val="12"/>
        <rFont val="Times New Roman"/>
        <charset val="0"/>
      </rPr>
      <t xml:space="preserve">
7.</t>
    </r>
    <r>
      <rPr>
        <sz val="12"/>
        <rFont val="宋体"/>
        <charset val="0"/>
      </rPr>
      <t>不含内镜检查的价格项目，如需使用相关内镜可收取内镜检查费用。</t>
    </r>
    <r>
      <rPr>
        <sz val="12"/>
        <rFont val="Times New Roman"/>
        <charset val="0"/>
      </rPr>
      <t xml:space="preserve">
8.</t>
    </r>
    <r>
      <rPr>
        <sz val="12"/>
        <rFont val="宋体"/>
        <charset val="0"/>
      </rPr>
      <t>开放手术与经内镜手术执行相同的价格标准，内镜辅助操作不再另行收费。双侧器官同时实行相同手术，另一侧器官手术按</t>
    </r>
    <r>
      <rPr>
        <sz val="12"/>
        <rFont val="Times New Roman"/>
        <charset val="0"/>
      </rPr>
      <t>50%</t>
    </r>
    <r>
      <rPr>
        <sz val="12"/>
        <rFont val="宋体"/>
        <charset val="0"/>
      </rPr>
      <t>计费。</t>
    </r>
    <r>
      <rPr>
        <sz val="12"/>
        <rFont val="Times New Roman"/>
        <charset val="0"/>
      </rPr>
      <t xml:space="preserve">
9.</t>
    </r>
    <r>
      <rPr>
        <sz val="12"/>
        <rFont val="宋体"/>
        <charset val="0"/>
      </rPr>
      <t>手术项目的价格构成中已包含标本的留取和送检的人力资源和基本物质资源消耗，不得另行收费。</t>
    </r>
    <r>
      <rPr>
        <sz val="12"/>
        <rFont val="Times New Roman"/>
        <charset val="0"/>
      </rPr>
      <t xml:space="preserve">
10.</t>
    </r>
    <r>
      <rPr>
        <sz val="12"/>
        <rFont val="宋体"/>
        <charset val="0"/>
      </rPr>
      <t>手术类项目服务对象为儿童时，统一加收</t>
    </r>
    <r>
      <rPr>
        <sz val="12"/>
        <rFont val="Times New Roman"/>
        <charset val="0"/>
      </rPr>
      <t>30%</t>
    </r>
    <r>
      <rPr>
        <sz val="12"/>
        <rFont val="宋体"/>
        <charset val="0"/>
      </rPr>
      <t>。所称的</t>
    </r>
    <r>
      <rPr>
        <sz val="12"/>
        <rFont val="Times New Roman"/>
        <charset val="0"/>
      </rPr>
      <t>“</t>
    </r>
    <r>
      <rPr>
        <sz val="12"/>
        <rFont val="宋体"/>
        <charset val="0"/>
      </rPr>
      <t>儿童</t>
    </r>
    <r>
      <rPr>
        <sz val="12"/>
        <rFont val="Times New Roman"/>
        <charset val="0"/>
      </rPr>
      <t>”</t>
    </r>
    <r>
      <rPr>
        <sz val="12"/>
        <rFont val="宋体"/>
        <charset val="0"/>
      </rPr>
      <t>，指</t>
    </r>
    <r>
      <rPr>
        <sz val="12"/>
        <rFont val="Times New Roman"/>
        <charset val="0"/>
      </rPr>
      <t>6</t>
    </r>
    <r>
      <rPr>
        <sz val="12"/>
        <rFont val="宋体"/>
        <charset val="0"/>
      </rPr>
      <t>周岁及以下。周岁的计算方法以法律的相关规定为准。</t>
    </r>
    <r>
      <rPr>
        <sz val="12"/>
        <rFont val="Times New Roman"/>
        <charset val="0"/>
      </rPr>
      <t xml:space="preserve">
11.</t>
    </r>
    <r>
      <rPr>
        <sz val="12"/>
        <rFont val="宋体"/>
        <charset val="0"/>
      </rPr>
      <t>其他学科开展相应项目时，可据实收费。</t>
    </r>
    <r>
      <rPr>
        <sz val="12"/>
        <rFont val="Times New Roman"/>
        <charset val="0"/>
      </rPr>
      <t xml:space="preserve">
12.</t>
    </r>
    <r>
      <rPr>
        <sz val="12"/>
        <rFont val="宋体"/>
        <charset val="0"/>
      </rPr>
      <t>涉及</t>
    </r>
    <r>
      <rPr>
        <sz val="12"/>
        <rFont val="Times New Roman"/>
        <charset val="0"/>
      </rPr>
      <t>“</t>
    </r>
    <r>
      <rPr>
        <sz val="12"/>
        <rFont val="宋体"/>
        <charset val="0"/>
      </rPr>
      <t>包括</t>
    </r>
    <r>
      <rPr>
        <sz val="12"/>
        <rFont val="Times New Roman"/>
        <charset val="0"/>
      </rPr>
      <t>……”……</t>
    </r>
    <r>
      <rPr>
        <sz val="12"/>
        <rFont val="宋体"/>
        <charset val="0"/>
      </rPr>
      <t>。等</t>
    </r>
    <r>
      <rPr>
        <sz val="12"/>
        <rFont val="Times New Roman"/>
        <charset val="0"/>
      </rPr>
      <t>”</t>
    </r>
    <r>
      <rPr>
        <sz val="12"/>
        <rFont val="宋体"/>
        <charset val="0"/>
      </rPr>
      <t>的，属于开放型表述，所指对象不仅局限于表述中列明的事项，也包括未列明的同类事项。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</si>
</sst>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 "/>
  </numFmts>
  <fonts count="31">
    <font>
      <sz val="11"/>
      <color theme="1"/>
      <name val="宋体"/>
      <charset val="134"/>
      <scheme val="minor"/>
    </font>
    <font>
      <sz val="14"/>
      <name val="Times New Roman"/>
      <charset val="0"/>
    </font>
    <font>
      <sz val="12"/>
      <name val="Times New Roman"/>
      <charset val="0"/>
    </font>
    <font>
      <b/>
      <sz val="14"/>
      <name val="Times New Roman"/>
      <charset val="0"/>
    </font>
    <font>
      <sz val="12"/>
      <name val="黑体"/>
      <charset val="134"/>
    </font>
    <font>
      <sz val="22"/>
      <name val="方正小标宋简体"/>
      <charset val="134"/>
    </font>
    <font>
      <sz val="22"/>
      <name val="Times New Roman"/>
      <charset val="0"/>
    </font>
    <font>
      <b/>
      <sz val="12"/>
      <name val="仿宋_GB2312"/>
      <charset val="134"/>
    </font>
    <font>
      <b/>
      <sz val="12"/>
      <name val="仿宋_GB2312"/>
      <charset val="0"/>
    </font>
    <font>
      <b/>
      <sz val="12"/>
      <name val="Times New Roman"/>
      <charset val="0"/>
    </font>
    <font>
      <sz val="12"/>
      <name val="仿宋_GB2312"/>
      <charset val="134"/>
    </font>
    <font>
      <sz val="12"/>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alignment vertical="center"/>
    </xf>
  </cellStyleXfs>
  <cellXfs count="8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0" fontId="4"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xf>
    <xf numFmtId="176" fontId="1" fillId="0" borderId="0" xfId="0" applyNumberFormat="1"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49" applyFont="1" applyFill="1" applyBorder="1" applyAlignment="1">
      <alignment horizontal="center" vertical="center" wrapText="1"/>
    </xf>
    <xf numFmtId="0" fontId="8" fillId="0" borderId="3" xfId="49" applyFont="1" applyFill="1" applyBorder="1" applyAlignment="1">
      <alignment horizontal="center" vertical="center" wrapText="1"/>
    </xf>
    <xf numFmtId="176" fontId="8" fillId="0" borderId="3"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7" fillId="0" borderId="6" xfId="49" applyFont="1" applyFill="1" applyBorder="1" applyAlignment="1">
      <alignment horizontal="center" vertical="center" wrapText="1"/>
    </xf>
    <xf numFmtId="176" fontId="9" fillId="0" borderId="6" xfId="49"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9"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9" fontId="2" fillId="0" borderId="5"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3" xfId="0" applyFont="1" applyFill="1" applyBorder="1" applyAlignment="1">
      <alignment vertical="center" wrapText="1"/>
    </xf>
    <xf numFmtId="0" fontId="2" fillId="0" borderId="3" xfId="0" applyFont="1" applyFill="1" applyBorder="1" applyAlignment="1">
      <alignment vertical="center"/>
    </xf>
    <xf numFmtId="9" fontId="2" fillId="0" borderId="3" xfId="0" applyNumberFormat="1" applyFont="1" applyFill="1" applyBorder="1" applyAlignment="1">
      <alignment vertical="center"/>
    </xf>
    <xf numFmtId="176"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10" fillId="0" borderId="2" xfId="0" applyFont="1" applyFill="1" applyBorder="1" applyAlignment="1">
      <alignment vertical="center" wrapText="1"/>
    </xf>
    <xf numFmtId="176" fontId="2" fillId="0" borderId="2" xfId="0" applyNumberFormat="1" applyFont="1" applyFill="1" applyBorder="1" applyAlignment="1">
      <alignment horizontal="center" vertical="center" wrapText="1"/>
    </xf>
    <xf numFmtId="0" fontId="8" fillId="0" borderId="0" xfId="0" applyFont="1" applyFill="1" applyAlignment="1">
      <alignment horizontal="justify" vertical="top" wrapText="1"/>
    </xf>
    <xf numFmtId="0" fontId="9" fillId="0" borderId="0" xfId="0" applyFont="1" applyFill="1" applyAlignment="1">
      <alignment horizontal="justify" vertical="top" wrapText="1"/>
    </xf>
    <xf numFmtId="0" fontId="9" fillId="0" borderId="0" xfId="0" applyFont="1" applyFill="1" applyAlignment="1">
      <alignment horizontal="center" vertical="top" wrapText="1"/>
    </xf>
    <xf numFmtId="0" fontId="9" fillId="0" borderId="0" xfId="0" applyFont="1" applyFill="1" applyAlignment="1">
      <alignment horizontal="justify" vertical="top" wrapText="1"/>
    </xf>
    <xf numFmtId="0" fontId="2" fillId="0" borderId="0" xfId="0" applyFont="1" applyFill="1" applyAlignment="1">
      <alignment horizontal="left" vertical="top" wrapText="1"/>
    </xf>
    <xf numFmtId="0" fontId="2" fillId="0" borderId="0" xfId="0" applyFont="1" applyFill="1" applyAlignment="1">
      <alignment horizontal="center" vertical="top" wrapText="1"/>
    </xf>
    <xf numFmtId="0" fontId="2" fillId="0" borderId="0" xfId="0" applyFont="1" applyFill="1" applyAlignment="1">
      <alignment horizontal="left" vertical="top" wrapText="1"/>
    </xf>
    <xf numFmtId="0" fontId="2" fillId="0" borderId="3"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007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3"/>
  <sheetViews>
    <sheetView tabSelected="1" view="pageBreakPreview" zoomScale="85" zoomScaleNormal="90" workbookViewId="0">
      <pane ySplit="4" topLeftCell="A87" activePane="bottomLeft" state="frozen"/>
      <selection/>
      <selection pane="bottomLeft" activeCell="N88" sqref="N88"/>
    </sheetView>
  </sheetViews>
  <sheetFormatPr defaultColWidth="8.875" defaultRowHeight="15.75"/>
  <cols>
    <col min="1" max="1" width="6.59166666666667" style="5" customWidth="1"/>
    <col min="2" max="2" width="19.9083333333333" style="5" customWidth="1"/>
    <col min="3" max="3" width="20.625" style="6" customWidth="1"/>
    <col min="4" max="4" width="20.675" style="6" customWidth="1"/>
    <col min="5" max="5" width="30.5916666666667" style="6" customWidth="1"/>
    <col min="6" max="6" width="13.2333333333333" style="7" customWidth="1"/>
    <col min="7" max="7" width="9.71666666666667" style="7" customWidth="1"/>
    <col min="8" max="8" width="8.09166666666667" style="5" customWidth="1"/>
    <col min="9" max="9" width="14.0916666666667" style="6" customWidth="1"/>
    <col min="10" max="10" width="8.73333333333333" style="5" customWidth="1"/>
    <col min="11" max="11" width="10.2916666666667" style="8" customWidth="1"/>
    <col min="12" max="12" width="11.6083333333333" style="9" customWidth="1"/>
    <col min="13" max="14" width="10.7333333333333" style="9" customWidth="1"/>
    <col min="15" max="15" width="6.175" style="2" customWidth="1"/>
    <col min="16" max="16" width="7.26666666666667" style="2" customWidth="1"/>
    <col min="17" max="17" width="11.525" style="2"/>
    <col min="18" max="16384" width="8.875" style="2"/>
  </cols>
  <sheetData>
    <row r="1" s="1" customFormat="1" ht="38" customHeight="1" spans="1:16">
      <c r="A1" s="10" t="s">
        <v>0</v>
      </c>
      <c r="B1" s="10"/>
      <c r="C1" s="10"/>
      <c r="D1" s="11"/>
      <c r="E1" s="11"/>
      <c r="F1" s="12"/>
      <c r="G1" s="12"/>
      <c r="H1" s="13"/>
      <c r="I1" s="14"/>
      <c r="J1" s="13"/>
      <c r="K1" s="15"/>
      <c r="L1" s="16"/>
      <c r="M1" s="16"/>
      <c r="N1" s="16"/>
    </row>
    <row r="2" s="2" customFormat="1" ht="47" customHeight="1" spans="1:16">
      <c r="A2" s="17" t="s">
        <v>1</v>
      </c>
      <c r="B2" s="18"/>
      <c r="C2" s="18"/>
      <c r="D2" s="19"/>
      <c r="E2" s="19"/>
      <c r="F2" s="18"/>
      <c r="G2" s="18"/>
      <c r="H2" s="18"/>
      <c r="I2" s="19"/>
      <c r="J2" s="18"/>
      <c r="K2" s="20"/>
      <c r="L2" s="20"/>
      <c r="M2" s="20"/>
      <c r="N2" s="20"/>
      <c r="O2" s="21"/>
      <c r="P2" s="21"/>
    </row>
    <row r="3" s="3" customFormat="1" ht="41" customHeight="1" spans="1:16">
      <c r="A3" s="22" t="s">
        <v>2</v>
      </c>
      <c r="B3" s="22" t="s">
        <v>3</v>
      </c>
      <c r="C3" s="22" t="s">
        <v>4</v>
      </c>
      <c r="D3" s="22" t="s">
        <v>5</v>
      </c>
      <c r="E3" s="22" t="s">
        <v>6</v>
      </c>
      <c r="F3" s="22" t="s">
        <v>7</v>
      </c>
      <c r="G3" s="22" t="s">
        <v>8</v>
      </c>
      <c r="H3" s="22" t="s">
        <v>9</v>
      </c>
      <c r="I3" s="23" t="s">
        <v>10</v>
      </c>
      <c r="J3" s="24" t="s">
        <v>11</v>
      </c>
      <c r="K3" s="25" t="s">
        <v>12</v>
      </c>
      <c r="L3" s="25" t="s">
        <v>13</v>
      </c>
      <c r="M3" s="26" t="s">
        <v>14</v>
      </c>
      <c r="N3" s="26" t="s">
        <v>15</v>
      </c>
      <c r="O3" s="27" t="s">
        <v>16</v>
      </c>
      <c r="P3" s="28" t="s">
        <v>17</v>
      </c>
    </row>
    <row r="4" s="3" customFormat="1" ht="28" customHeight="1" spans="1:16">
      <c r="A4" s="29"/>
      <c r="B4" s="29"/>
      <c r="C4" s="29"/>
      <c r="D4" s="29"/>
      <c r="E4" s="29"/>
      <c r="F4" s="29"/>
      <c r="G4" s="29"/>
      <c r="H4" s="29"/>
      <c r="I4" s="30"/>
      <c r="J4" s="31" t="s">
        <v>18</v>
      </c>
      <c r="K4" s="32"/>
      <c r="L4" s="32"/>
      <c r="M4" s="32"/>
      <c r="N4" s="32"/>
      <c r="O4" s="33"/>
      <c r="P4" s="34"/>
    </row>
    <row r="5" s="2" customFormat="1" ht="57" spans="1:16">
      <c r="A5" s="35">
        <v>1</v>
      </c>
      <c r="B5" s="83" t="s">
        <v>19</v>
      </c>
      <c r="C5" s="36" t="s">
        <v>20</v>
      </c>
      <c r="D5" s="36" t="s">
        <v>21</v>
      </c>
      <c r="E5" s="36" t="s">
        <v>22</v>
      </c>
      <c r="F5" s="35"/>
      <c r="G5" s="37"/>
      <c r="H5" s="38" t="s">
        <v>23</v>
      </c>
      <c r="I5" s="37"/>
      <c r="J5" s="35">
        <v>50</v>
      </c>
      <c r="K5" s="39">
        <f>J5*0.9</f>
        <v>45</v>
      </c>
      <c r="L5" s="39">
        <f>J5*0.85</f>
        <v>42.5</v>
      </c>
      <c r="M5" s="39">
        <f>L5*0.9</f>
        <v>38.25</v>
      </c>
      <c r="N5" s="39">
        <f>M5*0.8</f>
        <v>30.6</v>
      </c>
      <c r="O5" s="40" t="s">
        <v>24</v>
      </c>
      <c r="P5" s="41">
        <v>0</v>
      </c>
    </row>
    <row r="6" s="2" customFormat="1" ht="36" customHeight="1" spans="1:16">
      <c r="A6" s="42">
        <v>2</v>
      </c>
      <c r="B6" s="83" t="s">
        <v>25</v>
      </c>
      <c r="C6" s="36" t="s">
        <v>26</v>
      </c>
      <c r="D6" s="43" t="s">
        <v>27</v>
      </c>
      <c r="E6" s="43" t="s">
        <v>22</v>
      </c>
      <c r="F6" s="42" t="s">
        <v>28</v>
      </c>
      <c r="G6" s="42"/>
      <c r="H6" s="44" t="s">
        <v>23</v>
      </c>
      <c r="I6" s="43" t="s">
        <v>29</v>
      </c>
      <c r="J6" s="35">
        <v>92</v>
      </c>
      <c r="K6" s="39">
        <f t="shared" ref="K6:K37" si="0">J6*0.9</f>
        <v>82.8</v>
      </c>
      <c r="L6" s="39">
        <f t="shared" ref="L6:L44" si="1">J6*0.85</f>
        <v>78.2</v>
      </c>
      <c r="M6" s="39">
        <f t="shared" ref="M6:M42" si="2">L6*0.9</f>
        <v>70.38</v>
      </c>
      <c r="N6" s="39">
        <f t="shared" ref="N6:N37" si="3">M6*0.8</f>
        <v>56.304</v>
      </c>
      <c r="O6" s="45" t="s">
        <v>24</v>
      </c>
      <c r="P6" s="46">
        <v>0</v>
      </c>
    </row>
    <row r="7" s="2" customFormat="1" ht="43" customHeight="1" spans="1:16">
      <c r="A7" s="47"/>
      <c r="B7" s="83" t="s">
        <v>30</v>
      </c>
      <c r="C7" s="36" t="s">
        <v>31</v>
      </c>
      <c r="D7" s="48"/>
      <c r="E7" s="48"/>
      <c r="F7" s="47"/>
      <c r="G7" s="47"/>
      <c r="H7" s="49" t="s">
        <v>23</v>
      </c>
      <c r="I7" s="48"/>
      <c r="J7" s="35">
        <v>28</v>
      </c>
      <c r="K7" s="39">
        <f t="shared" si="0"/>
        <v>25.2</v>
      </c>
      <c r="L7" s="39">
        <v>23</v>
      </c>
      <c r="M7" s="39">
        <f t="shared" si="2"/>
        <v>20.7</v>
      </c>
      <c r="N7" s="39">
        <f t="shared" si="3"/>
        <v>16.56</v>
      </c>
      <c r="O7" s="50"/>
      <c r="P7" s="51"/>
    </row>
    <row r="8" s="2" customFormat="1" ht="52" customHeight="1" spans="1:16">
      <c r="A8" s="52"/>
      <c r="B8" s="83" t="s">
        <v>32</v>
      </c>
      <c r="C8" s="36" t="s">
        <v>33</v>
      </c>
      <c r="D8" s="53"/>
      <c r="E8" s="53"/>
      <c r="F8" s="52"/>
      <c r="G8" s="52"/>
      <c r="H8" s="54" t="s">
        <v>23</v>
      </c>
      <c r="I8" s="53"/>
      <c r="J8" s="35">
        <v>-46</v>
      </c>
      <c r="K8" s="35">
        <v>-41</v>
      </c>
      <c r="L8" s="35">
        <v>-39</v>
      </c>
      <c r="M8" s="55">
        <v>-35</v>
      </c>
      <c r="N8" s="55">
        <f t="shared" si="3"/>
        <v>-28</v>
      </c>
      <c r="O8" s="56"/>
      <c r="P8" s="57"/>
    </row>
    <row r="9" s="2" customFormat="1" ht="57" spans="1:16">
      <c r="A9" s="35">
        <v>3</v>
      </c>
      <c r="B9" s="83" t="s">
        <v>34</v>
      </c>
      <c r="C9" s="36" t="s">
        <v>35</v>
      </c>
      <c r="D9" s="36" t="s">
        <v>36</v>
      </c>
      <c r="E9" s="36" t="s">
        <v>22</v>
      </c>
      <c r="F9" s="35"/>
      <c r="G9" s="35"/>
      <c r="H9" s="38" t="s">
        <v>23</v>
      </c>
      <c r="I9" s="37"/>
      <c r="J9" s="35">
        <v>82</v>
      </c>
      <c r="K9" s="39">
        <f t="shared" si="0"/>
        <v>73.8</v>
      </c>
      <c r="L9" s="39">
        <f t="shared" si="1"/>
        <v>69.7</v>
      </c>
      <c r="M9" s="39">
        <f t="shared" si="2"/>
        <v>62.73</v>
      </c>
      <c r="N9" s="39">
        <f t="shared" si="3"/>
        <v>50.184</v>
      </c>
      <c r="O9" s="40" t="s">
        <v>24</v>
      </c>
      <c r="P9" s="41">
        <v>0</v>
      </c>
    </row>
    <row r="10" s="2" customFormat="1" ht="57" spans="1:16">
      <c r="A10" s="35">
        <v>4</v>
      </c>
      <c r="B10" s="83" t="s">
        <v>37</v>
      </c>
      <c r="C10" s="36" t="s">
        <v>38</v>
      </c>
      <c r="D10" s="36" t="s">
        <v>39</v>
      </c>
      <c r="E10" s="36" t="s">
        <v>22</v>
      </c>
      <c r="F10" s="35"/>
      <c r="G10" s="35"/>
      <c r="H10" s="38" t="s">
        <v>23</v>
      </c>
      <c r="I10" s="37"/>
      <c r="J10" s="35">
        <v>50</v>
      </c>
      <c r="K10" s="39">
        <f t="shared" si="0"/>
        <v>45</v>
      </c>
      <c r="L10" s="39">
        <f t="shared" si="1"/>
        <v>42.5</v>
      </c>
      <c r="M10" s="39">
        <f t="shared" si="2"/>
        <v>38.25</v>
      </c>
      <c r="N10" s="39">
        <f t="shared" si="3"/>
        <v>30.6</v>
      </c>
      <c r="O10" s="40" t="s">
        <v>24</v>
      </c>
      <c r="P10" s="41">
        <v>0</v>
      </c>
    </row>
    <row r="11" s="2" customFormat="1" ht="57" spans="1:16">
      <c r="A11" s="35">
        <v>5</v>
      </c>
      <c r="B11" s="83" t="s">
        <v>40</v>
      </c>
      <c r="C11" s="36" t="s">
        <v>41</v>
      </c>
      <c r="D11" s="36" t="s">
        <v>42</v>
      </c>
      <c r="E11" s="36" t="s">
        <v>22</v>
      </c>
      <c r="F11" s="35"/>
      <c r="G11" s="35"/>
      <c r="H11" s="38" t="s">
        <v>23</v>
      </c>
      <c r="I11" s="37"/>
      <c r="J11" s="35">
        <v>75</v>
      </c>
      <c r="K11" s="39">
        <f t="shared" si="0"/>
        <v>67.5</v>
      </c>
      <c r="L11" s="39">
        <f t="shared" si="1"/>
        <v>63.75</v>
      </c>
      <c r="M11" s="39">
        <f t="shared" si="2"/>
        <v>57.375</v>
      </c>
      <c r="N11" s="39">
        <f t="shared" si="3"/>
        <v>45.9</v>
      </c>
      <c r="O11" s="40" t="s">
        <v>24</v>
      </c>
      <c r="P11" s="41">
        <v>0</v>
      </c>
    </row>
    <row r="12" s="2" customFormat="1" ht="71.25" spans="1:16">
      <c r="A12" s="35">
        <v>6</v>
      </c>
      <c r="B12" s="83" t="s">
        <v>43</v>
      </c>
      <c r="C12" s="36" t="s">
        <v>44</v>
      </c>
      <c r="D12" s="36" t="s">
        <v>45</v>
      </c>
      <c r="E12" s="36" t="s">
        <v>22</v>
      </c>
      <c r="F12" s="35"/>
      <c r="G12" s="35"/>
      <c r="H12" s="38" t="s">
        <v>23</v>
      </c>
      <c r="I12" s="37"/>
      <c r="J12" s="35">
        <v>160</v>
      </c>
      <c r="K12" s="39">
        <f t="shared" si="0"/>
        <v>144</v>
      </c>
      <c r="L12" s="39">
        <f t="shared" si="1"/>
        <v>136</v>
      </c>
      <c r="M12" s="39">
        <f t="shared" si="2"/>
        <v>122.4</v>
      </c>
      <c r="N12" s="39">
        <f t="shared" si="3"/>
        <v>97.92</v>
      </c>
      <c r="O12" s="40" t="s">
        <v>24</v>
      </c>
      <c r="P12" s="41">
        <v>0</v>
      </c>
    </row>
    <row r="13" s="2" customFormat="1" ht="57" spans="1:16">
      <c r="A13" s="35">
        <v>7</v>
      </c>
      <c r="B13" s="83" t="s">
        <v>46</v>
      </c>
      <c r="C13" s="36" t="s">
        <v>47</v>
      </c>
      <c r="D13" s="36" t="s">
        <v>48</v>
      </c>
      <c r="E13" s="36" t="s">
        <v>22</v>
      </c>
      <c r="F13" s="35"/>
      <c r="G13" s="35"/>
      <c r="H13" s="38" t="s">
        <v>23</v>
      </c>
      <c r="I13" s="37"/>
      <c r="J13" s="35">
        <v>47</v>
      </c>
      <c r="K13" s="39">
        <f t="shared" si="0"/>
        <v>42.3</v>
      </c>
      <c r="L13" s="39">
        <f t="shared" si="1"/>
        <v>39.95</v>
      </c>
      <c r="M13" s="39">
        <f t="shared" si="2"/>
        <v>35.955</v>
      </c>
      <c r="N13" s="39">
        <f t="shared" si="3"/>
        <v>28.764</v>
      </c>
      <c r="O13" s="40" t="s">
        <v>24</v>
      </c>
      <c r="P13" s="41">
        <v>0</v>
      </c>
    </row>
    <row r="14" s="2" customFormat="1" ht="57" spans="1:16">
      <c r="A14" s="35">
        <v>8</v>
      </c>
      <c r="B14" s="83" t="s">
        <v>49</v>
      </c>
      <c r="C14" s="36" t="s">
        <v>50</v>
      </c>
      <c r="D14" s="36" t="s">
        <v>51</v>
      </c>
      <c r="E14" s="36" t="s">
        <v>22</v>
      </c>
      <c r="F14" s="35"/>
      <c r="G14" s="35"/>
      <c r="H14" s="38" t="s">
        <v>23</v>
      </c>
      <c r="I14" s="37"/>
      <c r="J14" s="35">
        <v>144</v>
      </c>
      <c r="K14" s="39">
        <f t="shared" si="0"/>
        <v>129.6</v>
      </c>
      <c r="L14" s="39">
        <f t="shared" si="1"/>
        <v>122.4</v>
      </c>
      <c r="M14" s="39">
        <f t="shared" si="2"/>
        <v>110.16</v>
      </c>
      <c r="N14" s="39">
        <f t="shared" si="3"/>
        <v>88.128</v>
      </c>
      <c r="O14" s="40" t="s">
        <v>52</v>
      </c>
      <c r="P14" s="41">
        <v>1</v>
      </c>
    </row>
    <row r="15" s="2" customFormat="1" ht="57" spans="1:16">
      <c r="A15" s="35">
        <v>9</v>
      </c>
      <c r="B15" s="83" t="s">
        <v>53</v>
      </c>
      <c r="C15" s="36" t="s">
        <v>54</v>
      </c>
      <c r="D15" s="36" t="s">
        <v>55</v>
      </c>
      <c r="E15" s="36" t="s">
        <v>22</v>
      </c>
      <c r="F15" s="35"/>
      <c r="G15" s="35"/>
      <c r="H15" s="38" t="s">
        <v>23</v>
      </c>
      <c r="I15" s="37"/>
      <c r="J15" s="35">
        <v>30</v>
      </c>
      <c r="K15" s="39">
        <f t="shared" si="0"/>
        <v>27</v>
      </c>
      <c r="L15" s="39">
        <f t="shared" si="1"/>
        <v>25.5</v>
      </c>
      <c r="M15" s="39">
        <f t="shared" si="2"/>
        <v>22.95</v>
      </c>
      <c r="N15" s="39">
        <f t="shared" si="3"/>
        <v>18.36</v>
      </c>
      <c r="O15" s="40" t="s">
        <v>24</v>
      </c>
      <c r="P15" s="41">
        <v>0</v>
      </c>
    </row>
    <row r="16" s="2" customFormat="1" ht="57" spans="1:16">
      <c r="A16" s="35">
        <v>10</v>
      </c>
      <c r="B16" s="83" t="s">
        <v>56</v>
      </c>
      <c r="C16" s="36" t="s">
        <v>57</v>
      </c>
      <c r="D16" s="36" t="s">
        <v>58</v>
      </c>
      <c r="E16" s="36" t="s">
        <v>22</v>
      </c>
      <c r="F16" s="35"/>
      <c r="G16" s="35"/>
      <c r="H16" s="35"/>
      <c r="I16" s="37"/>
      <c r="J16" s="35">
        <v>30</v>
      </c>
      <c r="K16" s="39">
        <f t="shared" si="0"/>
        <v>27</v>
      </c>
      <c r="L16" s="39">
        <f t="shared" si="1"/>
        <v>25.5</v>
      </c>
      <c r="M16" s="39">
        <f t="shared" si="2"/>
        <v>22.95</v>
      </c>
      <c r="N16" s="39">
        <f t="shared" si="3"/>
        <v>18.36</v>
      </c>
      <c r="O16" s="40" t="s">
        <v>24</v>
      </c>
      <c r="P16" s="41">
        <v>0</v>
      </c>
    </row>
    <row r="17" s="2" customFormat="1" ht="75" customHeight="1" spans="1:16">
      <c r="A17" s="42">
        <v>11</v>
      </c>
      <c r="B17" s="83" t="s">
        <v>59</v>
      </c>
      <c r="C17" s="36" t="s">
        <v>60</v>
      </c>
      <c r="D17" s="43" t="s">
        <v>61</v>
      </c>
      <c r="E17" s="43" t="s">
        <v>22</v>
      </c>
      <c r="F17" s="42" t="s">
        <v>62</v>
      </c>
      <c r="G17" s="42"/>
      <c r="H17" s="44" t="s">
        <v>23</v>
      </c>
      <c r="I17" s="44" t="s">
        <v>63</v>
      </c>
      <c r="J17" s="35">
        <v>390</v>
      </c>
      <c r="K17" s="39">
        <f t="shared" si="0"/>
        <v>351</v>
      </c>
      <c r="L17" s="39">
        <f t="shared" si="1"/>
        <v>331.5</v>
      </c>
      <c r="M17" s="39">
        <f t="shared" si="2"/>
        <v>298.35</v>
      </c>
      <c r="N17" s="39">
        <f t="shared" si="3"/>
        <v>238.68</v>
      </c>
      <c r="O17" s="58" t="s">
        <v>64</v>
      </c>
      <c r="P17" s="59">
        <v>0.3</v>
      </c>
    </row>
    <row r="18" s="2" customFormat="1" ht="75" customHeight="1" spans="1:16">
      <c r="A18" s="52"/>
      <c r="B18" s="83" t="s">
        <v>65</v>
      </c>
      <c r="C18" s="36" t="s">
        <v>66</v>
      </c>
      <c r="D18" s="36"/>
      <c r="E18" s="36"/>
      <c r="F18" s="36"/>
      <c r="G18" s="36"/>
      <c r="H18" s="38" t="s">
        <v>23</v>
      </c>
      <c r="I18" s="52"/>
      <c r="J18" s="35">
        <v>-312</v>
      </c>
      <c r="K18" s="35">
        <v>-281</v>
      </c>
      <c r="L18" s="60">
        <v>-266</v>
      </c>
      <c r="M18" s="61">
        <v>-239</v>
      </c>
      <c r="N18" s="55">
        <f t="shared" si="3"/>
        <v>-191.2</v>
      </c>
      <c r="O18" s="62"/>
      <c r="P18" s="63"/>
    </row>
    <row r="19" s="2" customFormat="1" ht="73" customHeight="1" spans="1:16">
      <c r="A19" s="35">
        <v>12</v>
      </c>
      <c r="B19" s="83" t="s">
        <v>67</v>
      </c>
      <c r="C19" s="36" t="s">
        <v>68</v>
      </c>
      <c r="D19" s="36" t="s">
        <v>69</v>
      </c>
      <c r="E19" s="36" t="s">
        <v>70</v>
      </c>
      <c r="F19" s="36"/>
      <c r="G19" s="36"/>
      <c r="H19" s="38" t="s">
        <v>71</v>
      </c>
      <c r="I19" s="36"/>
      <c r="J19" s="35">
        <v>50</v>
      </c>
      <c r="K19" s="39">
        <f t="shared" si="0"/>
        <v>45</v>
      </c>
      <c r="L19" s="39">
        <f t="shared" si="1"/>
        <v>42.5</v>
      </c>
      <c r="M19" s="39">
        <f t="shared" si="2"/>
        <v>38.25</v>
      </c>
      <c r="N19" s="39">
        <f t="shared" si="3"/>
        <v>30.6</v>
      </c>
      <c r="O19" s="40" t="s">
        <v>52</v>
      </c>
      <c r="P19" s="41">
        <v>1</v>
      </c>
    </row>
    <row r="20" s="2" customFormat="1" ht="42" customHeight="1" spans="1:16">
      <c r="A20" s="42">
        <v>13</v>
      </c>
      <c r="B20" s="83" t="s">
        <v>72</v>
      </c>
      <c r="C20" s="36" t="s">
        <v>73</v>
      </c>
      <c r="D20" s="36" t="s">
        <v>74</v>
      </c>
      <c r="E20" s="36" t="s">
        <v>75</v>
      </c>
      <c r="F20" s="36" t="s">
        <v>76</v>
      </c>
      <c r="G20" s="36"/>
      <c r="H20" s="38" t="s">
        <v>23</v>
      </c>
      <c r="I20" s="44" t="s">
        <v>77</v>
      </c>
      <c r="J20" s="35">
        <v>255</v>
      </c>
      <c r="K20" s="39">
        <f t="shared" si="0"/>
        <v>229.5</v>
      </c>
      <c r="L20" s="39">
        <f t="shared" si="1"/>
        <v>216.75</v>
      </c>
      <c r="M20" s="39">
        <f t="shared" si="2"/>
        <v>195.075</v>
      </c>
      <c r="N20" s="39">
        <f t="shared" si="3"/>
        <v>156.06</v>
      </c>
      <c r="O20" s="58" t="s">
        <v>64</v>
      </c>
      <c r="P20" s="59">
        <v>0.3</v>
      </c>
    </row>
    <row r="21" s="2" customFormat="1" ht="56" customHeight="1" spans="1:16">
      <c r="A21" s="52"/>
      <c r="B21" s="83" t="s">
        <v>78</v>
      </c>
      <c r="C21" s="36" t="s">
        <v>79</v>
      </c>
      <c r="D21" s="36"/>
      <c r="E21" s="36"/>
      <c r="F21" s="36"/>
      <c r="G21" s="36"/>
      <c r="H21" s="38" t="s">
        <v>23</v>
      </c>
      <c r="I21" s="64"/>
      <c r="J21" s="35">
        <v>51</v>
      </c>
      <c r="K21" s="39">
        <f t="shared" si="0"/>
        <v>45.9</v>
      </c>
      <c r="L21" s="39">
        <f t="shared" si="1"/>
        <v>43.35</v>
      </c>
      <c r="M21" s="39">
        <f t="shared" si="2"/>
        <v>39.015</v>
      </c>
      <c r="N21" s="39">
        <f t="shared" si="3"/>
        <v>31.212</v>
      </c>
      <c r="O21" s="62"/>
      <c r="P21" s="63"/>
    </row>
    <row r="22" s="2" customFormat="1" ht="71.25" spans="1:16">
      <c r="A22" s="35">
        <v>14</v>
      </c>
      <c r="B22" s="83" t="s">
        <v>80</v>
      </c>
      <c r="C22" s="65" t="s">
        <v>81</v>
      </c>
      <c r="D22" s="65" t="s">
        <v>82</v>
      </c>
      <c r="E22" s="65" t="s">
        <v>75</v>
      </c>
      <c r="F22" s="65"/>
      <c r="G22" s="65"/>
      <c r="H22" s="38" t="s">
        <v>23</v>
      </c>
      <c r="I22" s="65"/>
      <c r="J22" s="35">
        <v>800</v>
      </c>
      <c r="K22" s="39">
        <f t="shared" si="0"/>
        <v>720</v>
      </c>
      <c r="L22" s="39">
        <f t="shared" si="1"/>
        <v>680</v>
      </c>
      <c r="M22" s="39">
        <f t="shared" si="2"/>
        <v>612</v>
      </c>
      <c r="N22" s="39">
        <f t="shared" si="3"/>
        <v>489.6</v>
      </c>
      <c r="O22" s="66" t="s">
        <v>64</v>
      </c>
      <c r="P22" s="67">
        <v>0.3</v>
      </c>
    </row>
    <row r="23" s="2" customFormat="1" ht="71.25" spans="1:16">
      <c r="A23" s="35">
        <v>15</v>
      </c>
      <c r="B23" s="83" t="s">
        <v>83</v>
      </c>
      <c r="C23" s="65" t="s">
        <v>84</v>
      </c>
      <c r="D23" s="65" t="s">
        <v>85</v>
      </c>
      <c r="E23" s="65" t="s">
        <v>75</v>
      </c>
      <c r="F23" s="65"/>
      <c r="G23" s="65"/>
      <c r="H23" s="38" t="s">
        <v>23</v>
      </c>
      <c r="I23" s="65"/>
      <c r="J23" s="35">
        <v>626</v>
      </c>
      <c r="K23" s="39">
        <f t="shared" si="0"/>
        <v>563.4</v>
      </c>
      <c r="L23" s="39">
        <f t="shared" si="1"/>
        <v>532.1</v>
      </c>
      <c r="M23" s="39">
        <f t="shared" si="2"/>
        <v>478.89</v>
      </c>
      <c r="N23" s="39">
        <f t="shared" si="3"/>
        <v>383.112</v>
      </c>
      <c r="O23" s="40" t="s">
        <v>52</v>
      </c>
      <c r="P23" s="41">
        <v>1</v>
      </c>
    </row>
    <row r="24" s="2" customFormat="1" ht="71.25" spans="1:16">
      <c r="A24" s="35">
        <v>16</v>
      </c>
      <c r="B24" s="83" t="s">
        <v>86</v>
      </c>
      <c r="C24" s="65" t="s">
        <v>87</v>
      </c>
      <c r="D24" s="65" t="s">
        <v>88</v>
      </c>
      <c r="E24" s="65" t="s">
        <v>89</v>
      </c>
      <c r="F24" s="65"/>
      <c r="G24" s="65"/>
      <c r="H24" s="38" t="s">
        <v>23</v>
      </c>
      <c r="I24" s="65"/>
      <c r="J24" s="35">
        <v>510</v>
      </c>
      <c r="K24" s="39">
        <f t="shared" si="0"/>
        <v>459</v>
      </c>
      <c r="L24" s="39">
        <f t="shared" si="1"/>
        <v>433.5</v>
      </c>
      <c r="M24" s="39">
        <f t="shared" si="2"/>
        <v>390.15</v>
      </c>
      <c r="N24" s="39">
        <f t="shared" si="3"/>
        <v>312.12</v>
      </c>
      <c r="O24" s="40" t="s">
        <v>52</v>
      </c>
      <c r="P24" s="41">
        <v>1</v>
      </c>
    </row>
    <row r="25" s="2" customFormat="1" ht="71.25" spans="1:16">
      <c r="A25" s="35">
        <v>17</v>
      </c>
      <c r="B25" s="83" t="s">
        <v>90</v>
      </c>
      <c r="C25" s="65" t="s">
        <v>91</v>
      </c>
      <c r="D25" s="65" t="s">
        <v>92</v>
      </c>
      <c r="E25" s="65" t="s">
        <v>93</v>
      </c>
      <c r="F25" s="65"/>
      <c r="G25" s="65"/>
      <c r="H25" s="38" t="s">
        <v>23</v>
      </c>
      <c r="I25" s="65"/>
      <c r="J25" s="35">
        <v>720</v>
      </c>
      <c r="K25" s="39">
        <f t="shared" si="0"/>
        <v>648</v>
      </c>
      <c r="L25" s="39">
        <f t="shared" si="1"/>
        <v>612</v>
      </c>
      <c r="M25" s="39">
        <f t="shared" si="2"/>
        <v>550.8</v>
      </c>
      <c r="N25" s="39">
        <f t="shared" si="3"/>
        <v>440.64</v>
      </c>
      <c r="O25" s="40" t="s">
        <v>64</v>
      </c>
      <c r="P25" s="41">
        <v>0.3</v>
      </c>
    </row>
    <row r="26" s="2" customFormat="1" ht="57" spans="1:16">
      <c r="A26" s="35">
        <v>18</v>
      </c>
      <c r="B26" s="83" t="s">
        <v>94</v>
      </c>
      <c r="C26" s="65" t="s">
        <v>95</v>
      </c>
      <c r="D26" s="65" t="s">
        <v>96</v>
      </c>
      <c r="E26" s="65" t="s">
        <v>97</v>
      </c>
      <c r="F26" s="65"/>
      <c r="G26" s="65"/>
      <c r="H26" s="38" t="s">
        <v>23</v>
      </c>
      <c r="I26" s="65"/>
      <c r="J26" s="35">
        <v>26</v>
      </c>
      <c r="K26" s="39">
        <f t="shared" si="0"/>
        <v>23.4</v>
      </c>
      <c r="L26" s="39">
        <f t="shared" si="1"/>
        <v>22.1</v>
      </c>
      <c r="M26" s="39">
        <f t="shared" si="2"/>
        <v>19.89</v>
      </c>
      <c r="N26" s="39">
        <f t="shared" si="3"/>
        <v>15.912</v>
      </c>
      <c r="O26" s="40" t="s">
        <v>24</v>
      </c>
      <c r="P26" s="41">
        <v>0</v>
      </c>
    </row>
    <row r="27" s="2" customFormat="1" ht="97" customHeight="1" spans="1:16">
      <c r="A27" s="35">
        <v>19</v>
      </c>
      <c r="B27" s="83" t="s">
        <v>98</v>
      </c>
      <c r="C27" s="65" t="s">
        <v>99</v>
      </c>
      <c r="D27" s="65" t="s">
        <v>100</v>
      </c>
      <c r="E27" s="65" t="s">
        <v>101</v>
      </c>
      <c r="F27" s="65"/>
      <c r="G27" s="65"/>
      <c r="H27" s="38" t="s">
        <v>71</v>
      </c>
      <c r="I27" s="65"/>
      <c r="J27" s="35">
        <v>60</v>
      </c>
      <c r="K27" s="39">
        <f t="shared" si="0"/>
        <v>54</v>
      </c>
      <c r="L27" s="39">
        <f t="shared" si="1"/>
        <v>51</v>
      </c>
      <c r="M27" s="39">
        <f t="shared" si="2"/>
        <v>45.9</v>
      </c>
      <c r="N27" s="39">
        <f t="shared" si="3"/>
        <v>36.72</v>
      </c>
      <c r="O27" s="40" t="s">
        <v>24</v>
      </c>
      <c r="P27" s="41">
        <v>0</v>
      </c>
    </row>
    <row r="28" s="2" customFormat="1" ht="90" customHeight="1" spans="1:16">
      <c r="A28" s="35">
        <v>20</v>
      </c>
      <c r="B28" s="83" t="s">
        <v>102</v>
      </c>
      <c r="C28" s="65" t="s">
        <v>103</v>
      </c>
      <c r="D28" s="65" t="s">
        <v>104</v>
      </c>
      <c r="E28" s="65" t="s">
        <v>105</v>
      </c>
      <c r="F28" s="65"/>
      <c r="G28" s="65"/>
      <c r="H28" s="38" t="s">
        <v>23</v>
      </c>
      <c r="I28" s="65" t="s">
        <v>106</v>
      </c>
      <c r="J28" s="35">
        <v>17</v>
      </c>
      <c r="K28" s="39">
        <f t="shared" si="0"/>
        <v>15.3</v>
      </c>
      <c r="L28" s="39">
        <f t="shared" si="1"/>
        <v>14.45</v>
      </c>
      <c r="M28" s="39">
        <f t="shared" si="2"/>
        <v>13.005</v>
      </c>
      <c r="N28" s="39">
        <f t="shared" si="3"/>
        <v>10.404</v>
      </c>
      <c r="O28" s="40" t="s">
        <v>24</v>
      </c>
      <c r="P28" s="41">
        <v>0</v>
      </c>
    </row>
    <row r="29" s="2" customFormat="1" ht="105" customHeight="1" spans="1:16">
      <c r="A29" s="35">
        <v>21</v>
      </c>
      <c r="B29" s="83" t="s">
        <v>107</v>
      </c>
      <c r="C29" s="65" t="s">
        <v>108</v>
      </c>
      <c r="D29" s="65" t="s">
        <v>109</v>
      </c>
      <c r="E29" s="65" t="s">
        <v>110</v>
      </c>
      <c r="F29" s="65"/>
      <c r="G29" s="65"/>
      <c r="H29" s="38" t="s">
        <v>111</v>
      </c>
      <c r="I29" s="65"/>
      <c r="J29" s="35">
        <v>1740</v>
      </c>
      <c r="K29" s="39">
        <f t="shared" si="0"/>
        <v>1566</v>
      </c>
      <c r="L29" s="39">
        <f t="shared" si="1"/>
        <v>1479</v>
      </c>
      <c r="M29" s="39">
        <f t="shared" si="2"/>
        <v>1331.1</v>
      </c>
      <c r="N29" s="39">
        <f t="shared" si="3"/>
        <v>1064.88</v>
      </c>
      <c r="O29" s="40" t="s">
        <v>52</v>
      </c>
      <c r="P29" s="41">
        <v>1</v>
      </c>
    </row>
    <row r="30" s="2" customFormat="1" ht="87" customHeight="1" spans="1:16">
      <c r="A30" s="35">
        <v>22</v>
      </c>
      <c r="B30" s="83" t="s">
        <v>112</v>
      </c>
      <c r="C30" s="65" t="s">
        <v>113</v>
      </c>
      <c r="D30" s="65" t="s">
        <v>114</v>
      </c>
      <c r="E30" s="65" t="s">
        <v>115</v>
      </c>
      <c r="F30" s="65"/>
      <c r="G30" s="65"/>
      <c r="H30" s="38" t="s">
        <v>23</v>
      </c>
      <c r="I30" s="65" t="s">
        <v>116</v>
      </c>
      <c r="J30" s="35">
        <v>174</v>
      </c>
      <c r="K30" s="39">
        <f t="shared" si="0"/>
        <v>156.6</v>
      </c>
      <c r="L30" s="39">
        <f t="shared" si="1"/>
        <v>147.9</v>
      </c>
      <c r="M30" s="39">
        <f t="shared" si="2"/>
        <v>133.11</v>
      </c>
      <c r="N30" s="39">
        <f t="shared" si="3"/>
        <v>106.488</v>
      </c>
      <c r="O30" s="40" t="s">
        <v>64</v>
      </c>
      <c r="P30" s="41">
        <v>0.2</v>
      </c>
    </row>
    <row r="31" s="2" customFormat="1" ht="87" customHeight="1" spans="1:16">
      <c r="A31" s="35">
        <v>23</v>
      </c>
      <c r="B31" s="83" t="s">
        <v>117</v>
      </c>
      <c r="C31" s="65" t="s">
        <v>118</v>
      </c>
      <c r="D31" s="65" t="s">
        <v>119</v>
      </c>
      <c r="E31" s="65" t="s">
        <v>115</v>
      </c>
      <c r="F31" s="65"/>
      <c r="G31" s="65"/>
      <c r="H31" s="38" t="s">
        <v>23</v>
      </c>
      <c r="I31" s="65"/>
      <c r="J31" s="35">
        <v>140</v>
      </c>
      <c r="K31" s="39">
        <f t="shared" si="0"/>
        <v>126</v>
      </c>
      <c r="L31" s="39">
        <f t="shared" si="1"/>
        <v>119</v>
      </c>
      <c r="M31" s="39">
        <f t="shared" si="2"/>
        <v>107.1</v>
      </c>
      <c r="N31" s="39">
        <f t="shared" si="3"/>
        <v>85.68</v>
      </c>
      <c r="O31" s="40" t="s">
        <v>64</v>
      </c>
      <c r="P31" s="41">
        <v>0.2</v>
      </c>
    </row>
    <row r="32" s="2" customFormat="1" ht="99.75" spans="1:16">
      <c r="A32" s="35">
        <v>24</v>
      </c>
      <c r="B32" s="83" t="s">
        <v>120</v>
      </c>
      <c r="C32" s="65" t="s">
        <v>121</v>
      </c>
      <c r="D32" s="65" t="s">
        <v>122</v>
      </c>
      <c r="E32" s="65" t="s">
        <v>115</v>
      </c>
      <c r="F32" s="65"/>
      <c r="G32" s="65"/>
      <c r="H32" s="38" t="s">
        <v>23</v>
      </c>
      <c r="I32" s="65"/>
      <c r="J32" s="35">
        <v>280</v>
      </c>
      <c r="K32" s="39">
        <f t="shared" si="0"/>
        <v>252</v>
      </c>
      <c r="L32" s="39">
        <f t="shared" si="1"/>
        <v>238</v>
      </c>
      <c r="M32" s="39">
        <f t="shared" si="2"/>
        <v>214.2</v>
      </c>
      <c r="N32" s="39">
        <f t="shared" si="3"/>
        <v>171.36</v>
      </c>
      <c r="O32" s="40" t="s">
        <v>64</v>
      </c>
      <c r="P32" s="41">
        <v>0.2</v>
      </c>
    </row>
    <row r="33" s="2" customFormat="1" ht="74" customHeight="1" spans="1:16">
      <c r="A33" s="42">
        <v>25</v>
      </c>
      <c r="B33" s="83" t="s">
        <v>123</v>
      </c>
      <c r="C33" s="36" t="s">
        <v>124</v>
      </c>
      <c r="D33" s="36" t="s">
        <v>125</v>
      </c>
      <c r="E33" s="36" t="s">
        <v>126</v>
      </c>
      <c r="F33" s="36" t="s">
        <v>127</v>
      </c>
      <c r="G33" s="36"/>
      <c r="H33" s="38" t="s">
        <v>23</v>
      </c>
      <c r="I33" s="36"/>
      <c r="J33" s="35">
        <v>1156</v>
      </c>
      <c r="K33" s="39">
        <f t="shared" si="0"/>
        <v>1040.4</v>
      </c>
      <c r="L33" s="39">
        <f t="shared" si="1"/>
        <v>982.6</v>
      </c>
      <c r="M33" s="39">
        <f t="shared" si="2"/>
        <v>884.34</v>
      </c>
      <c r="N33" s="39">
        <f t="shared" si="3"/>
        <v>707.472</v>
      </c>
      <c r="O33" s="45" t="s">
        <v>64</v>
      </c>
      <c r="P33" s="46">
        <v>0.2</v>
      </c>
    </row>
    <row r="34" s="2" customFormat="1" ht="53" customHeight="1" spans="1:16">
      <c r="A34" s="52"/>
      <c r="B34" s="83" t="s">
        <v>128</v>
      </c>
      <c r="C34" s="36" t="s">
        <v>129</v>
      </c>
      <c r="D34" s="36"/>
      <c r="E34" s="36"/>
      <c r="F34" s="36"/>
      <c r="G34" s="36"/>
      <c r="H34" s="38"/>
      <c r="I34" s="36"/>
      <c r="J34" s="35">
        <v>347</v>
      </c>
      <c r="K34" s="39">
        <f t="shared" si="0"/>
        <v>312.3</v>
      </c>
      <c r="L34" s="39">
        <f t="shared" si="1"/>
        <v>294.95</v>
      </c>
      <c r="M34" s="39">
        <f t="shared" si="2"/>
        <v>265.455</v>
      </c>
      <c r="N34" s="39">
        <f t="shared" si="3"/>
        <v>212.364</v>
      </c>
      <c r="O34" s="56"/>
      <c r="P34" s="57"/>
    </row>
    <row r="35" s="2" customFormat="1" ht="82" customHeight="1" spans="1:16">
      <c r="A35" s="42">
        <v>26</v>
      </c>
      <c r="B35" s="83" t="s">
        <v>130</v>
      </c>
      <c r="C35" s="36" t="s">
        <v>131</v>
      </c>
      <c r="D35" s="36" t="s">
        <v>132</v>
      </c>
      <c r="E35" s="36" t="s">
        <v>133</v>
      </c>
      <c r="F35" s="36" t="s">
        <v>127</v>
      </c>
      <c r="G35" s="36"/>
      <c r="H35" s="38" t="s">
        <v>23</v>
      </c>
      <c r="I35" s="36"/>
      <c r="J35" s="35">
        <v>1156</v>
      </c>
      <c r="K35" s="39">
        <f t="shared" si="0"/>
        <v>1040.4</v>
      </c>
      <c r="L35" s="39">
        <f t="shared" si="1"/>
        <v>982.6</v>
      </c>
      <c r="M35" s="39">
        <f t="shared" si="2"/>
        <v>884.34</v>
      </c>
      <c r="N35" s="39">
        <f t="shared" si="3"/>
        <v>707.472</v>
      </c>
      <c r="O35" s="45" t="s">
        <v>64</v>
      </c>
      <c r="P35" s="46">
        <v>0.2</v>
      </c>
    </row>
    <row r="36" s="2" customFormat="1" ht="51" customHeight="1" spans="1:16">
      <c r="A36" s="52"/>
      <c r="B36" s="83" t="s">
        <v>134</v>
      </c>
      <c r="C36" s="36" t="s">
        <v>135</v>
      </c>
      <c r="D36" s="36"/>
      <c r="E36" s="36"/>
      <c r="F36" s="36"/>
      <c r="G36" s="36"/>
      <c r="H36" s="38" t="s">
        <v>23</v>
      </c>
      <c r="I36" s="36"/>
      <c r="J36" s="35">
        <v>347</v>
      </c>
      <c r="K36" s="39">
        <f t="shared" si="0"/>
        <v>312.3</v>
      </c>
      <c r="L36" s="39">
        <f t="shared" si="1"/>
        <v>294.95</v>
      </c>
      <c r="M36" s="39">
        <f t="shared" si="2"/>
        <v>265.455</v>
      </c>
      <c r="N36" s="39">
        <f t="shared" si="3"/>
        <v>212.364</v>
      </c>
      <c r="O36" s="56"/>
      <c r="P36" s="57"/>
    </row>
    <row r="37" s="2" customFormat="1" ht="85" customHeight="1" spans="1:16">
      <c r="A37" s="42">
        <v>27</v>
      </c>
      <c r="B37" s="83" t="s">
        <v>136</v>
      </c>
      <c r="C37" s="38" t="s">
        <v>137</v>
      </c>
      <c r="D37" s="38" t="s">
        <v>138</v>
      </c>
      <c r="E37" s="38" t="s">
        <v>139</v>
      </c>
      <c r="F37" s="38" t="s">
        <v>127</v>
      </c>
      <c r="G37" s="38"/>
      <c r="H37" s="38" t="s">
        <v>23</v>
      </c>
      <c r="I37" s="38"/>
      <c r="J37" s="35">
        <v>1300</v>
      </c>
      <c r="K37" s="39">
        <f t="shared" si="0"/>
        <v>1170</v>
      </c>
      <c r="L37" s="39">
        <f t="shared" si="1"/>
        <v>1105</v>
      </c>
      <c r="M37" s="39">
        <f t="shared" si="2"/>
        <v>994.5</v>
      </c>
      <c r="N37" s="39">
        <f t="shared" si="3"/>
        <v>795.6</v>
      </c>
      <c r="O37" s="45" t="s">
        <v>64</v>
      </c>
      <c r="P37" s="46">
        <v>0.2</v>
      </c>
    </row>
    <row r="38" s="2" customFormat="1" ht="54" customHeight="1" spans="1:16">
      <c r="A38" s="52"/>
      <c r="B38" s="83" t="s">
        <v>140</v>
      </c>
      <c r="C38" s="38" t="s">
        <v>141</v>
      </c>
      <c r="D38" s="38"/>
      <c r="E38" s="38"/>
      <c r="F38" s="38"/>
      <c r="G38" s="38"/>
      <c r="H38" s="38"/>
      <c r="I38" s="38"/>
      <c r="J38" s="35">
        <v>390</v>
      </c>
      <c r="K38" s="39">
        <f t="shared" ref="K38:K69" si="4">J38*0.9</f>
        <v>351</v>
      </c>
      <c r="L38" s="39">
        <f t="shared" si="1"/>
        <v>331.5</v>
      </c>
      <c r="M38" s="39">
        <f t="shared" si="2"/>
        <v>298.35</v>
      </c>
      <c r="N38" s="39">
        <f t="shared" ref="N38:N69" si="5">M38*0.8</f>
        <v>238.68</v>
      </c>
      <c r="O38" s="56"/>
      <c r="P38" s="57"/>
    </row>
    <row r="39" s="2" customFormat="1" ht="81" customHeight="1" spans="1:16">
      <c r="A39" s="42">
        <v>28</v>
      </c>
      <c r="B39" s="83" t="s">
        <v>142</v>
      </c>
      <c r="C39" s="38" t="s">
        <v>143</v>
      </c>
      <c r="D39" s="38" t="s">
        <v>144</v>
      </c>
      <c r="E39" s="38" t="s">
        <v>145</v>
      </c>
      <c r="F39" s="38" t="s">
        <v>127</v>
      </c>
      <c r="G39" s="38"/>
      <c r="H39" s="38" t="s">
        <v>23</v>
      </c>
      <c r="I39" s="38"/>
      <c r="J39" s="35">
        <v>1300</v>
      </c>
      <c r="K39" s="39">
        <f t="shared" si="4"/>
        <v>1170</v>
      </c>
      <c r="L39" s="39">
        <f t="shared" si="1"/>
        <v>1105</v>
      </c>
      <c r="M39" s="39">
        <f t="shared" si="2"/>
        <v>994.5</v>
      </c>
      <c r="N39" s="39">
        <f t="shared" si="5"/>
        <v>795.6</v>
      </c>
      <c r="O39" s="45" t="s">
        <v>52</v>
      </c>
      <c r="P39" s="46">
        <v>1</v>
      </c>
    </row>
    <row r="40" s="2" customFormat="1" ht="55" customHeight="1" spans="1:16">
      <c r="A40" s="52"/>
      <c r="B40" s="83" t="s">
        <v>146</v>
      </c>
      <c r="C40" s="38" t="s">
        <v>147</v>
      </c>
      <c r="D40" s="38"/>
      <c r="E40" s="38"/>
      <c r="F40" s="38"/>
      <c r="G40" s="38"/>
      <c r="H40" s="38" t="s">
        <v>23</v>
      </c>
      <c r="I40" s="38"/>
      <c r="J40" s="35">
        <v>390</v>
      </c>
      <c r="K40" s="39">
        <f t="shared" si="4"/>
        <v>351</v>
      </c>
      <c r="L40" s="39">
        <f t="shared" si="1"/>
        <v>331.5</v>
      </c>
      <c r="M40" s="39">
        <f t="shared" si="2"/>
        <v>298.35</v>
      </c>
      <c r="N40" s="39">
        <f t="shared" si="5"/>
        <v>238.68</v>
      </c>
      <c r="O40" s="56" t="s">
        <v>148</v>
      </c>
      <c r="P40" s="57"/>
    </row>
    <row r="41" s="2" customFormat="1" ht="84" customHeight="1" spans="1:16">
      <c r="A41" s="42">
        <v>29</v>
      </c>
      <c r="B41" s="83" t="s">
        <v>149</v>
      </c>
      <c r="C41" s="65" t="s">
        <v>150</v>
      </c>
      <c r="D41" s="65" t="s">
        <v>151</v>
      </c>
      <c r="E41" s="65" t="s">
        <v>152</v>
      </c>
      <c r="F41" s="65" t="s">
        <v>127</v>
      </c>
      <c r="G41" s="65"/>
      <c r="H41" s="38" t="s">
        <v>23</v>
      </c>
      <c r="I41" s="65"/>
      <c r="J41" s="35">
        <v>2764</v>
      </c>
      <c r="K41" s="39">
        <f t="shared" si="4"/>
        <v>2487.6</v>
      </c>
      <c r="L41" s="39">
        <f t="shared" si="1"/>
        <v>2349.4</v>
      </c>
      <c r="M41" s="39">
        <f t="shared" si="2"/>
        <v>2114.46</v>
      </c>
      <c r="N41" s="39">
        <f t="shared" si="5"/>
        <v>1691.568</v>
      </c>
      <c r="O41" s="45" t="s">
        <v>52</v>
      </c>
      <c r="P41" s="46">
        <v>1</v>
      </c>
    </row>
    <row r="42" s="2" customFormat="1" ht="46" customHeight="1" spans="1:16">
      <c r="A42" s="52"/>
      <c r="B42" s="83" t="s">
        <v>153</v>
      </c>
      <c r="C42" s="65" t="s">
        <v>154</v>
      </c>
      <c r="D42" s="65"/>
      <c r="E42" s="65"/>
      <c r="F42" s="65"/>
      <c r="G42" s="65"/>
      <c r="H42" s="38" t="s">
        <v>23</v>
      </c>
      <c r="I42" s="65"/>
      <c r="J42" s="35">
        <v>829</v>
      </c>
      <c r="K42" s="39">
        <f t="shared" si="4"/>
        <v>746.1</v>
      </c>
      <c r="L42" s="39">
        <f t="shared" si="1"/>
        <v>704.65</v>
      </c>
      <c r="M42" s="39">
        <f t="shared" si="2"/>
        <v>634.185</v>
      </c>
      <c r="N42" s="39">
        <f t="shared" si="5"/>
        <v>507.348</v>
      </c>
      <c r="O42" s="56"/>
      <c r="P42" s="57"/>
    </row>
    <row r="43" s="2" customFormat="1" ht="47" customHeight="1" spans="1:16">
      <c r="A43" s="42">
        <v>30</v>
      </c>
      <c r="B43" s="83" t="s">
        <v>155</v>
      </c>
      <c r="C43" s="65" t="s">
        <v>156</v>
      </c>
      <c r="D43" s="65" t="s">
        <v>157</v>
      </c>
      <c r="E43" s="65" t="s">
        <v>158</v>
      </c>
      <c r="F43" s="65" t="s">
        <v>127</v>
      </c>
      <c r="G43" s="65"/>
      <c r="H43" s="38" t="s">
        <v>23</v>
      </c>
      <c r="I43" s="65"/>
      <c r="J43" s="35">
        <v>287</v>
      </c>
      <c r="K43" s="39">
        <f t="shared" si="4"/>
        <v>258.3</v>
      </c>
      <c r="L43" s="39">
        <f t="shared" si="1"/>
        <v>243.95</v>
      </c>
      <c r="M43" s="68">
        <v>219</v>
      </c>
      <c r="N43" s="39">
        <f t="shared" si="5"/>
        <v>175.2</v>
      </c>
      <c r="O43" s="45" t="s">
        <v>64</v>
      </c>
      <c r="P43" s="46">
        <v>0.2</v>
      </c>
    </row>
    <row r="44" s="2" customFormat="1" ht="43" customHeight="1" spans="1:16">
      <c r="A44" s="52"/>
      <c r="B44" s="83" t="s">
        <v>159</v>
      </c>
      <c r="C44" s="65" t="s">
        <v>160</v>
      </c>
      <c r="D44" s="65"/>
      <c r="E44" s="65"/>
      <c r="F44" s="65"/>
      <c r="G44" s="65"/>
      <c r="H44" s="38" t="s">
        <v>23</v>
      </c>
      <c r="I44" s="65"/>
      <c r="J44" s="35">
        <v>86</v>
      </c>
      <c r="K44" s="39">
        <f t="shared" si="4"/>
        <v>77.4</v>
      </c>
      <c r="L44" s="39">
        <f t="shared" si="1"/>
        <v>73.1</v>
      </c>
      <c r="M44" s="39">
        <f>L44*0.9</f>
        <v>65.79</v>
      </c>
      <c r="N44" s="39">
        <f t="shared" si="5"/>
        <v>52.632</v>
      </c>
      <c r="O44" s="56" t="s">
        <v>161</v>
      </c>
      <c r="P44" s="57"/>
    </row>
    <row r="45" s="2" customFormat="1" ht="41" customHeight="1" spans="1:16">
      <c r="A45" s="69">
        <v>31</v>
      </c>
      <c r="B45" s="83" t="s">
        <v>162</v>
      </c>
      <c r="C45" s="65" t="s">
        <v>163</v>
      </c>
      <c r="D45" s="65" t="s">
        <v>164</v>
      </c>
      <c r="E45" s="65" t="s">
        <v>165</v>
      </c>
      <c r="F45" s="65" t="s">
        <v>127</v>
      </c>
      <c r="G45" s="65"/>
      <c r="H45" s="38" t="s">
        <v>23</v>
      </c>
      <c r="I45" s="65"/>
      <c r="J45" s="35">
        <v>3876</v>
      </c>
      <c r="K45" s="39">
        <f t="shared" si="4"/>
        <v>3488.4</v>
      </c>
      <c r="L45" s="60">
        <v>3101</v>
      </c>
      <c r="M45" s="60">
        <v>2481</v>
      </c>
      <c r="N45" s="39">
        <f t="shared" si="5"/>
        <v>1984.8</v>
      </c>
      <c r="O45" s="45" t="s">
        <v>24</v>
      </c>
      <c r="P45" s="46">
        <v>0</v>
      </c>
    </row>
    <row r="46" s="2" customFormat="1" ht="43" customHeight="1" spans="1:16">
      <c r="A46" s="70"/>
      <c r="B46" s="83" t="s">
        <v>166</v>
      </c>
      <c r="C46" s="65" t="s">
        <v>167</v>
      </c>
      <c r="D46" s="65"/>
      <c r="E46" s="65"/>
      <c r="F46" s="65"/>
      <c r="G46" s="65"/>
      <c r="H46" s="38" t="s">
        <v>23</v>
      </c>
      <c r="I46" s="65"/>
      <c r="J46" s="35">
        <v>1163</v>
      </c>
      <c r="K46" s="39">
        <f t="shared" si="4"/>
        <v>1046.7</v>
      </c>
      <c r="L46" s="60">
        <v>930</v>
      </c>
      <c r="M46" s="60">
        <v>744</v>
      </c>
      <c r="N46" s="39">
        <f t="shared" si="5"/>
        <v>595.2</v>
      </c>
      <c r="O46" s="56" t="s">
        <v>168</v>
      </c>
      <c r="P46" s="57"/>
    </row>
    <row r="47" s="2" customFormat="1" ht="56" customHeight="1" spans="1:16">
      <c r="A47" s="69">
        <v>32</v>
      </c>
      <c r="B47" s="83" t="s">
        <v>169</v>
      </c>
      <c r="C47" s="36" t="s">
        <v>170</v>
      </c>
      <c r="D47" s="36" t="s">
        <v>171</v>
      </c>
      <c r="E47" s="36" t="s">
        <v>165</v>
      </c>
      <c r="F47" s="36" t="s">
        <v>127</v>
      </c>
      <c r="G47" s="36"/>
      <c r="H47" s="38" t="s">
        <v>23</v>
      </c>
      <c r="I47" s="36"/>
      <c r="J47" s="35">
        <v>3876</v>
      </c>
      <c r="K47" s="39">
        <f t="shared" si="4"/>
        <v>3488.4</v>
      </c>
      <c r="L47" s="60">
        <v>3101</v>
      </c>
      <c r="M47" s="60">
        <v>2481</v>
      </c>
      <c r="N47" s="39">
        <f t="shared" si="5"/>
        <v>1984.8</v>
      </c>
      <c r="O47" s="45" t="s">
        <v>24</v>
      </c>
      <c r="P47" s="46">
        <v>0</v>
      </c>
    </row>
    <row r="48" s="2" customFormat="1" ht="30" spans="1:16">
      <c r="A48" s="70"/>
      <c r="B48" s="83" t="s">
        <v>172</v>
      </c>
      <c r="C48" s="65" t="s">
        <v>173</v>
      </c>
      <c r="D48" s="65"/>
      <c r="E48" s="65"/>
      <c r="F48" s="65"/>
      <c r="G48" s="65"/>
      <c r="H48" s="38" t="s">
        <v>23</v>
      </c>
      <c r="I48" s="65"/>
      <c r="J48" s="35">
        <v>1163</v>
      </c>
      <c r="K48" s="39">
        <f t="shared" si="4"/>
        <v>1046.7</v>
      </c>
      <c r="L48" s="60">
        <v>930</v>
      </c>
      <c r="M48" s="60">
        <v>744</v>
      </c>
      <c r="N48" s="39">
        <f t="shared" si="5"/>
        <v>595.2</v>
      </c>
      <c r="O48" s="56"/>
      <c r="P48" s="57"/>
    </row>
    <row r="49" s="2" customFormat="1" ht="49" customHeight="1" spans="1:16">
      <c r="A49" s="69">
        <v>33</v>
      </c>
      <c r="B49" s="83" t="s">
        <v>174</v>
      </c>
      <c r="C49" s="36" t="s">
        <v>175</v>
      </c>
      <c r="D49" s="36" t="s">
        <v>176</v>
      </c>
      <c r="E49" s="36" t="s">
        <v>165</v>
      </c>
      <c r="F49" s="36" t="s">
        <v>127</v>
      </c>
      <c r="G49" s="36"/>
      <c r="H49" s="38" t="s">
        <v>23</v>
      </c>
      <c r="I49" s="36"/>
      <c r="J49" s="35">
        <v>2002</v>
      </c>
      <c r="K49" s="39">
        <f t="shared" si="4"/>
        <v>1801.8</v>
      </c>
      <c r="L49" s="60">
        <v>1602</v>
      </c>
      <c r="M49" s="60">
        <v>1282</v>
      </c>
      <c r="N49" s="39">
        <f t="shared" si="5"/>
        <v>1025.6</v>
      </c>
      <c r="O49" s="45" t="s">
        <v>24</v>
      </c>
      <c r="P49" s="46">
        <v>0</v>
      </c>
    </row>
    <row r="50" s="2" customFormat="1" ht="28.5" spans="1:16">
      <c r="A50" s="70"/>
      <c r="B50" s="83" t="s">
        <v>177</v>
      </c>
      <c r="C50" s="36" t="s">
        <v>178</v>
      </c>
      <c r="D50" s="36"/>
      <c r="E50" s="36"/>
      <c r="F50" s="36"/>
      <c r="G50" s="36"/>
      <c r="H50" s="38" t="s">
        <v>23</v>
      </c>
      <c r="I50" s="36"/>
      <c r="J50" s="35">
        <v>601</v>
      </c>
      <c r="K50" s="39">
        <f t="shared" si="4"/>
        <v>540.9</v>
      </c>
      <c r="L50" s="60">
        <v>481</v>
      </c>
      <c r="M50" s="60">
        <v>385</v>
      </c>
      <c r="N50" s="39">
        <f t="shared" si="5"/>
        <v>308</v>
      </c>
      <c r="O50" s="56" t="s">
        <v>168</v>
      </c>
      <c r="P50" s="57"/>
    </row>
    <row r="51" s="2" customFormat="1" ht="112" customHeight="1" spans="1:16">
      <c r="A51" s="69">
        <v>34</v>
      </c>
      <c r="B51" s="83" t="s">
        <v>179</v>
      </c>
      <c r="C51" s="36" t="s">
        <v>180</v>
      </c>
      <c r="D51" s="36" t="s">
        <v>181</v>
      </c>
      <c r="E51" s="36" t="s">
        <v>182</v>
      </c>
      <c r="F51" s="36" t="s">
        <v>127</v>
      </c>
      <c r="G51" s="36"/>
      <c r="H51" s="38" t="s">
        <v>23</v>
      </c>
      <c r="I51" s="44" t="s">
        <v>183</v>
      </c>
      <c r="J51" s="35">
        <v>2603</v>
      </c>
      <c r="K51" s="39">
        <f t="shared" si="4"/>
        <v>2342.7</v>
      </c>
      <c r="L51" s="60">
        <v>2082</v>
      </c>
      <c r="M51" s="60">
        <v>1666</v>
      </c>
      <c r="N51" s="39">
        <f t="shared" si="5"/>
        <v>1332.8</v>
      </c>
      <c r="O51" s="45" t="s">
        <v>24</v>
      </c>
      <c r="P51" s="46">
        <v>0</v>
      </c>
    </row>
    <row r="52" s="2" customFormat="1" ht="30" spans="1:16">
      <c r="A52" s="70"/>
      <c r="B52" s="83" t="s">
        <v>184</v>
      </c>
      <c r="C52" s="36" t="s">
        <v>185</v>
      </c>
      <c r="D52" s="36"/>
      <c r="E52" s="36"/>
      <c r="F52" s="36"/>
      <c r="G52" s="36"/>
      <c r="H52" s="38" t="s">
        <v>23</v>
      </c>
      <c r="I52" s="64"/>
      <c r="J52" s="35">
        <v>781</v>
      </c>
      <c r="K52" s="39">
        <f t="shared" si="4"/>
        <v>702.9</v>
      </c>
      <c r="L52" s="60">
        <v>625</v>
      </c>
      <c r="M52" s="60">
        <v>500</v>
      </c>
      <c r="N52" s="39">
        <f t="shared" si="5"/>
        <v>400</v>
      </c>
      <c r="O52" s="56"/>
      <c r="P52" s="57"/>
    </row>
    <row r="53" s="2" customFormat="1" ht="65" customHeight="1" spans="1:16">
      <c r="A53" s="69">
        <v>35</v>
      </c>
      <c r="B53" s="83" t="s">
        <v>186</v>
      </c>
      <c r="C53" s="36" t="s">
        <v>187</v>
      </c>
      <c r="D53" s="36" t="s">
        <v>188</v>
      </c>
      <c r="E53" s="36" t="s">
        <v>189</v>
      </c>
      <c r="F53" s="36" t="s">
        <v>127</v>
      </c>
      <c r="G53" s="36"/>
      <c r="H53" s="38" t="s">
        <v>23</v>
      </c>
      <c r="I53" s="36"/>
      <c r="J53" s="35">
        <v>1300</v>
      </c>
      <c r="K53" s="39">
        <f t="shared" si="4"/>
        <v>1170</v>
      </c>
      <c r="L53" s="60">
        <v>1040</v>
      </c>
      <c r="M53" s="60">
        <v>832</v>
      </c>
      <c r="N53" s="39">
        <f t="shared" si="5"/>
        <v>665.6</v>
      </c>
      <c r="O53" s="45" t="s">
        <v>24</v>
      </c>
      <c r="P53" s="46">
        <v>0</v>
      </c>
    </row>
    <row r="54" s="2" customFormat="1" ht="30" spans="1:16">
      <c r="A54" s="70"/>
      <c r="B54" s="83" t="s">
        <v>190</v>
      </c>
      <c r="C54" s="36" t="s">
        <v>191</v>
      </c>
      <c r="D54" s="36"/>
      <c r="E54" s="36"/>
      <c r="F54" s="36"/>
      <c r="G54" s="36"/>
      <c r="H54" s="38" t="s">
        <v>23</v>
      </c>
      <c r="I54" s="36"/>
      <c r="J54" s="35">
        <v>390</v>
      </c>
      <c r="K54" s="39">
        <f t="shared" si="4"/>
        <v>351</v>
      </c>
      <c r="L54" s="60">
        <v>312</v>
      </c>
      <c r="M54" s="60">
        <v>250</v>
      </c>
      <c r="N54" s="39">
        <f t="shared" si="5"/>
        <v>200</v>
      </c>
      <c r="O54" s="56" t="s">
        <v>168</v>
      </c>
      <c r="P54" s="57"/>
    </row>
    <row r="55" s="2" customFormat="1" ht="66" customHeight="1" spans="1:16">
      <c r="A55" s="35">
        <v>36</v>
      </c>
      <c r="B55" s="83" t="s">
        <v>192</v>
      </c>
      <c r="C55" s="36" t="s">
        <v>193</v>
      </c>
      <c r="D55" s="36" t="s">
        <v>194</v>
      </c>
      <c r="E55" s="36" t="s">
        <v>189</v>
      </c>
      <c r="F55" s="36" t="s">
        <v>127</v>
      </c>
      <c r="G55" s="36"/>
      <c r="H55" s="38" t="s">
        <v>23</v>
      </c>
      <c r="I55" s="36"/>
      <c r="J55" s="35">
        <v>1300</v>
      </c>
      <c r="K55" s="39">
        <f t="shared" si="4"/>
        <v>1170</v>
      </c>
      <c r="L55" s="39">
        <v>1040</v>
      </c>
      <c r="M55" s="39">
        <v>832</v>
      </c>
      <c r="N55" s="39">
        <f t="shared" si="5"/>
        <v>665.6</v>
      </c>
      <c r="O55" s="40" t="s">
        <v>52</v>
      </c>
      <c r="P55" s="41">
        <v>1</v>
      </c>
    </row>
    <row r="56" s="2" customFormat="1" ht="30" spans="1:16">
      <c r="A56" s="35"/>
      <c r="B56" s="83" t="s">
        <v>195</v>
      </c>
      <c r="C56" s="36" t="s">
        <v>196</v>
      </c>
      <c r="D56" s="36"/>
      <c r="E56" s="36"/>
      <c r="F56" s="36"/>
      <c r="G56" s="36"/>
      <c r="H56" s="38"/>
      <c r="I56" s="36"/>
      <c r="J56" s="35">
        <v>390</v>
      </c>
      <c r="K56" s="39">
        <f t="shared" si="4"/>
        <v>351</v>
      </c>
      <c r="L56" s="39">
        <v>312</v>
      </c>
      <c r="M56" s="39">
        <v>250</v>
      </c>
      <c r="N56" s="39">
        <f t="shared" si="5"/>
        <v>200</v>
      </c>
      <c r="O56" s="40"/>
      <c r="P56" s="41"/>
    </row>
    <row r="57" s="2" customFormat="1" ht="80" customHeight="1" spans="1:16">
      <c r="A57" s="35">
        <v>37</v>
      </c>
      <c r="B57" s="83" t="s">
        <v>197</v>
      </c>
      <c r="C57" s="36" t="s">
        <v>198</v>
      </c>
      <c r="D57" s="36" t="s">
        <v>199</v>
      </c>
      <c r="E57" s="36" t="s">
        <v>200</v>
      </c>
      <c r="F57" s="36" t="s">
        <v>127</v>
      </c>
      <c r="G57" s="36"/>
      <c r="H57" s="38" t="s">
        <v>23</v>
      </c>
      <c r="I57" s="44" t="s">
        <v>201</v>
      </c>
      <c r="J57" s="35">
        <v>1655</v>
      </c>
      <c r="K57" s="39">
        <f t="shared" si="4"/>
        <v>1489.5</v>
      </c>
      <c r="L57" s="39">
        <f>J57*0.85</f>
        <v>1406.75</v>
      </c>
      <c r="M57" s="39">
        <f>L57*0.9</f>
        <v>1266.075</v>
      </c>
      <c r="N57" s="39">
        <f t="shared" si="5"/>
        <v>1012.86</v>
      </c>
      <c r="O57" s="40" t="s">
        <v>64</v>
      </c>
      <c r="P57" s="41">
        <v>0.2</v>
      </c>
    </row>
    <row r="58" s="2" customFormat="1" ht="53" customHeight="1" spans="1:16">
      <c r="A58" s="35"/>
      <c r="B58" s="83" t="s">
        <v>202</v>
      </c>
      <c r="C58" s="36" t="s">
        <v>203</v>
      </c>
      <c r="D58" s="36"/>
      <c r="E58" s="36"/>
      <c r="F58" s="36"/>
      <c r="G58" s="36"/>
      <c r="H58" s="38" t="s">
        <v>23</v>
      </c>
      <c r="I58" s="64"/>
      <c r="J58" s="35">
        <v>497</v>
      </c>
      <c r="K58" s="39">
        <f t="shared" si="4"/>
        <v>447.3</v>
      </c>
      <c r="L58" s="39">
        <f>J58*0.85</f>
        <v>422.45</v>
      </c>
      <c r="M58" s="35">
        <v>380</v>
      </c>
      <c r="N58" s="39">
        <f t="shared" si="5"/>
        <v>304</v>
      </c>
      <c r="O58" s="40"/>
      <c r="P58" s="41"/>
    </row>
    <row r="59" s="2" customFormat="1" ht="67" customHeight="1" spans="1:16">
      <c r="A59" s="69">
        <v>38</v>
      </c>
      <c r="B59" s="83" t="s">
        <v>204</v>
      </c>
      <c r="C59" s="36" t="s">
        <v>205</v>
      </c>
      <c r="D59" s="36" t="s">
        <v>206</v>
      </c>
      <c r="E59" s="36" t="s">
        <v>207</v>
      </c>
      <c r="F59" s="36" t="s">
        <v>127</v>
      </c>
      <c r="G59" s="36"/>
      <c r="H59" s="38" t="s">
        <v>23</v>
      </c>
      <c r="I59" s="44" t="s">
        <v>208</v>
      </c>
      <c r="J59" s="35">
        <v>3876</v>
      </c>
      <c r="K59" s="39">
        <f t="shared" si="4"/>
        <v>3488.4</v>
      </c>
      <c r="L59" s="60">
        <v>3101</v>
      </c>
      <c r="M59" s="60">
        <v>2481</v>
      </c>
      <c r="N59" s="39">
        <f t="shared" si="5"/>
        <v>1984.8</v>
      </c>
      <c r="O59" s="45" t="s">
        <v>24</v>
      </c>
      <c r="P59" s="46">
        <v>0</v>
      </c>
    </row>
    <row r="60" s="2" customFormat="1" ht="30" spans="1:16">
      <c r="A60" s="70"/>
      <c r="B60" s="83" t="s">
        <v>209</v>
      </c>
      <c r="C60" s="36" t="s">
        <v>210</v>
      </c>
      <c r="D60" s="36"/>
      <c r="E60" s="36"/>
      <c r="F60" s="36"/>
      <c r="G60" s="36"/>
      <c r="H60" s="38" t="s">
        <v>23</v>
      </c>
      <c r="I60" s="64"/>
      <c r="J60" s="35">
        <v>1163</v>
      </c>
      <c r="K60" s="39">
        <f t="shared" si="4"/>
        <v>1046.7</v>
      </c>
      <c r="L60" s="60">
        <v>930</v>
      </c>
      <c r="M60" s="60">
        <v>744</v>
      </c>
      <c r="N60" s="39">
        <f t="shared" si="5"/>
        <v>595.2</v>
      </c>
      <c r="O60" s="56" t="s">
        <v>168</v>
      </c>
      <c r="P60" s="57"/>
    </row>
    <row r="61" s="2" customFormat="1" ht="67" customHeight="1" spans="1:16">
      <c r="A61" s="42">
        <v>39</v>
      </c>
      <c r="B61" s="83" t="s">
        <v>211</v>
      </c>
      <c r="C61" s="36" t="s">
        <v>212</v>
      </c>
      <c r="D61" s="36" t="s">
        <v>213</v>
      </c>
      <c r="E61" s="36" t="s">
        <v>189</v>
      </c>
      <c r="F61" s="36" t="s">
        <v>127</v>
      </c>
      <c r="G61" s="36"/>
      <c r="H61" s="38" t="s">
        <v>111</v>
      </c>
      <c r="I61" s="36"/>
      <c r="J61" s="35">
        <v>3225</v>
      </c>
      <c r="K61" s="39">
        <f t="shared" si="4"/>
        <v>2902.5</v>
      </c>
      <c r="L61" s="39">
        <f>J61*0.85</f>
        <v>2741.25</v>
      </c>
      <c r="M61" s="39">
        <f>L61*0.9</f>
        <v>2467.125</v>
      </c>
      <c r="N61" s="39">
        <f t="shared" si="5"/>
        <v>1973.7</v>
      </c>
      <c r="O61" s="58" t="s">
        <v>24</v>
      </c>
      <c r="P61" s="46">
        <v>0</v>
      </c>
    </row>
    <row r="62" s="2" customFormat="1" ht="30" spans="1:16">
      <c r="A62" s="52"/>
      <c r="B62" s="83" t="s">
        <v>214</v>
      </c>
      <c r="C62" s="38" t="s">
        <v>215</v>
      </c>
      <c r="D62" s="38"/>
      <c r="E62" s="38"/>
      <c r="F62" s="38"/>
      <c r="G62" s="38"/>
      <c r="H62" s="38"/>
      <c r="I62" s="38"/>
      <c r="J62" s="35">
        <v>968</v>
      </c>
      <c r="K62" s="39">
        <f t="shared" si="4"/>
        <v>871.2</v>
      </c>
      <c r="L62" s="39">
        <f>J62*0.85</f>
        <v>822.8</v>
      </c>
      <c r="M62" s="60">
        <v>740</v>
      </c>
      <c r="N62" s="39">
        <f t="shared" si="5"/>
        <v>592</v>
      </c>
      <c r="O62" s="62" t="s">
        <v>168</v>
      </c>
      <c r="P62" s="57"/>
    </row>
    <row r="63" s="2" customFormat="1" ht="60" customHeight="1" spans="1:16">
      <c r="A63" s="69">
        <v>40</v>
      </c>
      <c r="B63" s="83" t="s">
        <v>216</v>
      </c>
      <c r="C63" s="36" t="s">
        <v>217</v>
      </c>
      <c r="D63" s="36" t="s">
        <v>218</v>
      </c>
      <c r="E63" s="36" t="s">
        <v>189</v>
      </c>
      <c r="F63" s="36" t="s">
        <v>127</v>
      </c>
      <c r="G63" s="36"/>
      <c r="H63" s="38" t="s">
        <v>111</v>
      </c>
      <c r="I63" s="36"/>
      <c r="J63" s="35">
        <v>3174</v>
      </c>
      <c r="K63" s="39">
        <f t="shared" si="4"/>
        <v>2856.6</v>
      </c>
      <c r="L63" s="60">
        <v>2539</v>
      </c>
      <c r="M63" s="60">
        <v>2031</v>
      </c>
      <c r="N63" s="39">
        <f t="shared" si="5"/>
        <v>1624.8</v>
      </c>
      <c r="O63" s="45" t="s">
        <v>24</v>
      </c>
      <c r="P63" s="46">
        <v>0</v>
      </c>
    </row>
    <row r="64" s="2" customFormat="1" ht="43" customHeight="1" spans="1:16">
      <c r="A64" s="70"/>
      <c r="B64" s="83" t="s">
        <v>219</v>
      </c>
      <c r="C64" s="36" t="s">
        <v>220</v>
      </c>
      <c r="D64" s="36"/>
      <c r="E64" s="36"/>
      <c r="F64" s="36"/>
      <c r="G64" s="36"/>
      <c r="H64" s="38"/>
      <c r="I64" s="36"/>
      <c r="J64" s="35">
        <v>952</v>
      </c>
      <c r="K64" s="39">
        <f t="shared" si="4"/>
        <v>856.8</v>
      </c>
      <c r="L64" s="60">
        <v>762</v>
      </c>
      <c r="M64" s="60">
        <v>609</v>
      </c>
      <c r="N64" s="39">
        <f t="shared" si="5"/>
        <v>487.2</v>
      </c>
      <c r="O64" s="56"/>
      <c r="P64" s="57"/>
    </row>
    <row r="65" s="2" customFormat="1" ht="82" customHeight="1" spans="1:16">
      <c r="A65" s="69">
        <v>41</v>
      </c>
      <c r="B65" s="83" t="s">
        <v>221</v>
      </c>
      <c r="C65" s="36" t="s">
        <v>222</v>
      </c>
      <c r="D65" s="36" t="s">
        <v>223</v>
      </c>
      <c r="E65" s="36" t="s">
        <v>189</v>
      </c>
      <c r="F65" s="36" t="s">
        <v>127</v>
      </c>
      <c r="G65" s="36"/>
      <c r="H65" s="38" t="s">
        <v>111</v>
      </c>
      <c r="I65" s="44" t="s">
        <v>224</v>
      </c>
      <c r="J65" s="35">
        <v>5412</v>
      </c>
      <c r="K65" s="39">
        <f t="shared" si="4"/>
        <v>4870.8</v>
      </c>
      <c r="L65" s="60">
        <v>4330</v>
      </c>
      <c r="M65" s="60">
        <v>3464</v>
      </c>
      <c r="N65" s="39">
        <f t="shared" si="5"/>
        <v>2771.2</v>
      </c>
      <c r="O65" s="45" t="s">
        <v>24</v>
      </c>
      <c r="P65" s="46">
        <v>0</v>
      </c>
    </row>
    <row r="66" s="2" customFormat="1" ht="52" customHeight="1" spans="1:16">
      <c r="A66" s="70"/>
      <c r="B66" s="83" t="s">
        <v>225</v>
      </c>
      <c r="C66" s="36" t="s">
        <v>226</v>
      </c>
      <c r="D66" s="36"/>
      <c r="E66" s="36"/>
      <c r="F66" s="36"/>
      <c r="G66" s="36"/>
      <c r="H66" s="38" t="s">
        <v>111</v>
      </c>
      <c r="I66" s="64"/>
      <c r="J66" s="35">
        <v>1624</v>
      </c>
      <c r="K66" s="39">
        <f t="shared" si="4"/>
        <v>1461.6</v>
      </c>
      <c r="L66" s="60">
        <v>1299</v>
      </c>
      <c r="M66" s="60">
        <v>1039</v>
      </c>
      <c r="N66" s="39">
        <f t="shared" si="5"/>
        <v>831.2</v>
      </c>
      <c r="O66" s="56" t="s">
        <v>168</v>
      </c>
      <c r="P66" s="57"/>
    </row>
    <row r="67" s="2" customFormat="1" ht="52" customHeight="1" spans="1:16">
      <c r="A67" s="69">
        <v>42</v>
      </c>
      <c r="B67" s="83" t="s">
        <v>227</v>
      </c>
      <c r="C67" s="65" t="s">
        <v>228</v>
      </c>
      <c r="D67" s="65" t="s">
        <v>229</v>
      </c>
      <c r="E67" s="65" t="s">
        <v>189</v>
      </c>
      <c r="F67" s="65" t="s">
        <v>127</v>
      </c>
      <c r="G67" s="65"/>
      <c r="H67" s="38" t="s">
        <v>111</v>
      </c>
      <c r="I67" s="65"/>
      <c r="J67" s="35">
        <v>4870</v>
      </c>
      <c r="K67" s="39">
        <f t="shared" si="4"/>
        <v>4383</v>
      </c>
      <c r="L67" s="60">
        <v>3896</v>
      </c>
      <c r="M67" s="60">
        <v>3117</v>
      </c>
      <c r="N67" s="39">
        <f t="shared" si="5"/>
        <v>2493.6</v>
      </c>
      <c r="O67" s="45" t="s">
        <v>24</v>
      </c>
      <c r="P67" s="46">
        <v>0</v>
      </c>
    </row>
    <row r="68" s="2" customFormat="1" ht="34" customHeight="1" spans="1:16">
      <c r="A68" s="70"/>
      <c r="B68" s="83" t="s">
        <v>230</v>
      </c>
      <c r="C68" s="65" t="s">
        <v>231</v>
      </c>
      <c r="D68" s="65"/>
      <c r="E68" s="65"/>
      <c r="F68" s="65"/>
      <c r="G68" s="65"/>
      <c r="H68" s="38" t="s">
        <v>111</v>
      </c>
      <c r="I68" s="65"/>
      <c r="J68" s="35">
        <v>1461</v>
      </c>
      <c r="K68" s="39">
        <f t="shared" si="4"/>
        <v>1314.9</v>
      </c>
      <c r="L68" s="60">
        <v>1169</v>
      </c>
      <c r="M68" s="60">
        <v>935</v>
      </c>
      <c r="N68" s="39">
        <f t="shared" si="5"/>
        <v>748</v>
      </c>
      <c r="O68" s="56"/>
      <c r="P68" s="57"/>
    </row>
    <row r="69" s="2" customFormat="1" ht="60" customHeight="1" spans="1:16">
      <c r="A69" s="69">
        <v>43</v>
      </c>
      <c r="B69" s="83" t="s">
        <v>232</v>
      </c>
      <c r="C69" s="65" t="s">
        <v>233</v>
      </c>
      <c r="D69" s="65" t="s">
        <v>234</v>
      </c>
      <c r="E69" s="65" t="s">
        <v>189</v>
      </c>
      <c r="F69" s="65" t="s">
        <v>127</v>
      </c>
      <c r="G69" s="65"/>
      <c r="H69" s="38" t="s">
        <v>111</v>
      </c>
      <c r="I69" s="44" t="s">
        <v>235</v>
      </c>
      <c r="J69" s="35">
        <v>6331</v>
      </c>
      <c r="K69" s="39">
        <f t="shared" si="4"/>
        <v>5697.9</v>
      </c>
      <c r="L69" s="60">
        <v>5065</v>
      </c>
      <c r="M69" s="60">
        <v>4052</v>
      </c>
      <c r="N69" s="39">
        <f t="shared" si="5"/>
        <v>3241.6</v>
      </c>
      <c r="O69" s="45" t="s">
        <v>24</v>
      </c>
      <c r="P69" s="46">
        <v>0</v>
      </c>
    </row>
    <row r="70" s="2" customFormat="1" ht="71" customHeight="1" spans="1:16">
      <c r="A70" s="70"/>
      <c r="B70" s="83" t="s">
        <v>236</v>
      </c>
      <c r="C70" s="65" t="s">
        <v>237</v>
      </c>
      <c r="D70" s="65"/>
      <c r="E70" s="65"/>
      <c r="F70" s="65"/>
      <c r="G70" s="65"/>
      <c r="H70" s="38" t="s">
        <v>111</v>
      </c>
      <c r="I70" s="64"/>
      <c r="J70" s="35">
        <v>1899</v>
      </c>
      <c r="K70" s="39">
        <f t="shared" ref="K70:K101" si="6">J70*0.9</f>
        <v>1709.1</v>
      </c>
      <c r="L70" s="60">
        <v>1520</v>
      </c>
      <c r="M70" s="60">
        <v>1216</v>
      </c>
      <c r="N70" s="39">
        <f t="shared" ref="N70:N101" si="7">M70*0.8</f>
        <v>972.8</v>
      </c>
      <c r="O70" s="56" t="s">
        <v>168</v>
      </c>
      <c r="P70" s="57"/>
    </row>
    <row r="71" s="2" customFormat="1" ht="67" customHeight="1" spans="1:16">
      <c r="A71" s="42">
        <v>44</v>
      </c>
      <c r="B71" s="83" t="s">
        <v>238</v>
      </c>
      <c r="C71" s="65" t="s">
        <v>239</v>
      </c>
      <c r="D71" s="65" t="s">
        <v>240</v>
      </c>
      <c r="E71" s="65" t="s">
        <v>189</v>
      </c>
      <c r="F71" s="65" t="s">
        <v>127</v>
      </c>
      <c r="G71" s="65"/>
      <c r="H71" s="38" t="s">
        <v>111</v>
      </c>
      <c r="I71" s="65"/>
      <c r="J71" s="35">
        <v>4503</v>
      </c>
      <c r="K71" s="39">
        <f t="shared" si="6"/>
        <v>4052.7</v>
      </c>
      <c r="L71" s="39">
        <f>J71*0.85</f>
        <v>3827.55</v>
      </c>
      <c r="M71" s="39">
        <f>L71*0.9</f>
        <v>3444.795</v>
      </c>
      <c r="N71" s="39">
        <f t="shared" si="7"/>
        <v>2755.836</v>
      </c>
      <c r="O71" s="45" t="s">
        <v>24</v>
      </c>
      <c r="P71" s="46">
        <v>0</v>
      </c>
    </row>
    <row r="72" s="2" customFormat="1" ht="46" customHeight="1" spans="1:16">
      <c r="A72" s="52"/>
      <c r="B72" s="83" t="s">
        <v>241</v>
      </c>
      <c r="C72" s="65" t="s">
        <v>242</v>
      </c>
      <c r="D72" s="65"/>
      <c r="E72" s="65"/>
      <c r="F72" s="65"/>
      <c r="G72" s="65"/>
      <c r="H72" s="38" t="s">
        <v>111</v>
      </c>
      <c r="I72" s="65"/>
      <c r="J72" s="35">
        <v>1351</v>
      </c>
      <c r="K72" s="39">
        <f t="shared" si="6"/>
        <v>1215.9</v>
      </c>
      <c r="L72" s="39">
        <f>J72*0.85</f>
        <v>1148.35</v>
      </c>
      <c r="M72" s="39">
        <f>L72*0.9</f>
        <v>1033.515</v>
      </c>
      <c r="N72" s="39">
        <f t="shared" si="7"/>
        <v>826.812</v>
      </c>
      <c r="O72" s="56"/>
      <c r="P72" s="57"/>
    </row>
    <row r="73" s="2" customFormat="1" ht="52" customHeight="1" spans="1:16">
      <c r="A73" s="69">
        <v>45</v>
      </c>
      <c r="B73" s="83" t="s">
        <v>243</v>
      </c>
      <c r="C73" s="65" t="s">
        <v>244</v>
      </c>
      <c r="D73" s="65" t="s">
        <v>245</v>
      </c>
      <c r="E73" s="65" t="s">
        <v>189</v>
      </c>
      <c r="F73" s="65" t="s">
        <v>127</v>
      </c>
      <c r="G73" s="65"/>
      <c r="H73" s="38" t="s">
        <v>111</v>
      </c>
      <c r="I73" s="44" t="s">
        <v>246</v>
      </c>
      <c r="J73" s="35">
        <v>5200</v>
      </c>
      <c r="K73" s="39">
        <f t="shared" si="6"/>
        <v>4680</v>
      </c>
      <c r="L73" s="60">
        <v>4160</v>
      </c>
      <c r="M73" s="60">
        <v>3328</v>
      </c>
      <c r="N73" s="39">
        <f t="shared" si="7"/>
        <v>2662.4</v>
      </c>
      <c r="O73" s="45" t="s">
        <v>24</v>
      </c>
      <c r="P73" s="46">
        <v>0</v>
      </c>
    </row>
    <row r="74" s="2" customFormat="1" ht="52" customHeight="1" spans="1:16">
      <c r="A74" s="70"/>
      <c r="B74" s="83" t="s">
        <v>247</v>
      </c>
      <c r="C74" s="65" t="s">
        <v>248</v>
      </c>
      <c r="D74" s="65"/>
      <c r="E74" s="65"/>
      <c r="F74" s="65"/>
      <c r="G74" s="65"/>
      <c r="H74" s="38" t="s">
        <v>111</v>
      </c>
      <c r="I74" s="64"/>
      <c r="J74" s="35">
        <v>1560</v>
      </c>
      <c r="K74" s="39">
        <f t="shared" si="6"/>
        <v>1404</v>
      </c>
      <c r="L74" s="60">
        <v>1248</v>
      </c>
      <c r="M74" s="60">
        <v>998</v>
      </c>
      <c r="N74" s="39">
        <f t="shared" si="7"/>
        <v>798.4</v>
      </c>
      <c r="O74" s="56"/>
      <c r="P74" s="57"/>
    </row>
    <row r="75" s="2" customFormat="1" ht="37" customHeight="1" spans="1:16">
      <c r="A75" s="42">
        <v>46</v>
      </c>
      <c r="B75" s="83" t="s">
        <v>249</v>
      </c>
      <c r="C75" s="65" t="s">
        <v>250</v>
      </c>
      <c r="D75" s="65" t="s">
        <v>251</v>
      </c>
      <c r="E75" s="65" t="s">
        <v>252</v>
      </c>
      <c r="F75" s="65" t="s">
        <v>127</v>
      </c>
      <c r="G75" s="65"/>
      <c r="H75" s="38" t="s">
        <v>111</v>
      </c>
      <c r="I75" s="65"/>
      <c r="J75" s="35">
        <v>2938</v>
      </c>
      <c r="K75" s="39">
        <f t="shared" si="6"/>
        <v>2644.2</v>
      </c>
      <c r="L75" s="39">
        <f>J75*0.85</f>
        <v>2497.3</v>
      </c>
      <c r="M75" s="60">
        <v>2247</v>
      </c>
      <c r="N75" s="39">
        <f t="shared" si="7"/>
        <v>1797.6</v>
      </c>
      <c r="O75" s="45" t="s">
        <v>24</v>
      </c>
      <c r="P75" s="46">
        <v>0</v>
      </c>
    </row>
    <row r="76" s="2" customFormat="1" ht="37" customHeight="1" spans="1:16">
      <c r="A76" s="52"/>
      <c r="B76" s="83" t="s">
        <v>253</v>
      </c>
      <c r="C76" s="65" t="s">
        <v>254</v>
      </c>
      <c r="D76" s="65"/>
      <c r="E76" s="65"/>
      <c r="F76" s="65"/>
      <c r="G76" s="65"/>
      <c r="H76" s="38" t="s">
        <v>111</v>
      </c>
      <c r="I76" s="65"/>
      <c r="J76" s="35">
        <v>881</v>
      </c>
      <c r="K76" s="39">
        <f t="shared" si="6"/>
        <v>792.9</v>
      </c>
      <c r="L76" s="39">
        <f>J76*0.85</f>
        <v>748.85</v>
      </c>
      <c r="M76" s="39">
        <f>L76*0.9</f>
        <v>673.965</v>
      </c>
      <c r="N76" s="39">
        <f t="shared" si="7"/>
        <v>539.172</v>
      </c>
      <c r="O76" s="56"/>
      <c r="P76" s="57"/>
    </row>
    <row r="77" s="2" customFormat="1" ht="50" customHeight="1" spans="1:16">
      <c r="A77" s="69">
        <v>47</v>
      </c>
      <c r="B77" s="83" t="s">
        <v>255</v>
      </c>
      <c r="C77" s="65" t="s">
        <v>256</v>
      </c>
      <c r="D77" s="65" t="s">
        <v>257</v>
      </c>
      <c r="E77" s="65" t="s">
        <v>189</v>
      </c>
      <c r="F77" s="65" t="s">
        <v>127</v>
      </c>
      <c r="G77" s="65"/>
      <c r="H77" s="38" t="s">
        <v>23</v>
      </c>
      <c r="I77" s="65"/>
      <c r="J77" s="35">
        <v>3929</v>
      </c>
      <c r="K77" s="39">
        <f t="shared" si="6"/>
        <v>3536.1</v>
      </c>
      <c r="L77" s="60">
        <v>3143</v>
      </c>
      <c r="M77" s="60">
        <v>2514</v>
      </c>
      <c r="N77" s="39">
        <f t="shared" si="7"/>
        <v>2011.2</v>
      </c>
      <c r="O77" s="45" t="s">
        <v>24</v>
      </c>
      <c r="P77" s="46">
        <v>0</v>
      </c>
    </row>
    <row r="78" s="2" customFormat="1" ht="52" customHeight="1" spans="1:16">
      <c r="A78" s="70"/>
      <c r="B78" s="83" t="s">
        <v>258</v>
      </c>
      <c r="C78" s="65" t="s">
        <v>259</v>
      </c>
      <c r="D78" s="65"/>
      <c r="E78" s="65"/>
      <c r="F78" s="65"/>
      <c r="G78" s="65"/>
      <c r="H78" s="38" t="s">
        <v>23</v>
      </c>
      <c r="I78" s="65"/>
      <c r="J78" s="35">
        <v>1179</v>
      </c>
      <c r="K78" s="39">
        <f t="shared" si="6"/>
        <v>1061.1</v>
      </c>
      <c r="L78" s="60">
        <v>943</v>
      </c>
      <c r="M78" s="60">
        <v>754</v>
      </c>
      <c r="N78" s="39">
        <f t="shared" si="7"/>
        <v>603.2</v>
      </c>
      <c r="O78" s="56"/>
      <c r="P78" s="57"/>
    </row>
    <row r="79" s="2" customFormat="1" ht="41" customHeight="1" spans="1:16">
      <c r="A79" s="69">
        <v>48</v>
      </c>
      <c r="B79" s="83" t="s">
        <v>260</v>
      </c>
      <c r="C79" s="65" t="s">
        <v>261</v>
      </c>
      <c r="D79" s="65" t="s">
        <v>262</v>
      </c>
      <c r="E79" s="65" t="s">
        <v>263</v>
      </c>
      <c r="F79" s="65" t="s">
        <v>127</v>
      </c>
      <c r="G79" s="65"/>
      <c r="H79" s="38" t="s">
        <v>23</v>
      </c>
      <c r="I79" s="65"/>
      <c r="J79" s="35">
        <v>1266</v>
      </c>
      <c r="K79" s="39">
        <f t="shared" si="6"/>
        <v>1139.4</v>
      </c>
      <c r="L79" s="60">
        <v>1013</v>
      </c>
      <c r="M79" s="60">
        <v>810</v>
      </c>
      <c r="N79" s="39">
        <f t="shared" si="7"/>
        <v>648</v>
      </c>
      <c r="O79" s="45" t="s">
        <v>24</v>
      </c>
      <c r="P79" s="46">
        <v>0</v>
      </c>
    </row>
    <row r="80" s="2" customFormat="1" ht="41" customHeight="1" spans="1:16">
      <c r="A80" s="70"/>
      <c r="B80" s="83" t="s">
        <v>264</v>
      </c>
      <c r="C80" s="65" t="s">
        <v>265</v>
      </c>
      <c r="D80" s="65"/>
      <c r="E80" s="65"/>
      <c r="F80" s="65"/>
      <c r="G80" s="65"/>
      <c r="H80" s="38" t="s">
        <v>23</v>
      </c>
      <c r="I80" s="65"/>
      <c r="J80" s="35">
        <v>380</v>
      </c>
      <c r="K80" s="39">
        <f t="shared" si="6"/>
        <v>342</v>
      </c>
      <c r="L80" s="60">
        <v>304</v>
      </c>
      <c r="M80" s="60">
        <v>243</v>
      </c>
      <c r="N80" s="39">
        <f t="shared" si="7"/>
        <v>194.4</v>
      </c>
      <c r="O80" s="56"/>
      <c r="P80" s="57"/>
    </row>
    <row r="81" s="2" customFormat="1" ht="61" customHeight="1" spans="1:16">
      <c r="A81" s="69">
        <v>49</v>
      </c>
      <c r="B81" s="83" t="s">
        <v>266</v>
      </c>
      <c r="C81" s="65" t="s">
        <v>267</v>
      </c>
      <c r="D81" s="65" t="s">
        <v>268</v>
      </c>
      <c r="E81" s="65" t="s">
        <v>269</v>
      </c>
      <c r="F81" s="65" t="s">
        <v>127</v>
      </c>
      <c r="G81" s="65"/>
      <c r="H81" s="38" t="s">
        <v>23</v>
      </c>
      <c r="I81" s="65"/>
      <c r="J81" s="35">
        <v>1859</v>
      </c>
      <c r="K81" s="39">
        <f t="shared" si="6"/>
        <v>1673.1</v>
      </c>
      <c r="L81" s="60">
        <v>1487</v>
      </c>
      <c r="M81" s="60">
        <v>1190</v>
      </c>
      <c r="N81" s="39">
        <f t="shared" si="7"/>
        <v>952</v>
      </c>
      <c r="O81" s="45" t="s">
        <v>24</v>
      </c>
      <c r="P81" s="46">
        <v>0</v>
      </c>
    </row>
    <row r="82" s="2" customFormat="1" ht="30" spans="1:16">
      <c r="A82" s="70"/>
      <c r="B82" s="83" t="s">
        <v>270</v>
      </c>
      <c r="C82" s="38" t="s">
        <v>271</v>
      </c>
      <c r="D82" s="38"/>
      <c r="E82" s="38"/>
      <c r="F82" s="38"/>
      <c r="G82" s="38"/>
      <c r="H82" s="38" t="s">
        <v>23</v>
      </c>
      <c r="I82" s="38"/>
      <c r="J82" s="35">
        <v>558</v>
      </c>
      <c r="K82" s="39">
        <f t="shared" si="6"/>
        <v>502.2</v>
      </c>
      <c r="L82" s="60">
        <v>446</v>
      </c>
      <c r="M82" s="60">
        <v>357</v>
      </c>
      <c r="N82" s="39">
        <f t="shared" si="7"/>
        <v>285.6</v>
      </c>
      <c r="O82" s="56"/>
      <c r="P82" s="57"/>
    </row>
    <row r="83" s="2" customFormat="1" ht="91" customHeight="1" spans="1:16">
      <c r="A83" s="42">
        <v>50</v>
      </c>
      <c r="B83" s="83" t="s">
        <v>272</v>
      </c>
      <c r="C83" s="65" t="s">
        <v>273</v>
      </c>
      <c r="D83" s="65" t="s">
        <v>274</v>
      </c>
      <c r="E83" s="65" t="s">
        <v>269</v>
      </c>
      <c r="F83" s="65" t="s">
        <v>127</v>
      </c>
      <c r="G83" s="65"/>
      <c r="H83" s="38" t="s">
        <v>23</v>
      </c>
      <c r="I83" s="44" t="s">
        <v>275</v>
      </c>
      <c r="J83" s="35">
        <v>2538</v>
      </c>
      <c r="K83" s="39">
        <f t="shared" si="6"/>
        <v>2284.2</v>
      </c>
      <c r="L83" s="39">
        <v>2030</v>
      </c>
      <c r="M83" s="39">
        <v>1624</v>
      </c>
      <c r="N83" s="39">
        <f t="shared" si="7"/>
        <v>1299.2</v>
      </c>
      <c r="O83" s="45" t="s">
        <v>24</v>
      </c>
      <c r="P83" s="46">
        <v>0</v>
      </c>
    </row>
    <row r="84" s="2" customFormat="1" ht="47" customHeight="1" spans="1:16">
      <c r="A84" s="52"/>
      <c r="B84" s="83" t="s">
        <v>276</v>
      </c>
      <c r="C84" s="65" t="s">
        <v>277</v>
      </c>
      <c r="D84" s="65"/>
      <c r="E84" s="65"/>
      <c r="F84" s="65"/>
      <c r="G84" s="65"/>
      <c r="H84" s="38"/>
      <c r="I84" s="64"/>
      <c r="J84" s="35">
        <v>761</v>
      </c>
      <c r="K84" s="39">
        <f t="shared" si="6"/>
        <v>684.9</v>
      </c>
      <c r="L84" s="39">
        <v>609</v>
      </c>
      <c r="M84" s="35">
        <v>487</v>
      </c>
      <c r="N84" s="39">
        <f t="shared" si="7"/>
        <v>389.6</v>
      </c>
      <c r="O84" s="56"/>
      <c r="P84" s="57"/>
    </row>
    <row r="85" s="2" customFormat="1" ht="47" customHeight="1" spans="1:16">
      <c r="A85" s="69">
        <v>51</v>
      </c>
      <c r="B85" s="83" t="s">
        <v>278</v>
      </c>
      <c r="C85" s="65" t="s">
        <v>279</v>
      </c>
      <c r="D85" s="65" t="s">
        <v>280</v>
      </c>
      <c r="E85" s="65" t="s">
        <v>281</v>
      </c>
      <c r="F85" s="65" t="s">
        <v>127</v>
      </c>
      <c r="G85" s="65"/>
      <c r="H85" s="38" t="s">
        <v>23</v>
      </c>
      <c r="I85" s="44" t="s">
        <v>282</v>
      </c>
      <c r="J85" s="35">
        <v>2602</v>
      </c>
      <c r="K85" s="39">
        <f t="shared" si="6"/>
        <v>2341.8</v>
      </c>
      <c r="L85" s="60">
        <v>2082</v>
      </c>
      <c r="M85" s="60">
        <v>1666</v>
      </c>
      <c r="N85" s="39">
        <f t="shared" si="7"/>
        <v>1332.8</v>
      </c>
      <c r="O85" s="45" t="s">
        <v>24</v>
      </c>
      <c r="P85" s="46">
        <v>0</v>
      </c>
    </row>
    <row r="86" s="2" customFormat="1" ht="47" customHeight="1" spans="1:16">
      <c r="A86" s="70"/>
      <c r="B86" s="83" t="s">
        <v>283</v>
      </c>
      <c r="C86" s="65" t="s">
        <v>284</v>
      </c>
      <c r="D86" s="65"/>
      <c r="E86" s="65"/>
      <c r="F86" s="65"/>
      <c r="G86" s="65"/>
      <c r="H86" s="38" t="s">
        <v>23</v>
      </c>
      <c r="I86" s="64"/>
      <c r="J86" s="35">
        <v>781</v>
      </c>
      <c r="K86" s="39">
        <f t="shared" si="6"/>
        <v>702.9</v>
      </c>
      <c r="L86" s="60">
        <v>625</v>
      </c>
      <c r="M86" s="60">
        <v>500</v>
      </c>
      <c r="N86" s="39">
        <f t="shared" si="7"/>
        <v>400</v>
      </c>
      <c r="O86" s="56"/>
      <c r="P86" s="57"/>
    </row>
    <row r="87" s="2" customFormat="1" ht="127" customHeight="1" spans="1:16">
      <c r="A87" s="69">
        <v>52</v>
      </c>
      <c r="B87" s="83" t="s">
        <v>285</v>
      </c>
      <c r="C87" s="36" t="s">
        <v>286</v>
      </c>
      <c r="D87" s="36" t="s">
        <v>287</v>
      </c>
      <c r="E87" s="36" t="s">
        <v>281</v>
      </c>
      <c r="F87" s="36" t="s">
        <v>127</v>
      </c>
      <c r="G87" s="36"/>
      <c r="H87" s="38" t="s">
        <v>23</v>
      </c>
      <c r="I87" s="44" t="s">
        <v>288</v>
      </c>
      <c r="J87" s="35">
        <v>3382</v>
      </c>
      <c r="K87" s="39">
        <f t="shared" si="6"/>
        <v>3043.8</v>
      </c>
      <c r="L87" s="60">
        <v>2706</v>
      </c>
      <c r="M87" s="60">
        <v>2165</v>
      </c>
      <c r="N87" s="39">
        <f t="shared" si="7"/>
        <v>1732</v>
      </c>
      <c r="O87" s="45" t="s">
        <v>24</v>
      </c>
      <c r="P87" s="46">
        <v>0</v>
      </c>
    </row>
    <row r="88" s="2" customFormat="1" ht="69" customHeight="1" spans="1:16">
      <c r="A88" s="70"/>
      <c r="B88" s="83" t="s">
        <v>289</v>
      </c>
      <c r="C88" s="36" t="s">
        <v>290</v>
      </c>
      <c r="D88" s="36"/>
      <c r="E88" s="36"/>
      <c r="F88" s="36"/>
      <c r="G88" s="36"/>
      <c r="H88" s="38" t="s">
        <v>23</v>
      </c>
      <c r="I88" s="64"/>
      <c r="J88" s="35">
        <v>1015</v>
      </c>
      <c r="K88" s="39">
        <f t="shared" si="6"/>
        <v>913.5</v>
      </c>
      <c r="L88" s="60">
        <v>812</v>
      </c>
      <c r="M88" s="60">
        <v>650</v>
      </c>
      <c r="N88" s="39">
        <f t="shared" si="7"/>
        <v>520</v>
      </c>
      <c r="O88" s="56"/>
      <c r="P88" s="57"/>
    </row>
    <row r="89" s="2" customFormat="1" ht="45" customHeight="1" spans="1:16">
      <c r="A89" s="42">
        <v>53</v>
      </c>
      <c r="B89" s="83" t="s">
        <v>291</v>
      </c>
      <c r="C89" s="38" t="s">
        <v>292</v>
      </c>
      <c r="D89" s="38" t="s">
        <v>293</v>
      </c>
      <c r="E89" s="38" t="s">
        <v>294</v>
      </c>
      <c r="F89" s="38" t="s">
        <v>127</v>
      </c>
      <c r="G89" s="38"/>
      <c r="H89" s="38" t="s">
        <v>23</v>
      </c>
      <c r="I89" s="38"/>
      <c r="J89" s="35">
        <v>2742</v>
      </c>
      <c r="K89" s="39">
        <f t="shared" si="6"/>
        <v>2467.8</v>
      </c>
      <c r="L89" s="39">
        <f>J89*0.85</f>
        <v>2330.7</v>
      </c>
      <c r="M89" s="39">
        <f>L89*0.9</f>
        <v>2097.63</v>
      </c>
      <c r="N89" s="39">
        <f t="shared" si="7"/>
        <v>1678.104</v>
      </c>
      <c r="O89" s="45" t="s">
        <v>24</v>
      </c>
      <c r="P89" s="46">
        <v>0</v>
      </c>
    </row>
    <row r="90" s="2" customFormat="1" ht="45" customHeight="1" spans="1:16">
      <c r="A90" s="52"/>
      <c r="B90" s="83" t="s">
        <v>295</v>
      </c>
      <c r="C90" s="38" t="s">
        <v>296</v>
      </c>
      <c r="D90" s="38"/>
      <c r="E90" s="38"/>
      <c r="F90" s="38"/>
      <c r="G90" s="38"/>
      <c r="H90" s="38" t="s">
        <v>23</v>
      </c>
      <c r="I90" s="38"/>
      <c r="J90" s="35">
        <v>823</v>
      </c>
      <c r="K90" s="39">
        <f t="shared" si="6"/>
        <v>740.7</v>
      </c>
      <c r="L90" s="39">
        <f>J90*0.85</f>
        <v>699.55</v>
      </c>
      <c r="M90" s="60">
        <v>629</v>
      </c>
      <c r="N90" s="39">
        <f t="shared" si="7"/>
        <v>503.2</v>
      </c>
      <c r="O90" s="56"/>
      <c r="P90" s="57"/>
    </row>
    <row r="91" s="2" customFormat="1" ht="45" customHeight="1" spans="1:16">
      <c r="A91" s="42">
        <v>54</v>
      </c>
      <c r="B91" s="83" t="s">
        <v>297</v>
      </c>
      <c r="C91" s="65" t="s">
        <v>298</v>
      </c>
      <c r="D91" s="65" t="s">
        <v>299</v>
      </c>
      <c r="E91" s="65" t="s">
        <v>300</v>
      </c>
      <c r="F91" s="65" t="s">
        <v>127</v>
      </c>
      <c r="G91" s="65"/>
      <c r="H91" s="38" t="s">
        <v>23</v>
      </c>
      <c r="I91" s="44" t="s">
        <v>301</v>
      </c>
      <c r="J91" s="35">
        <v>4396</v>
      </c>
      <c r="K91" s="39">
        <f t="shared" si="6"/>
        <v>3956.4</v>
      </c>
      <c r="L91" s="39">
        <f>J91*0.85</f>
        <v>3736.6</v>
      </c>
      <c r="M91" s="39">
        <f>L91*0.9</f>
        <v>3362.94</v>
      </c>
      <c r="N91" s="39">
        <f t="shared" si="7"/>
        <v>2690.352</v>
      </c>
      <c r="O91" s="45" t="s">
        <v>24</v>
      </c>
      <c r="P91" s="46">
        <v>0</v>
      </c>
    </row>
    <row r="92" s="2" customFormat="1" ht="45" customHeight="1" spans="1:16">
      <c r="A92" s="52"/>
      <c r="B92" s="83" t="s">
        <v>302</v>
      </c>
      <c r="C92" s="65" t="s">
        <v>303</v>
      </c>
      <c r="D92" s="65"/>
      <c r="E92" s="65"/>
      <c r="F92" s="65"/>
      <c r="G92" s="65"/>
      <c r="H92" s="38" t="s">
        <v>23</v>
      </c>
      <c r="I92" s="64"/>
      <c r="J92" s="35">
        <v>1319</v>
      </c>
      <c r="K92" s="39">
        <f t="shared" si="6"/>
        <v>1187.1</v>
      </c>
      <c r="L92" s="39">
        <f>J92*0.85</f>
        <v>1121.15</v>
      </c>
      <c r="M92" s="60">
        <v>1009</v>
      </c>
      <c r="N92" s="39">
        <f t="shared" si="7"/>
        <v>807.2</v>
      </c>
      <c r="O92" s="56"/>
      <c r="P92" s="57"/>
    </row>
    <row r="93" s="2" customFormat="1" ht="45" customHeight="1" spans="1:16">
      <c r="A93" s="69">
        <v>55</v>
      </c>
      <c r="B93" s="83" t="s">
        <v>304</v>
      </c>
      <c r="C93" s="65" t="s">
        <v>305</v>
      </c>
      <c r="D93" s="65" t="s">
        <v>306</v>
      </c>
      <c r="E93" s="65" t="s">
        <v>307</v>
      </c>
      <c r="F93" s="65" t="s">
        <v>127</v>
      </c>
      <c r="G93" s="65"/>
      <c r="H93" s="38" t="s">
        <v>23</v>
      </c>
      <c r="I93" s="65"/>
      <c r="J93" s="35">
        <v>3204</v>
      </c>
      <c r="K93" s="39">
        <f t="shared" si="6"/>
        <v>2883.6</v>
      </c>
      <c r="L93" s="60">
        <v>2563</v>
      </c>
      <c r="M93" s="60">
        <v>2050</v>
      </c>
      <c r="N93" s="39">
        <f t="shared" si="7"/>
        <v>1640</v>
      </c>
      <c r="O93" s="45" t="s">
        <v>24</v>
      </c>
      <c r="P93" s="46">
        <v>0</v>
      </c>
    </row>
    <row r="94" s="2" customFormat="1" ht="45" customHeight="1" spans="1:16">
      <c r="A94" s="70"/>
      <c r="B94" s="83" t="s">
        <v>308</v>
      </c>
      <c r="C94" s="65" t="s">
        <v>309</v>
      </c>
      <c r="D94" s="65"/>
      <c r="E94" s="65"/>
      <c r="F94" s="65"/>
      <c r="G94" s="65"/>
      <c r="H94" s="38" t="s">
        <v>23</v>
      </c>
      <c r="I94" s="65"/>
      <c r="J94" s="35">
        <v>961</v>
      </c>
      <c r="K94" s="39">
        <f t="shared" si="6"/>
        <v>864.9</v>
      </c>
      <c r="L94" s="60">
        <v>769</v>
      </c>
      <c r="M94" s="60">
        <v>615</v>
      </c>
      <c r="N94" s="39">
        <f t="shared" si="7"/>
        <v>492</v>
      </c>
      <c r="O94" s="56"/>
      <c r="P94" s="57"/>
    </row>
    <row r="95" s="2" customFormat="1" ht="57" customHeight="1" spans="1:16">
      <c r="A95" s="42">
        <v>56</v>
      </c>
      <c r="B95" s="83" t="s">
        <v>310</v>
      </c>
      <c r="C95" s="65" t="s">
        <v>311</v>
      </c>
      <c r="D95" s="65" t="s">
        <v>312</v>
      </c>
      <c r="E95" s="65" t="s">
        <v>313</v>
      </c>
      <c r="F95" s="65" t="s">
        <v>127</v>
      </c>
      <c r="G95" s="65"/>
      <c r="H95" s="38" t="s">
        <v>23</v>
      </c>
      <c r="I95" s="65"/>
      <c r="J95" s="35">
        <v>1900</v>
      </c>
      <c r="K95" s="39">
        <f t="shared" si="6"/>
        <v>1710</v>
      </c>
      <c r="L95" s="39">
        <f>J95*0.85</f>
        <v>1615</v>
      </c>
      <c r="M95" s="39">
        <f>L95*0.9</f>
        <v>1453.5</v>
      </c>
      <c r="N95" s="39">
        <f t="shared" si="7"/>
        <v>1162.8</v>
      </c>
      <c r="O95" s="45" t="s">
        <v>24</v>
      </c>
      <c r="P95" s="46">
        <v>0</v>
      </c>
    </row>
    <row r="96" s="2" customFormat="1" ht="32" customHeight="1" spans="1:16">
      <c r="A96" s="52"/>
      <c r="B96" s="83" t="s">
        <v>314</v>
      </c>
      <c r="C96" s="65" t="s">
        <v>315</v>
      </c>
      <c r="D96" s="65"/>
      <c r="E96" s="65"/>
      <c r="F96" s="65"/>
      <c r="G96" s="65"/>
      <c r="H96" s="38" t="s">
        <v>23</v>
      </c>
      <c r="I96" s="65"/>
      <c r="J96" s="35">
        <v>570</v>
      </c>
      <c r="K96" s="39">
        <f t="shared" si="6"/>
        <v>513</v>
      </c>
      <c r="L96" s="39">
        <f>J96*0.85</f>
        <v>484.5</v>
      </c>
      <c r="M96" s="35">
        <v>436</v>
      </c>
      <c r="N96" s="39">
        <f t="shared" si="7"/>
        <v>348.8</v>
      </c>
      <c r="O96" s="56"/>
      <c r="P96" s="57"/>
    </row>
    <row r="97" s="2" customFormat="1" ht="56" customHeight="1" spans="1:16">
      <c r="A97" s="69">
        <v>57</v>
      </c>
      <c r="B97" s="83" t="s">
        <v>316</v>
      </c>
      <c r="C97" s="65" t="s">
        <v>317</v>
      </c>
      <c r="D97" s="65" t="s">
        <v>318</v>
      </c>
      <c r="E97" s="65" t="s">
        <v>319</v>
      </c>
      <c r="F97" s="65" t="s">
        <v>127</v>
      </c>
      <c r="G97" s="65"/>
      <c r="H97" s="38" t="s">
        <v>23</v>
      </c>
      <c r="I97" s="65"/>
      <c r="J97" s="35">
        <v>2131</v>
      </c>
      <c r="K97" s="39">
        <f t="shared" si="6"/>
        <v>1917.9</v>
      </c>
      <c r="L97" s="60">
        <v>1705</v>
      </c>
      <c r="M97" s="60">
        <v>1364</v>
      </c>
      <c r="N97" s="39">
        <f t="shared" si="7"/>
        <v>1091.2</v>
      </c>
      <c r="O97" s="45" t="s">
        <v>24</v>
      </c>
      <c r="P97" s="46">
        <v>0</v>
      </c>
    </row>
    <row r="98" s="2" customFormat="1" ht="30" spans="1:16">
      <c r="A98" s="70"/>
      <c r="B98" s="83" t="s">
        <v>320</v>
      </c>
      <c r="C98" s="65" t="s">
        <v>321</v>
      </c>
      <c r="D98" s="65"/>
      <c r="E98" s="65"/>
      <c r="F98" s="65"/>
      <c r="G98" s="65"/>
      <c r="H98" s="38" t="s">
        <v>23</v>
      </c>
      <c r="I98" s="65"/>
      <c r="J98" s="35">
        <v>639</v>
      </c>
      <c r="K98" s="39">
        <f t="shared" si="6"/>
        <v>575.1</v>
      </c>
      <c r="L98" s="60">
        <v>512</v>
      </c>
      <c r="M98" s="60">
        <v>409</v>
      </c>
      <c r="N98" s="39">
        <f t="shared" si="7"/>
        <v>327.2</v>
      </c>
      <c r="O98" s="56"/>
      <c r="P98" s="57"/>
    </row>
    <row r="99" s="2" customFormat="1" ht="57" spans="1:16">
      <c r="A99" s="69">
        <v>58</v>
      </c>
      <c r="B99" s="83" t="s">
        <v>322</v>
      </c>
      <c r="C99" s="65" t="s">
        <v>323</v>
      </c>
      <c r="D99" s="65" t="s">
        <v>324</v>
      </c>
      <c r="E99" s="65" t="s">
        <v>189</v>
      </c>
      <c r="F99" s="65" t="s">
        <v>127</v>
      </c>
      <c r="G99" s="65"/>
      <c r="H99" s="38" t="s">
        <v>23</v>
      </c>
      <c r="I99" s="65"/>
      <c r="J99" s="35">
        <v>3221</v>
      </c>
      <c r="K99" s="39">
        <f t="shared" si="6"/>
        <v>2898.9</v>
      </c>
      <c r="L99" s="60">
        <v>2577</v>
      </c>
      <c r="M99" s="60">
        <v>2062</v>
      </c>
      <c r="N99" s="39">
        <f t="shared" si="7"/>
        <v>1649.6</v>
      </c>
      <c r="O99" s="45" t="s">
        <v>24</v>
      </c>
      <c r="P99" s="46">
        <v>0</v>
      </c>
    </row>
    <row r="100" s="2" customFormat="1" ht="58" customHeight="1" spans="1:16">
      <c r="A100" s="70"/>
      <c r="B100" s="83" t="s">
        <v>325</v>
      </c>
      <c r="C100" s="65" t="s">
        <v>326</v>
      </c>
      <c r="D100" s="65"/>
      <c r="E100" s="65"/>
      <c r="F100" s="65"/>
      <c r="G100" s="65"/>
      <c r="H100" s="38" t="s">
        <v>23</v>
      </c>
      <c r="I100" s="65"/>
      <c r="J100" s="35">
        <v>966</v>
      </c>
      <c r="K100" s="39">
        <f t="shared" si="6"/>
        <v>869.4</v>
      </c>
      <c r="L100" s="60">
        <v>773</v>
      </c>
      <c r="M100" s="60">
        <v>619</v>
      </c>
      <c r="N100" s="39">
        <f t="shared" si="7"/>
        <v>495.2</v>
      </c>
      <c r="O100" s="56"/>
      <c r="P100" s="57"/>
    </row>
    <row r="101" s="2" customFormat="1" ht="57" spans="1:16">
      <c r="A101" s="69">
        <v>59</v>
      </c>
      <c r="B101" s="83" t="s">
        <v>327</v>
      </c>
      <c r="C101" s="65" t="s">
        <v>328</v>
      </c>
      <c r="D101" s="65" t="s">
        <v>329</v>
      </c>
      <c r="E101" s="65" t="s">
        <v>189</v>
      </c>
      <c r="F101" s="65" t="s">
        <v>127</v>
      </c>
      <c r="G101" s="65"/>
      <c r="H101" s="38" t="s">
        <v>23</v>
      </c>
      <c r="I101" s="44" t="s">
        <v>330</v>
      </c>
      <c r="J101" s="35">
        <v>4187</v>
      </c>
      <c r="K101" s="39">
        <f t="shared" si="6"/>
        <v>3768.3</v>
      </c>
      <c r="L101" s="60">
        <v>3350</v>
      </c>
      <c r="M101" s="60">
        <v>2680</v>
      </c>
      <c r="N101" s="39">
        <f t="shared" si="7"/>
        <v>2144</v>
      </c>
      <c r="O101" s="45" t="s">
        <v>24</v>
      </c>
      <c r="P101" s="46">
        <v>0</v>
      </c>
    </row>
    <row r="102" s="2" customFormat="1" ht="54" customHeight="1" spans="1:16">
      <c r="A102" s="70"/>
      <c r="B102" s="83" t="s">
        <v>331</v>
      </c>
      <c r="C102" s="65" t="s">
        <v>332</v>
      </c>
      <c r="D102" s="65"/>
      <c r="E102" s="65"/>
      <c r="F102" s="65"/>
      <c r="G102" s="65"/>
      <c r="H102" s="38" t="s">
        <v>23</v>
      </c>
      <c r="I102" s="64"/>
      <c r="J102" s="35">
        <v>1256</v>
      </c>
      <c r="K102" s="39">
        <f t="shared" ref="K102:K121" si="8">J102*0.9</f>
        <v>1130.4</v>
      </c>
      <c r="L102" s="60">
        <v>1005</v>
      </c>
      <c r="M102" s="60">
        <v>804</v>
      </c>
      <c r="N102" s="39">
        <f t="shared" ref="N102:N122" si="9">M102*0.8</f>
        <v>643.2</v>
      </c>
      <c r="O102" s="56"/>
      <c r="P102" s="57"/>
    </row>
    <row r="103" s="2" customFormat="1" ht="55" customHeight="1" spans="1:16">
      <c r="A103" s="42">
        <v>60</v>
      </c>
      <c r="B103" s="83" t="s">
        <v>333</v>
      </c>
      <c r="C103" s="65" t="s">
        <v>334</v>
      </c>
      <c r="D103" s="65" t="s">
        <v>335</v>
      </c>
      <c r="E103" s="65" t="s">
        <v>336</v>
      </c>
      <c r="F103" s="65" t="s">
        <v>127</v>
      </c>
      <c r="G103" s="65"/>
      <c r="H103" s="38" t="s">
        <v>23</v>
      </c>
      <c r="I103" s="65"/>
      <c r="J103" s="35">
        <v>1347</v>
      </c>
      <c r="K103" s="39">
        <f t="shared" si="8"/>
        <v>1212.3</v>
      </c>
      <c r="L103" s="39">
        <f t="shared" ref="L102:L122" si="10">J103*0.85</f>
        <v>1144.95</v>
      </c>
      <c r="M103" s="35">
        <v>1030</v>
      </c>
      <c r="N103" s="39">
        <f t="shared" si="9"/>
        <v>824</v>
      </c>
      <c r="O103" s="45" t="s">
        <v>24</v>
      </c>
      <c r="P103" s="46">
        <v>0</v>
      </c>
    </row>
    <row r="104" s="2" customFormat="1" ht="40" customHeight="1" spans="1:16">
      <c r="A104" s="52"/>
      <c r="B104" s="83" t="s">
        <v>337</v>
      </c>
      <c r="C104" s="65" t="s">
        <v>338</v>
      </c>
      <c r="D104" s="65"/>
      <c r="E104" s="65"/>
      <c r="F104" s="65"/>
      <c r="G104" s="65"/>
      <c r="H104" s="38" t="s">
        <v>23</v>
      </c>
      <c r="I104" s="65"/>
      <c r="J104" s="35">
        <v>404</v>
      </c>
      <c r="K104" s="39">
        <f t="shared" si="8"/>
        <v>363.6</v>
      </c>
      <c r="L104" s="39">
        <f t="shared" si="10"/>
        <v>343.4</v>
      </c>
      <c r="M104" s="35">
        <v>309</v>
      </c>
      <c r="N104" s="39">
        <f t="shared" si="9"/>
        <v>247.2</v>
      </c>
      <c r="O104" s="56"/>
      <c r="P104" s="57"/>
    </row>
    <row r="105" s="2" customFormat="1" ht="48" customHeight="1" spans="1:16">
      <c r="A105" s="69">
        <v>61</v>
      </c>
      <c r="B105" s="83" t="s">
        <v>339</v>
      </c>
      <c r="C105" s="65" t="s">
        <v>340</v>
      </c>
      <c r="D105" s="65" t="s">
        <v>341</v>
      </c>
      <c r="E105" s="65" t="s">
        <v>342</v>
      </c>
      <c r="F105" s="65" t="s">
        <v>127</v>
      </c>
      <c r="G105" s="65"/>
      <c r="H105" s="38" t="s">
        <v>23</v>
      </c>
      <c r="I105" s="44" t="s">
        <v>343</v>
      </c>
      <c r="J105" s="35">
        <v>1716</v>
      </c>
      <c r="K105" s="39">
        <f t="shared" si="8"/>
        <v>1544.4</v>
      </c>
      <c r="L105" s="60">
        <v>1373</v>
      </c>
      <c r="M105" s="60">
        <v>1098</v>
      </c>
      <c r="N105" s="39">
        <f t="shared" si="9"/>
        <v>878.4</v>
      </c>
      <c r="O105" s="45" t="s">
        <v>24</v>
      </c>
      <c r="P105" s="46">
        <v>0</v>
      </c>
    </row>
    <row r="106" s="2" customFormat="1" ht="40" customHeight="1" spans="1:16">
      <c r="A106" s="70"/>
      <c r="B106" s="83" t="s">
        <v>344</v>
      </c>
      <c r="C106" s="65" t="s">
        <v>345</v>
      </c>
      <c r="D106" s="65"/>
      <c r="E106" s="65"/>
      <c r="F106" s="65"/>
      <c r="G106" s="65"/>
      <c r="H106" s="38" t="s">
        <v>23</v>
      </c>
      <c r="I106" s="64"/>
      <c r="J106" s="35">
        <v>515</v>
      </c>
      <c r="K106" s="39">
        <f t="shared" si="8"/>
        <v>463.5</v>
      </c>
      <c r="L106" s="60">
        <v>412</v>
      </c>
      <c r="M106" s="60">
        <v>329</v>
      </c>
      <c r="N106" s="39">
        <f t="shared" si="9"/>
        <v>263.2</v>
      </c>
      <c r="O106" s="56"/>
      <c r="P106" s="57"/>
    </row>
    <row r="107" s="2" customFormat="1" ht="41" customHeight="1" spans="1:16">
      <c r="A107" s="69">
        <v>62</v>
      </c>
      <c r="B107" s="83" t="s">
        <v>346</v>
      </c>
      <c r="C107" s="65" t="s">
        <v>347</v>
      </c>
      <c r="D107" s="65" t="s">
        <v>348</v>
      </c>
      <c r="E107" s="65" t="s">
        <v>252</v>
      </c>
      <c r="F107" s="65" t="s">
        <v>127</v>
      </c>
      <c r="G107" s="65"/>
      <c r="H107" s="38" t="s">
        <v>23</v>
      </c>
      <c r="I107" s="65"/>
      <c r="J107" s="35">
        <v>3228</v>
      </c>
      <c r="K107" s="39">
        <f t="shared" si="8"/>
        <v>2905.2</v>
      </c>
      <c r="L107" s="60">
        <v>2582</v>
      </c>
      <c r="M107" s="60">
        <v>2066</v>
      </c>
      <c r="N107" s="39">
        <f t="shared" si="9"/>
        <v>1652.8</v>
      </c>
      <c r="O107" s="45" t="s">
        <v>24</v>
      </c>
      <c r="P107" s="46">
        <v>0</v>
      </c>
    </row>
    <row r="108" s="2" customFormat="1" ht="41" customHeight="1" spans="1:16">
      <c r="A108" s="70"/>
      <c r="B108" s="83" t="s">
        <v>349</v>
      </c>
      <c r="C108" s="65" t="s">
        <v>350</v>
      </c>
      <c r="D108" s="65"/>
      <c r="E108" s="65"/>
      <c r="F108" s="65"/>
      <c r="G108" s="65"/>
      <c r="H108" s="38" t="s">
        <v>23</v>
      </c>
      <c r="I108" s="65"/>
      <c r="J108" s="35">
        <v>968</v>
      </c>
      <c r="K108" s="39">
        <f t="shared" si="8"/>
        <v>871.2</v>
      </c>
      <c r="L108" s="60">
        <v>775</v>
      </c>
      <c r="M108" s="60">
        <v>620</v>
      </c>
      <c r="N108" s="39">
        <f t="shared" si="9"/>
        <v>496</v>
      </c>
      <c r="O108" s="56"/>
      <c r="P108" s="57"/>
    </row>
    <row r="109" s="2" customFormat="1" ht="41" customHeight="1" spans="1:16">
      <c r="A109" s="42">
        <v>63</v>
      </c>
      <c r="B109" s="83" t="s">
        <v>351</v>
      </c>
      <c r="C109" s="65" t="s">
        <v>352</v>
      </c>
      <c r="D109" s="65" t="s">
        <v>353</v>
      </c>
      <c r="E109" s="65" t="s">
        <v>354</v>
      </c>
      <c r="F109" s="65" t="s">
        <v>127</v>
      </c>
      <c r="G109" s="65"/>
      <c r="H109" s="38" t="s">
        <v>23</v>
      </c>
      <c r="I109" s="65"/>
      <c r="J109" s="35">
        <v>3047</v>
      </c>
      <c r="K109" s="39">
        <f t="shared" si="8"/>
        <v>2742.3</v>
      </c>
      <c r="L109" s="39">
        <f t="shared" si="10"/>
        <v>2589.95</v>
      </c>
      <c r="M109" s="39">
        <f>L109*0.9</f>
        <v>2330.955</v>
      </c>
      <c r="N109" s="39">
        <f t="shared" si="9"/>
        <v>1864.764</v>
      </c>
      <c r="O109" s="45" t="s">
        <v>24</v>
      </c>
      <c r="P109" s="46">
        <v>0</v>
      </c>
    </row>
    <row r="110" s="2" customFormat="1" ht="41" customHeight="1" spans="1:16">
      <c r="A110" s="52"/>
      <c r="B110" s="83" t="s">
        <v>355</v>
      </c>
      <c r="C110" s="65" t="s">
        <v>356</v>
      </c>
      <c r="D110" s="65"/>
      <c r="E110" s="65"/>
      <c r="F110" s="65"/>
      <c r="G110" s="65"/>
      <c r="H110" s="38" t="s">
        <v>23</v>
      </c>
      <c r="I110" s="65"/>
      <c r="J110" s="35">
        <v>914</v>
      </c>
      <c r="K110" s="39">
        <f t="shared" si="8"/>
        <v>822.6</v>
      </c>
      <c r="L110" s="39">
        <f t="shared" si="10"/>
        <v>776.9</v>
      </c>
      <c r="M110" s="35">
        <v>699</v>
      </c>
      <c r="N110" s="39">
        <f t="shared" si="9"/>
        <v>559.2</v>
      </c>
      <c r="O110" s="56"/>
      <c r="P110" s="57"/>
    </row>
    <row r="111" s="2" customFormat="1" ht="41" customHeight="1" spans="1:16">
      <c r="A111" s="42">
        <v>64</v>
      </c>
      <c r="B111" s="83" t="s">
        <v>357</v>
      </c>
      <c r="C111" s="65" t="s">
        <v>358</v>
      </c>
      <c r="D111" s="65" t="s">
        <v>359</v>
      </c>
      <c r="E111" s="65" t="s">
        <v>360</v>
      </c>
      <c r="F111" s="65" t="s">
        <v>127</v>
      </c>
      <c r="G111" s="65"/>
      <c r="H111" s="38" t="s">
        <v>23</v>
      </c>
      <c r="I111" s="65"/>
      <c r="J111" s="35">
        <v>1900</v>
      </c>
      <c r="K111" s="39">
        <f t="shared" si="8"/>
        <v>1710</v>
      </c>
      <c r="L111" s="39">
        <f t="shared" si="10"/>
        <v>1615</v>
      </c>
      <c r="M111" s="39">
        <f>L111*0.9</f>
        <v>1453.5</v>
      </c>
      <c r="N111" s="39">
        <f t="shared" si="9"/>
        <v>1162.8</v>
      </c>
      <c r="O111" s="45" t="s">
        <v>64</v>
      </c>
      <c r="P111" s="46">
        <v>0.2</v>
      </c>
    </row>
    <row r="112" s="2" customFormat="1" ht="41" customHeight="1" spans="1:16">
      <c r="A112" s="52"/>
      <c r="B112" s="83" t="s">
        <v>361</v>
      </c>
      <c r="C112" s="65" t="s">
        <v>362</v>
      </c>
      <c r="D112" s="65"/>
      <c r="E112" s="65"/>
      <c r="F112" s="65"/>
      <c r="G112" s="65"/>
      <c r="H112" s="38" t="s">
        <v>23</v>
      </c>
      <c r="I112" s="65"/>
      <c r="J112" s="35">
        <v>570</v>
      </c>
      <c r="K112" s="39">
        <f t="shared" si="8"/>
        <v>513</v>
      </c>
      <c r="L112" s="39">
        <f t="shared" si="10"/>
        <v>484.5</v>
      </c>
      <c r="M112" s="35">
        <v>436</v>
      </c>
      <c r="N112" s="39">
        <f t="shared" si="9"/>
        <v>348.8</v>
      </c>
      <c r="O112" s="56"/>
      <c r="P112" s="57"/>
    </row>
    <row r="113" s="2" customFormat="1" ht="41" customHeight="1" spans="1:16">
      <c r="A113" s="42">
        <v>65</v>
      </c>
      <c r="B113" s="83" t="s">
        <v>363</v>
      </c>
      <c r="C113" s="65" t="s">
        <v>364</v>
      </c>
      <c r="D113" s="65" t="s">
        <v>365</v>
      </c>
      <c r="E113" s="65" t="s">
        <v>366</v>
      </c>
      <c r="F113" s="65" t="s">
        <v>127</v>
      </c>
      <c r="G113" s="65"/>
      <c r="H113" s="38" t="s">
        <v>23</v>
      </c>
      <c r="I113" s="65"/>
      <c r="J113" s="35">
        <v>2338</v>
      </c>
      <c r="K113" s="39">
        <f t="shared" si="8"/>
        <v>2104.2</v>
      </c>
      <c r="L113" s="39">
        <f t="shared" si="10"/>
        <v>1987.3</v>
      </c>
      <c r="M113" s="60">
        <v>1788</v>
      </c>
      <c r="N113" s="39">
        <f t="shared" si="9"/>
        <v>1430.4</v>
      </c>
      <c r="O113" s="45" t="s">
        <v>52</v>
      </c>
      <c r="P113" s="46">
        <v>1</v>
      </c>
    </row>
    <row r="114" s="2" customFormat="1" ht="41" customHeight="1" spans="1:16">
      <c r="A114" s="52"/>
      <c r="B114" s="83" t="s">
        <v>367</v>
      </c>
      <c r="C114" s="65" t="s">
        <v>368</v>
      </c>
      <c r="D114" s="65"/>
      <c r="E114" s="65"/>
      <c r="F114" s="65"/>
      <c r="G114" s="65"/>
      <c r="H114" s="38" t="s">
        <v>23</v>
      </c>
      <c r="I114" s="65"/>
      <c r="J114" s="35">
        <v>701</v>
      </c>
      <c r="K114" s="39">
        <f t="shared" si="8"/>
        <v>630.9</v>
      </c>
      <c r="L114" s="39">
        <f t="shared" si="10"/>
        <v>595.85</v>
      </c>
      <c r="M114" s="35">
        <v>536</v>
      </c>
      <c r="N114" s="39">
        <f t="shared" si="9"/>
        <v>428.8</v>
      </c>
      <c r="O114" s="56"/>
      <c r="P114" s="57"/>
    </row>
    <row r="115" s="2" customFormat="1" ht="41" customHeight="1" spans="1:16">
      <c r="A115" s="42">
        <v>66</v>
      </c>
      <c r="B115" s="83" t="s">
        <v>369</v>
      </c>
      <c r="C115" s="65" t="s">
        <v>370</v>
      </c>
      <c r="D115" s="65" t="s">
        <v>371</v>
      </c>
      <c r="E115" s="65" t="s">
        <v>372</v>
      </c>
      <c r="F115" s="65" t="s">
        <v>127</v>
      </c>
      <c r="G115" s="65" t="s">
        <v>373</v>
      </c>
      <c r="H115" s="38" t="s">
        <v>23</v>
      </c>
      <c r="I115" s="44" t="s">
        <v>374</v>
      </c>
      <c r="J115" s="35">
        <v>1530</v>
      </c>
      <c r="K115" s="39">
        <f t="shared" si="8"/>
        <v>1377</v>
      </c>
      <c r="L115" s="39">
        <f t="shared" si="10"/>
        <v>1300.5</v>
      </c>
      <c r="M115" s="35">
        <v>1170</v>
      </c>
      <c r="N115" s="39">
        <f t="shared" si="9"/>
        <v>936</v>
      </c>
      <c r="O115" s="45" t="s">
        <v>24</v>
      </c>
      <c r="P115" s="46">
        <v>0</v>
      </c>
    </row>
    <row r="116" s="2" customFormat="1" ht="33" customHeight="1" spans="1:16">
      <c r="A116" s="47"/>
      <c r="B116" s="83" t="s">
        <v>375</v>
      </c>
      <c r="C116" s="65" t="s">
        <v>376</v>
      </c>
      <c r="D116" s="65"/>
      <c r="E116" s="65"/>
      <c r="F116" s="65"/>
      <c r="G116" s="65"/>
      <c r="H116" s="38"/>
      <c r="I116" s="71"/>
      <c r="J116" s="35">
        <v>459</v>
      </c>
      <c r="K116" s="39">
        <f t="shared" si="8"/>
        <v>413.1</v>
      </c>
      <c r="L116" s="39">
        <f t="shared" si="10"/>
        <v>390.15</v>
      </c>
      <c r="M116" s="35">
        <v>351</v>
      </c>
      <c r="N116" s="39">
        <f t="shared" si="9"/>
        <v>280.8</v>
      </c>
      <c r="O116" s="50"/>
      <c r="P116" s="51"/>
    </row>
    <row r="117" s="2" customFormat="1" ht="33" customHeight="1" spans="1:16">
      <c r="A117" s="52"/>
      <c r="B117" s="83" t="s">
        <v>377</v>
      </c>
      <c r="C117" s="65" t="s">
        <v>378</v>
      </c>
      <c r="D117" s="65"/>
      <c r="E117" s="65"/>
      <c r="F117" s="65"/>
      <c r="G117" s="65"/>
      <c r="H117" s="38"/>
      <c r="I117" s="64"/>
      <c r="J117" s="35">
        <v>1530</v>
      </c>
      <c r="K117" s="39">
        <f t="shared" si="8"/>
        <v>1377</v>
      </c>
      <c r="L117" s="39">
        <f t="shared" si="10"/>
        <v>1300.5</v>
      </c>
      <c r="M117" s="35">
        <v>1170</v>
      </c>
      <c r="N117" s="39">
        <f t="shared" si="9"/>
        <v>936</v>
      </c>
      <c r="O117" s="56"/>
      <c r="P117" s="57"/>
    </row>
    <row r="118" s="2" customFormat="1" ht="33" customHeight="1" spans="1:16">
      <c r="A118" s="42">
        <v>67</v>
      </c>
      <c r="B118" s="83" t="s">
        <v>379</v>
      </c>
      <c r="C118" s="65" t="s">
        <v>380</v>
      </c>
      <c r="D118" s="43" t="s">
        <v>381</v>
      </c>
      <c r="E118" s="43" t="s">
        <v>382</v>
      </c>
      <c r="F118" s="42" t="s">
        <v>383</v>
      </c>
      <c r="G118" s="42"/>
      <c r="H118" s="44" t="s">
        <v>23</v>
      </c>
      <c r="I118" s="72"/>
      <c r="J118" s="35">
        <v>1620</v>
      </c>
      <c r="K118" s="39">
        <f t="shared" si="8"/>
        <v>1458</v>
      </c>
      <c r="L118" s="39">
        <f t="shared" si="10"/>
        <v>1377</v>
      </c>
      <c r="M118" s="35">
        <v>1239</v>
      </c>
      <c r="N118" s="39">
        <f t="shared" si="9"/>
        <v>991.2</v>
      </c>
      <c r="O118" s="45" t="s">
        <v>24</v>
      </c>
      <c r="P118" s="46">
        <v>0</v>
      </c>
    </row>
    <row r="119" s="2" customFormat="1" ht="33" customHeight="1" spans="1:16">
      <c r="A119" s="52"/>
      <c r="B119" s="83" t="s">
        <v>384</v>
      </c>
      <c r="C119" s="65" t="s">
        <v>385</v>
      </c>
      <c r="D119" s="53"/>
      <c r="E119" s="53"/>
      <c r="F119" s="52"/>
      <c r="G119" s="52"/>
      <c r="H119" s="54" t="s">
        <v>23</v>
      </c>
      <c r="I119" s="73"/>
      <c r="J119" s="35">
        <v>486</v>
      </c>
      <c r="K119" s="39">
        <f t="shared" si="8"/>
        <v>437.4</v>
      </c>
      <c r="L119" s="39">
        <f t="shared" si="10"/>
        <v>413.1</v>
      </c>
      <c r="M119" s="39">
        <f>L119*0.9</f>
        <v>371.79</v>
      </c>
      <c r="N119" s="39">
        <f t="shared" si="9"/>
        <v>297.432</v>
      </c>
      <c r="O119" s="56"/>
      <c r="P119" s="57"/>
    </row>
    <row r="120" s="2" customFormat="1" ht="44" customHeight="1" spans="1:16">
      <c r="A120" s="42">
        <v>68</v>
      </c>
      <c r="B120" s="83" t="s">
        <v>386</v>
      </c>
      <c r="C120" s="65" t="s">
        <v>387</v>
      </c>
      <c r="D120" s="44" t="s">
        <v>388</v>
      </c>
      <c r="E120" s="44" t="s">
        <v>189</v>
      </c>
      <c r="F120" s="42" t="s">
        <v>383</v>
      </c>
      <c r="G120" s="42"/>
      <c r="H120" s="44" t="s">
        <v>23</v>
      </c>
      <c r="I120" s="42"/>
      <c r="J120" s="35">
        <v>3900</v>
      </c>
      <c r="K120" s="39">
        <f t="shared" si="8"/>
        <v>3510</v>
      </c>
      <c r="L120" s="39">
        <f t="shared" si="10"/>
        <v>3315</v>
      </c>
      <c r="M120" s="39">
        <f>L120*0.9</f>
        <v>2983.5</v>
      </c>
      <c r="N120" s="39">
        <f t="shared" si="9"/>
        <v>2386.8</v>
      </c>
      <c r="O120" s="45" t="s">
        <v>64</v>
      </c>
      <c r="P120" s="46">
        <v>0.2</v>
      </c>
    </row>
    <row r="121" s="2" customFormat="1" ht="42" customHeight="1" spans="1:16">
      <c r="A121" s="47"/>
      <c r="B121" s="42" t="s">
        <v>389</v>
      </c>
      <c r="C121" s="74" t="s">
        <v>390</v>
      </c>
      <c r="D121" s="47"/>
      <c r="E121" s="47"/>
      <c r="F121" s="47"/>
      <c r="G121" s="47"/>
      <c r="H121" s="49" t="s">
        <v>23</v>
      </c>
      <c r="I121" s="47"/>
      <c r="J121" s="42">
        <v>1170</v>
      </c>
      <c r="K121" s="75">
        <f t="shared" si="8"/>
        <v>1053</v>
      </c>
      <c r="L121" s="75">
        <f t="shared" si="10"/>
        <v>994.5</v>
      </c>
      <c r="M121" s="42">
        <v>895</v>
      </c>
      <c r="N121" s="75">
        <f t="shared" si="9"/>
        <v>716</v>
      </c>
      <c r="O121" s="50"/>
      <c r="P121" s="51"/>
    </row>
    <row r="122" s="4" customFormat="1" ht="277" customHeight="1" spans="1:16">
      <c r="A122" s="76" t="s">
        <v>391</v>
      </c>
      <c r="B122" s="77"/>
      <c r="C122" s="77"/>
      <c r="D122" s="77"/>
      <c r="E122" s="77"/>
      <c r="F122" s="77"/>
      <c r="G122" s="77"/>
      <c r="H122" s="78"/>
      <c r="I122" s="77"/>
      <c r="J122" s="77"/>
      <c r="K122" s="77"/>
      <c r="L122" s="77"/>
      <c r="M122" s="77"/>
      <c r="N122" s="77"/>
      <c r="O122" s="79"/>
      <c r="P122" s="79"/>
    </row>
    <row r="123" ht="42" customHeight="1" spans="1:16">
      <c r="A123" s="80"/>
      <c r="B123" s="80"/>
      <c r="C123" s="80"/>
      <c r="D123" s="80"/>
      <c r="E123" s="80"/>
      <c r="F123" s="80"/>
      <c r="G123" s="80"/>
      <c r="H123" s="81"/>
      <c r="O123" s="82"/>
      <c r="P123" s="82"/>
    </row>
  </sheetData>
  <autoFilter xmlns:etc="http://www.wps.cn/officeDocument/2017/etCustomData" ref="A3:P122" etc:filterBottomFollowUsedRange="0">
    <extLst/>
  </autoFilter>
  <mergeCells count="189">
    <mergeCell ref="A1:C1"/>
    <mergeCell ref="A2:P2"/>
    <mergeCell ref="J4:N4"/>
    <mergeCell ref="A122:P122"/>
    <mergeCell ref="A3:A4"/>
    <mergeCell ref="A6:A8"/>
    <mergeCell ref="A17:A18"/>
    <mergeCell ref="A20:A21"/>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7"/>
    <mergeCell ref="A118:A119"/>
    <mergeCell ref="A120:A121"/>
    <mergeCell ref="B3:B4"/>
    <mergeCell ref="C3:C4"/>
    <mergeCell ref="D3:D4"/>
    <mergeCell ref="D6:D8"/>
    <mergeCell ref="D118:D119"/>
    <mergeCell ref="D120:D121"/>
    <mergeCell ref="E3:E4"/>
    <mergeCell ref="E6:E8"/>
    <mergeCell ref="E118:E119"/>
    <mergeCell ref="E120:E121"/>
    <mergeCell ref="F3:F4"/>
    <mergeCell ref="F6:F8"/>
    <mergeCell ref="F118:F119"/>
    <mergeCell ref="F120:F121"/>
    <mergeCell ref="G3:G4"/>
    <mergeCell ref="G6:G8"/>
    <mergeCell ref="G118:G119"/>
    <mergeCell ref="G120:G121"/>
    <mergeCell ref="H3:H4"/>
    <mergeCell ref="H6:H8"/>
    <mergeCell ref="H118:H119"/>
    <mergeCell ref="H120:H121"/>
    <mergeCell ref="I3:I4"/>
    <mergeCell ref="I6:I8"/>
    <mergeCell ref="I17:I18"/>
    <mergeCell ref="I20:I21"/>
    <mergeCell ref="I51:I52"/>
    <mergeCell ref="I57:I58"/>
    <mergeCell ref="I59:I60"/>
    <mergeCell ref="I65:I66"/>
    <mergeCell ref="I69:I70"/>
    <mergeCell ref="I73:I74"/>
    <mergeCell ref="I83:I84"/>
    <mergeCell ref="I85:I86"/>
    <mergeCell ref="I87:I88"/>
    <mergeCell ref="I91:I92"/>
    <mergeCell ref="I101:I102"/>
    <mergeCell ref="I105:I106"/>
    <mergeCell ref="I115:I117"/>
    <mergeCell ref="I118:I119"/>
    <mergeCell ref="I120:I121"/>
    <mergeCell ref="O3:O4"/>
    <mergeCell ref="O6:O8"/>
    <mergeCell ref="O17:O18"/>
    <mergeCell ref="O20:O21"/>
    <mergeCell ref="O33:O34"/>
    <mergeCell ref="O35:O36"/>
    <mergeCell ref="O37:O38"/>
    <mergeCell ref="O39:O40"/>
    <mergeCell ref="O41:O42"/>
    <mergeCell ref="O43:O44"/>
    <mergeCell ref="O45:O46"/>
    <mergeCell ref="O47:O48"/>
    <mergeCell ref="O49:O50"/>
    <mergeCell ref="O51:O52"/>
    <mergeCell ref="O53:O54"/>
    <mergeCell ref="O55:O56"/>
    <mergeCell ref="O57:O58"/>
    <mergeCell ref="O59:O60"/>
    <mergeCell ref="O61:O62"/>
    <mergeCell ref="O63:O64"/>
    <mergeCell ref="O65:O66"/>
    <mergeCell ref="O67:O68"/>
    <mergeCell ref="O69:O70"/>
    <mergeCell ref="O71:O72"/>
    <mergeCell ref="O73:O74"/>
    <mergeCell ref="O75:O76"/>
    <mergeCell ref="O77:O78"/>
    <mergeCell ref="O79:O80"/>
    <mergeCell ref="O81:O82"/>
    <mergeCell ref="O83:O84"/>
    <mergeCell ref="O85:O86"/>
    <mergeCell ref="O87:O88"/>
    <mergeCell ref="O89:O90"/>
    <mergeCell ref="O91:O92"/>
    <mergeCell ref="O93:O94"/>
    <mergeCell ref="O95:O96"/>
    <mergeCell ref="O97:O98"/>
    <mergeCell ref="O99:O100"/>
    <mergeCell ref="O101:O102"/>
    <mergeCell ref="O103:O104"/>
    <mergeCell ref="O105:O106"/>
    <mergeCell ref="O107:O108"/>
    <mergeCell ref="O109:O110"/>
    <mergeCell ref="O111:O112"/>
    <mergeCell ref="O113:O114"/>
    <mergeCell ref="O115:O117"/>
    <mergeCell ref="O118:O119"/>
    <mergeCell ref="O120:O121"/>
    <mergeCell ref="P3:P4"/>
    <mergeCell ref="P6:P8"/>
    <mergeCell ref="P17:P18"/>
    <mergeCell ref="P20:P21"/>
    <mergeCell ref="P33:P34"/>
    <mergeCell ref="P35:P36"/>
    <mergeCell ref="P37:P38"/>
    <mergeCell ref="P39:P40"/>
    <mergeCell ref="P41:P42"/>
    <mergeCell ref="P43:P44"/>
    <mergeCell ref="P45:P46"/>
    <mergeCell ref="P47:P48"/>
    <mergeCell ref="P49:P50"/>
    <mergeCell ref="P51:P52"/>
    <mergeCell ref="P53:P54"/>
    <mergeCell ref="P55:P56"/>
    <mergeCell ref="P57:P58"/>
    <mergeCell ref="P59:P60"/>
    <mergeCell ref="P61:P62"/>
    <mergeCell ref="P63:P64"/>
    <mergeCell ref="P65:P66"/>
    <mergeCell ref="P67:P68"/>
    <mergeCell ref="P69:P70"/>
    <mergeCell ref="P71:P72"/>
    <mergeCell ref="P73:P74"/>
    <mergeCell ref="P75:P76"/>
    <mergeCell ref="P77:P78"/>
    <mergeCell ref="P79:P80"/>
    <mergeCell ref="P81:P82"/>
    <mergeCell ref="P83:P84"/>
    <mergeCell ref="P85:P86"/>
    <mergeCell ref="P87:P88"/>
    <mergeCell ref="P89:P90"/>
    <mergeCell ref="P91:P92"/>
    <mergeCell ref="P93:P94"/>
    <mergeCell ref="P95:P96"/>
    <mergeCell ref="P97:P98"/>
    <mergeCell ref="P99:P100"/>
    <mergeCell ref="P101:P102"/>
    <mergeCell ref="P103:P104"/>
    <mergeCell ref="P105:P106"/>
    <mergeCell ref="P107:P108"/>
    <mergeCell ref="P109:P110"/>
    <mergeCell ref="P111:P112"/>
    <mergeCell ref="P113:P114"/>
    <mergeCell ref="P115:P117"/>
    <mergeCell ref="P118:P119"/>
    <mergeCell ref="P120:P121"/>
  </mergeCells>
  <conditionalFormatting sqref="B1:B121 B124:B65536">
    <cfRule type="duplicateValues" dxfId="0" priority="5"/>
    <cfRule type="duplicateValues" dxfId="0" priority="6"/>
  </conditionalFormatting>
  <pageMargins left="0.275" right="0.275" top="0.66875" bottom="0.66875" header="0.5" footer="0.5"/>
  <pageSetup paperSize="9" scale="69" fitToHeight="0" orientation="landscape" horizontalDpi="600"/>
  <headerFooter>
    <oddFooter>&amp;C第 &amp;P 页，共 &amp;N 页</oddFooter>
  </headerFooter>
  <rowBreaks count="4" manualBreakCount="4">
    <brk id="34" max="255" man="1"/>
    <brk id="44" max="255" man="1"/>
    <brk id="56" max="255" man="1"/>
    <brk id="100" max="255" man="1"/>
  </rowBreaks>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wenjingyu</dc:creator>
  <cp:lastModifiedBy>付柏婷</cp:lastModifiedBy>
  <dcterms:created xsi:type="dcterms:W3CDTF">2025-07-13T09:33:00Z</dcterms:created>
  <dcterms:modified xsi:type="dcterms:W3CDTF">2026-06-12T08:27:19Z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B33B2F4658774C399FFED95DF5D8412B_13</vt:lpwstr>
  </property>
  <property fmtid="{D5CDD505-2E9C-101B-9397-08002B2CF9AE}" pid="3" name="KSOProductBuildVer">
    <vt:lpwstr>2052-12.1.0.26895</vt:lpwstr>
  </property>
  <property fmtid="{D5CDD505-2E9C-101B-9397-08002B2CF9AE}" pid="4" name="CalculationRule">
    <vt:i4>0</vt:i4>
  </property>
</Properties>
</file>