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09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'02收入决算表'!$A$1:$J$31</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<sst xmlns="http://schemas.openxmlformats.org/spreadsheetml/2006/main" count="9431" uniqueCount="415">
  <si>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</si>
  <si>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</si>
  <si>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</si>
  <si>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</si>
  <si>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</si>
  <si>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</si>
  <si>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</si>
  <si>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</si>
  <si>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</si>
  <si>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</si>
  <si>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</si>
  <si>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</si>
  <si>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</si>
  <si>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</si>
  <si>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</si>
  <si>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</si>
  <si>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</si>
  <si>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</si>
  <si>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</si>
  <si>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</si>
  <si>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</si>
  <si>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</si>
  <si>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</si>
  <si>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</si>
  <si>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</si>
  <si>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</si>
  <si>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</si>
  <si>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</si>
  <si>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</si>
  <si>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</si>
  <si>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</si>
  <si>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</si>
  <si>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</si>
  <si>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</si>
  <si>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</si>
  <si>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</si>
  <si>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</si>
  <si>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</si>
  <si>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</si>
  <si>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</si>
  <si>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</si>
  <si>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</si>
  <si>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</si>
  <si>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</si>
  <si>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</si>
  <si>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</si>
  <si>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</si>
  <si>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</si>
  <si>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</si>
  <si>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</si>
  <si>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</si>
  <si>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</si>
  <si>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</si>
  <si>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</si>
  <si>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</si>
  <si>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</si>
  <si>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</si>
  <si>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</si>
  <si>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</si>
  <si>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</si>
  <si>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</si>
  <si>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</si>
  <si>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</si>
  <si>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</si>
  <si>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</si>
  <si>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</si>
  <si>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</si>
  <si>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</si>
  <si>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</si>
  <si>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</si>
  <si>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</si>
  <si>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</si>
  <si>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</si>
  <si>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</si>
  <si>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</si>
  <si>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</si>
  <si>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</si>
  <si>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</si>
  <si>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</si>
  <si>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</si>
  <si>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</si>
  <si>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</si>
  <si>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</si>
  <si>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</si>
  <si>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</si>
  <si>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</si>
  <si>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</si>
  <si>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</si>
  <si>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</si>
  <si>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</si>
  <si>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</si>
  <si>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a1:f27</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</si>
  <si>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</si>
  <si>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</si>
  <si>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</si>
  <si>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</si>
  <si>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</si>
  <si>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</si>
  <si>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</si>
  <si>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</si>
  <si>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</si>
  <si>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</si>
  <si>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</si>
  <si>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</si>
  <si>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</si>
  <si>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</si>
  <si>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</si>
  <si>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</si>
  <si>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</si>
  <si>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</si>
  <si>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</si>
  <si>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</si>
  <si>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</si>
  <si>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</si>
  <si>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</si>
  <si>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</si>
  <si>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</si>
  <si>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</si>
  <si>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</si>
  <si>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</si>
  <si>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</si>
  <si>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</si>
  <si>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</si>
  <si>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</si>
  <si>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</si>
  <si>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</si>
  <si>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</si>
  <si>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</si>
  <si>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</si>
  <si>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</si>
  <si>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</si>
  <si>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</si>
  <si>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</si>
  <si>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</si>
  <si>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</si>
  <si>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</si>
  <si>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</si>
  <si>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</si>
  <si>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</si>
  <si>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</si>
  <si>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</si>
  <si>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</si>
  <si>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</si>
  <si>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</si>
  <si>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</si>
  <si>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</si>
  <si>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</si>
  <si>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</si>
  <si>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</si>
  <si>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</si>
  <si>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</si>
  <si>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</si>
  <si>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</si>
  <si>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</si>
  <si>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</si>
  <si>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</si>
  <si>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</si>
  <si>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</si>
  <si>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</si>
  <si>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</si>
  <si>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</si>
  <si>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</si>
  <si>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</si>
  <si>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</si>
  <si>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</si>
  <si>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</si>
  <si>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</si>
  <si>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</si>
  <si>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</si>
  <si>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</si>
  <si>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</si>
  <si>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</si>
  <si>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</si>
  <si>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</si>
  <si>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</si>
  <si>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</si>
  <si>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</si>
  <si>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</si>
  <si>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</si>
  <si>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</si>
  <si>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</si>
  <si>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</si>
  <si>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</si>
  <si>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</si>
  <si>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</si>
  <si>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</si>
  <si>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</si>
  <si>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</si>
  <si>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</si>
  <si>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</si>
  <si>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</si>
  <si>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</si>
  <si>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</si>
  <si>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</si>
  <si>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</si>
  <si>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</si>
  <si>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</si>
  <si>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</si>
  <si>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</si>
  <si>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</si>
  <si>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</si>
  <si>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</si>
  <si>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</si>
  <si>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</si>
  <si>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</si>
  <si>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</si>
  <si>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</si>
  <si>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</si>
  <si>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</si>
  <si>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</si>
  <si>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</si>
  <si>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</si>
  <si>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</si>
  <si>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</si>
  <si>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</si>
  <si>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</si>
  <si>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</si>
  <si>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</si>
  <si>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</si>
  <si>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</si>
  <si>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</si>
  <si>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</si>
  <si>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</si>
  <si>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</si>
  <si>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</si>
  <si>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</si>
  <si>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</si>
  <si>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</si>
  <si>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</si>
  <si>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</si>
  <si>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</si>
  <si>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</si>
  <si>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</si>
  <si>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</si>
  <si>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</si>
  <si>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</si>
  <si>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</si>
  <si>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</si>
  <si>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</si>
  <si>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</si>
  <si>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</si>
  <si>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</si>
  <si>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</si>
  <si>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</si>
  <si>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</si>
  <si>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</si>
  <si>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</si>
  <si>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</si>
  <si>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</si>
  <si>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</si>
  <si>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</si>
  <si>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</si>
  <si>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</si>
  <si>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</si>
  <si>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</si>
  <si>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</si>
  <si>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</si>
  <si>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</si>
  <si>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</si>
  <si>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</si>
  <si>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</si>
  <si>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</si>
  <si>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</si>
  <si>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</si>
  <si>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</si>
  <si>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</si>
  <si>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</si>
  <si>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</si>
  <si>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</si>
  <si>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</si>
  <si>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</si>
  <si>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</si>
  <si>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</si>
  <si>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</si>
  <si>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</si>
  <si>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</si>
  <si>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</si>
  <si>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</si>
  <si>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</si>
  <si>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</si>
  <si>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</si>
  <si>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</si>
  <si>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</si>
  <si>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</si>
  <si>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</si>
  <si>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</si>
  <si>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</si>
  <si>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</si>
  <si>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</si>
  <si>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</si>
  <si>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</si>
  <si>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</si>
  <si>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</si>
  <si>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</si>
  <si>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</si>
  <si>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</si>
  <si>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</si>
  <si>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</si>
  <si>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</si>
  <si>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</si>
  <si>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</si>
  <si>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</si>
  <si>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</si>
  <si>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</si>
  <si>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</si>
  <si>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</si>
  <si>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</si>
  <si>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</si>
  <si>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</si>
  <si>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</si>
  <si>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</si>
  <si>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</si>
  <si>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</si>
  <si>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</si>
  <si>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</si>
  <si>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</si>
  <si>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</si>
  <si>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</si>
  <si>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</si>
  <si>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</si>
  <si>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</si>
  <si>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</si>
  <si>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</si>
  <si>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</si>
  <si>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</si>
  <si>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</si>
  <si>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</si>
  <si>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</si>
  <si>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</si>
  <si>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</si>
  <si>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</si>
  <si>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</si>
  <si>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</si>
  <si>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</si>
  <si>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</si>
  <si>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</si>
  <si>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</si>
  <si>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</si>
  <si>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</si>
  <si>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</si>
  <si>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</si>
  <si>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</si>
  <si>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</si>
  <si>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</si>
  <si>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</si>
  <si>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</si>
  <si>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</si>
  <si>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</si>
  <si>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</si>
  <si>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</si>
  <si>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</si>
  <si>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</si>
  <si>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</si>
  <si>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</si>
  <si>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</si>
  <si>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</si>
  <si>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</si>
  <si>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</si>
  <si>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益阳市审计局</t>
  </si>
  <si>
    <t>部门：益阳市审计局</t>
  </si>
  <si>
    <t>部门：益阳</t>
  </si>
  <si>
    <t>一、一般公共服务支出</t>
  </si>
  <si>
    <t>五、教育支出</t>
  </si>
  <si>
    <t>八、社会保障和就业支出</t>
  </si>
  <si>
    <t>九、卫生健康支出</t>
  </si>
  <si>
    <t>十九、住房保障支出</t>
  </si>
  <si>
    <t/>
  </si>
  <si>
    <t>a1:j31</t>
  </si>
  <si>
    <t>201</t>
  </si>
  <si>
    <t>一般公共服务支出</t>
  </si>
  <si>
    <t>20107</t>
  </si>
  <si>
    <t>税收事务</t>
  </si>
  <si>
    <t>2010701</t>
  </si>
  <si>
    <t xml:space="preserve">  行政运行</t>
  </si>
  <si>
    <t>20108</t>
  </si>
  <si>
    <t>审计事务</t>
  </si>
  <si>
    <t>2010801</t>
  </si>
  <si>
    <t>2010802</t>
  </si>
  <si>
    <t xml:space="preserve">  一般行政管理事务</t>
  </si>
  <si>
    <t>205</t>
  </si>
  <si>
    <t>教育支出</t>
  </si>
  <si>
    <t>20599</t>
  </si>
  <si>
    <t>其他教育支出</t>
  </si>
  <si>
    <t>2059999</t>
  </si>
  <si>
    <t xml:space="preserve">  其他教育支出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</si>
  <si>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</si>
  <si>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</si>
  <si>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</si>
  <si>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</si>
  <si>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</si>
  <si>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</si>
  <si>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</si>
  <si>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</si>
  <si>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</si>
  <si>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</si>
  <si>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</si>
  <si>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</si>
  <si>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</si>
  <si>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</si>
  <si>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</si>
  <si>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</si>
  <si>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</si>
  <si>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</si>
  <si>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</si>
  <si>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</si>
  <si>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</si>
  <si>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</si>
  <si>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</si>
  <si>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</si>
  <si>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a1:I31</t>
  </si>
  <si>
    <t>a1:f32</t>
  </si>
  <si>
    <t>— 11.%d —</t>
  </si>
  <si>
    <t>a1:f28</t>
  </si>
  <si>
    <t>—</t>
  </si>
  <si>
    <t>a1:j31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</si>
</sst>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4">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sz val="12"/>
      <color indexed="42"/>
      <name val="宋体"/>
      <family val="0"/>
    </font>
    <font>
      <b/>
      <sz val="12"/>
      <color indexed="42"/>
      <name val="宋体"/>
      <family val="0"/>
    </font>
    <font>
      <sz val="16"/>
      <color indexed="42"/>
      <name val="宋体"/>
      <family val="0"/>
    </font>
    <font>
      <sz val="10"/>
      <color indexed="42"/>
      <name val="宋体"/>
      <family val="0"/>
    </font>
    <font>
      <sz val="11"/>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9" fontId="1"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19"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0" fillId="0" borderId="0">
      <alignment/>
      <protection/>
    </xf>
    <xf numFmtId="0" fontId="0" fillId="0" borderId="0">
      <alignment/>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1" fillId="0" borderId="0" applyNumberFormat="0" applyFill="0" applyBorder="0" applyAlignment="0" applyProtection="0"/>
    <xf numFmtId="0" fontId="70" fillId="20"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2" fillId="21" borderId="5" applyNumberFormat="0" applyAlignment="0" applyProtection="0"/>
    <xf numFmtId="0" fontId="73" fillId="22"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7" fillId="29" borderId="0" applyNumberFormat="0" applyBorder="0" applyAlignment="0" applyProtection="0"/>
    <xf numFmtId="0" fontId="78" fillId="21" borderId="8" applyNumberFormat="0" applyAlignment="0" applyProtection="0"/>
    <xf numFmtId="0" fontId="79" fillId="30" borderId="5" applyNumberFormat="0" applyAlignment="0" applyProtection="0"/>
    <xf numFmtId="0" fontId="36" fillId="0" borderId="0">
      <alignment/>
      <protection/>
    </xf>
    <xf numFmtId="0" fontId="37" fillId="0" borderId="0">
      <alignment/>
      <protection/>
    </xf>
    <xf numFmtId="0" fontId="32" fillId="0" borderId="0" applyNumberFormat="0" applyFill="0" applyBorder="0" applyAlignment="0" applyProtection="0"/>
    <xf numFmtId="0" fontId="1" fillId="31" borderId="9" applyNumberFormat="0" applyFont="0" applyAlignment="0" applyProtection="0"/>
  </cellStyleXfs>
  <cellXfs count="254">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80" fillId="32" borderId="0" xfId="61" applyFont="1" applyFill="1" applyAlignment="1" applyProtection="1">
      <alignment vertical="center" wrapText="1"/>
      <protection hidden="1"/>
    </xf>
    <xf numFmtId="0" fontId="81" fillId="32" borderId="0" xfId="61" applyFont="1" applyFill="1" applyAlignment="1" applyProtection="1">
      <alignment vertical="center" wrapText="1"/>
      <protection hidden="1"/>
    </xf>
    <xf numFmtId="0" fontId="82" fillId="0" borderId="0" xfId="61" applyFont="1" applyAlignment="1" applyProtection="1">
      <alignment horizontal="center" vertical="center" wrapText="1"/>
      <protection hidden="1"/>
    </xf>
    <xf numFmtId="0" fontId="83" fillId="0" borderId="0" xfId="61" applyFont="1" applyAlignment="1" applyProtection="1">
      <alignment vertical="center" wrapText="1"/>
      <protection hidden="1"/>
    </xf>
    <xf numFmtId="0" fontId="82" fillId="0" borderId="0" xfId="61" applyFont="1" applyAlignment="1" applyProtection="1">
      <alignment horizontal="left" vertical="center" wrapText="1"/>
      <protection hidden="1"/>
    </xf>
    <xf numFmtId="0" fontId="82" fillId="0" borderId="0" xfId="61" applyFont="1" applyAlignment="1" applyProtection="1">
      <alignment vertical="center" wrapText="1"/>
      <protection hidden="1"/>
    </xf>
    <xf numFmtId="0" fontId="84" fillId="0" borderId="0" xfId="61" applyFont="1" applyAlignment="1" applyProtection="1">
      <alignment horizontal="lef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horizontal="left" vertical="center" wrapText="1"/>
      <protection hidden="1"/>
    </xf>
    <xf numFmtId="0" fontId="84" fillId="32" borderId="0" xfId="61" applyFont="1" applyFill="1" applyAlignment="1" applyProtection="1">
      <alignment vertical="center" wrapText="1"/>
      <protection hidden="1"/>
    </xf>
    <xf numFmtId="0" fontId="82" fillId="32" borderId="0" xfId="58" applyFont="1" applyFill="1" applyAlignment="1" applyProtection="1">
      <alignment horizontal="left" vertical="center"/>
      <protection hidden="1"/>
    </xf>
    <xf numFmtId="0" fontId="81" fillId="32" borderId="0" xfId="61" applyFont="1" applyFill="1" applyAlignment="1" applyProtection="1">
      <alignment horizontal="left" vertical="center" wrapText="1"/>
      <protection hidden="1"/>
    </xf>
    <xf numFmtId="0" fontId="81" fillId="32" borderId="0" xfId="58" applyFont="1" applyFill="1" applyAlignment="1" applyProtection="1">
      <alignment horizontal="right" vertical="center"/>
      <protection hidden="1"/>
    </xf>
    <xf numFmtId="0" fontId="81" fillId="32" borderId="0" xfId="61" applyFont="1" applyFill="1" applyBorder="1" applyAlignment="1" applyProtection="1">
      <alignment vertical="center" wrapText="1"/>
      <protection hidden="1"/>
    </xf>
    <xf numFmtId="0" fontId="81" fillId="0" borderId="0" xfId="0" applyFont="1" applyFill="1" applyAlignment="1" applyProtection="1">
      <alignment horizontal="left" vertical="center"/>
      <protection hidden="1"/>
    </xf>
    <xf numFmtId="0" fontId="81" fillId="0" borderId="0" xfId="0" applyFont="1" applyAlignment="1" applyProtection="1">
      <alignment horizontal="left" vertical="center"/>
      <protection hidden="1"/>
    </xf>
    <xf numFmtId="0" fontId="82" fillId="0" borderId="10" xfId="61" applyFont="1" applyBorder="1" applyAlignment="1" applyProtection="1">
      <alignment horizontal="center" vertical="center" wrapText="1"/>
      <protection hidden="1"/>
    </xf>
    <xf numFmtId="0" fontId="84" fillId="0" borderId="0" xfId="61" applyFont="1" applyAlignment="1" applyProtection="1">
      <alignment horizontal="center" vertical="center" wrapText="1"/>
      <protection hidden="1"/>
    </xf>
    <xf numFmtId="4" fontId="83" fillId="0" borderId="10" xfId="61" applyNumberFormat="1" applyFont="1" applyFill="1" applyBorder="1" applyAlignment="1" applyProtection="1">
      <alignment horizontal="right" vertical="center" wrapText="1"/>
      <protection hidden="1"/>
    </xf>
    <xf numFmtId="177" fontId="82" fillId="0" borderId="0" xfId="61" applyNumberFormat="1" applyFont="1" applyAlignment="1" applyProtection="1">
      <alignment horizontal="left" vertical="center"/>
      <protection hidden="1"/>
    </xf>
    <xf numFmtId="0" fontId="82" fillId="0" borderId="0" xfId="61" applyFont="1" applyBorder="1" applyAlignment="1" applyProtection="1">
      <alignment vertical="center" wrapText="1"/>
      <protection hidden="1"/>
    </xf>
    <xf numFmtId="176" fontId="82" fillId="0" borderId="0" xfId="61" applyNumberFormat="1" applyFont="1" applyAlignment="1" applyProtection="1">
      <alignment horizontal="left" vertical="center" shrinkToFit="1"/>
      <protection hidden="1"/>
    </xf>
    <xf numFmtId="4" fontId="82" fillId="0" borderId="0" xfId="61" applyNumberFormat="1" applyFont="1" applyFill="1" applyBorder="1" applyAlignment="1" applyProtection="1">
      <alignment vertical="center" wrapText="1"/>
      <protection hidden="1"/>
    </xf>
    <xf numFmtId="176" fontId="82" fillId="0" borderId="0" xfId="61" applyNumberFormat="1" applyFont="1" applyFill="1" applyBorder="1" applyAlignment="1" applyProtection="1">
      <alignment vertical="center" wrapText="1"/>
      <protection hidden="1"/>
    </xf>
    <xf numFmtId="49" fontId="84" fillId="0" borderId="0" xfId="61" applyNumberFormat="1" applyFont="1" applyAlignment="1" applyProtection="1">
      <alignment horizontal="left" vertical="center" wrapText="1"/>
      <protection hidden="1"/>
    </xf>
    <xf numFmtId="0" fontId="85" fillId="0" borderId="0" xfId="0" applyFont="1" applyBorder="1" applyAlignment="1" applyProtection="1">
      <alignment vertical="center" wrapText="1"/>
      <protection hidden="1"/>
    </xf>
    <xf numFmtId="0" fontId="84" fillId="0" borderId="0" xfId="0" applyFont="1" applyBorder="1" applyAlignment="1" applyProtection="1">
      <alignment vertical="center" wrapText="1"/>
      <protection hidden="1"/>
    </xf>
    <xf numFmtId="0" fontId="86" fillId="32" borderId="0" xfId="61" applyFont="1" applyFill="1" applyAlignment="1" applyProtection="1">
      <alignment vertical="center" wrapText="1"/>
      <protection hidden="1"/>
    </xf>
    <xf numFmtId="0" fontId="87" fillId="32" borderId="0" xfId="61" applyFont="1" applyFill="1" applyAlignment="1" applyProtection="1">
      <alignment vertical="center" wrapText="1"/>
      <protection hidden="1"/>
    </xf>
    <xf numFmtId="0" fontId="87" fillId="32" borderId="0" xfId="61" applyFont="1" applyFill="1" applyAlignment="1" applyProtection="1">
      <alignment vertical="center" wrapText="1"/>
      <protection locked="0"/>
    </xf>
    <xf numFmtId="0" fontId="84" fillId="0" borderId="0" xfId="0" applyFont="1" applyFill="1" applyAlignment="1" applyProtection="1">
      <alignment horizontal="left" vertical="center"/>
      <protection hidden="1"/>
    </xf>
    <xf numFmtId="0" fontId="64" fillId="0" borderId="0" xfId="0" applyFont="1" applyFill="1" applyAlignment="1" applyProtection="1">
      <alignment horizontal="left" vertical="center"/>
      <protection hidden="1"/>
    </xf>
    <xf numFmtId="0" fontId="64" fillId="0" borderId="0" xfId="0" applyFont="1" applyFill="1" applyAlignment="1" applyProtection="1">
      <alignment vertical="center"/>
      <protection hidden="1"/>
    </xf>
    <xf numFmtId="0" fontId="84" fillId="0" borderId="0" xfId="0" applyFont="1" applyAlignment="1" applyProtection="1">
      <alignment horizontal="left" vertical="center"/>
      <protection hidden="1"/>
    </xf>
    <xf numFmtId="0" fontId="64" fillId="0" borderId="0" xfId="0" applyFont="1" applyAlignment="1" applyProtection="1">
      <alignment horizontal="left" vertical="center"/>
      <protection hidden="1"/>
    </xf>
    <xf numFmtId="0" fontId="64" fillId="0" borderId="0" xfId="0" applyFont="1" applyAlignment="1" applyProtection="1">
      <alignment vertical="center"/>
      <protection hidden="1"/>
    </xf>
    <xf numFmtId="24" fontId="84" fillId="0" borderId="0" xfId="61" applyNumberFormat="1" applyFont="1" applyAlignment="1" applyProtection="1">
      <alignment vertical="center" wrapText="1"/>
      <protection hidden="1"/>
    </xf>
    <xf numFmtId="177" fontId="84" fillId="0" borderId="0" xfId="61" applyNumberFormat="1" applyFont="1" applyAlignment="1" applyProtection="1">
      <alignment horizontal="left" vertical="center" wrapText="1"/>
      <protection hidden="1"/>
    </xf>
    <xf numFmtId="178" fontId="84" fillId="0" borderId="0" xfId="61" applyNumberFormat="1" applyFont="1" applyAlignment="1" applyProtection="1">
      <alignment vertical="center" wrapText="1"/>
      <protection hidden="1"/>
    </xf>
    <xf numFmtId="0" fontId="63" fillId="0" borderId="0" xfId="0" applyFont="1" applyFill="1" applyAlignment="1" applyProtection="1">
      <alignment horizontal="left" vertical="center"/>
      <protection hidden="1"/>
    </xf>
    <xf numFmtId="0" fontId="63" fillId="0" borderId="0" xfId="0" applyFont="1" applyFill="1" applyAlignment="1" applyProtection="1">
      <alignment vertical="center"/>
      <protection hidden="1"/>
    </xf>
    <xf numFmtId="0" fontId="63" fillId="0" borderId="0" xfId="0" applyFont="1" applyAlignment="1" applyProtection="1">
      <alignment horizontal="left" vertical="center"/>
      <protection hidden="1"/>
    </xf>
    <xf numFmtId="0" fontId="63" fillId="0" borderId="0" xfId="0" applyFont="1" applyAlignment="1" applyProtection="1">
      <alignment vertical="center"/>
      <protection hidden="1"/>
    </xf>
    <xf numFmtId="0" fontId="81"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8" fillId="0" borderId="0" xfId="61" applyFont="1" applyAlignment="1" applyProtection="1">
      <alignment vertical="center" wrapText="1"/>
      <protection hidden="1"/>
    </xf>
    <xf numFmtId="0" fontId="88" fillId="32" borderId="0" xfId="61" applyFont="1" applyFill="1" applyAlignment="1" applyProtection="1">
      <alignment vertical="center" wrapText="1"/>
      <protection hidden="1"/>
    </xf>
    <xf numFmtId="0" fontId="89"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90"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8"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8" fillId="0" borderId="0" xfId="61" applyNumberFormat="1" applyFont="1" applyAlignment="1" applyProtection="1">
      <alignment vertical="center" wrapText="1"/>
      <protection hidden="1"/>
    </xf>
    <xf numFmtId="0" fontId="90" fillId="32" borderId="0" xfId="61" applyFont="1" applyFill="1" applyAlignment="1" applyProtection="1">
      <alignment vertical="center" wrapText="1"/>
      <protection locked="0"/>
    </xf>
    <xf numFmtId="0" fontId="91"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8" fillId="0" borderId="0" xfId="0" applyNumberFormat="1" applyFont="1" applyFill="1" applyAlignment="1" applyProtection="1">
      <alignment horizontal="left" vertical="center"/>
      <protection hidden="1"/>
    </xf>
    <xf numFmtId="0" fontId="88"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9" fillId="0" borderId="0" xfId="0" applyFont="1" applyFill="1" applyAlignment="1" applyProtection="1">
      <alignment horizontal="right" vertical="center"/>
      <protection hidden="1"/>
    </xf>
    <xf numFmtId="0" fontId="89"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8" fillId="0" borderId="0" xfId="0" applyFont="1" applyFill="1" applyAlignment="1" applyProtection="1">
      <alignment horizontal="right" vertical="center"/>
      <protection locked="0"/>
    </xf>
    <xf numFmtId="0" fontId="90" fillId="0" borderId="0" xfId="0" applyFont="1" applyFill="1" applyAlignment="1" applyProtection="1">
      <alignment horizontal="right" vertical="center"/>
      <protection hidden="1"/>
    </xf>
    <xf numFmtId="177" fontId="88" fillId="0" borderId="0" xfId="0" applyNumberFormat="1" applyFont="1" applyFill="1" applyBorder="1" applyAlignment="1" applyProtection="1">
      <alignment horizontal="left" vertical="center" wrapText="1"/>
      <protection hidden="1"/>
    </xf>
    <xf numFmtId="0" fontId="88" fillId="0" borderId="0" xfId="0" applyFont="1" applyFill="1" applyAlignment="1" applyProtection="1">
      <alignment horizontal="right" vertical="center" wrapText="1"/>
      <protection hidden="1"/>
    </xf>
    <xf numFmtId="0" fontId="88" fillId="0" borderId="0" xfId="0" applyFont="1" applyFill="1" applyAlignment="1" applyProtection="1">
      <alignment vertical="center"/>
      <protection hidden="1"/>
    </xf>
    <xf numFmtId="0" fontId="88"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8" fillId="0" borderId="0" xfId="0" applyNumberFormat="1" applyFont="1" applyFill="1" applyBorder="1" applyAlignment="1" applyProtection="1">
      <alignment horizontal="left" vertical="center"/>
      <protection hidden="1"/>
    </xf>
    <xf numFmtId="4" fontId="88" fillId="0" borderId="0" xfId="0" applyNumberFormat="1" applyFont="1" applyFill="1" applyAlignment="1" applyProtection="1">
      <alignment horizontal="right" vertical="center"/>
      <protection hidden="1"/>
    </xf>
    <xf numFmtId="0" fontId="90" fillId="0" borderId="0" xfId="0" applyFont="1" applyFill="1" applyAlignment="1" applyProtection="1">
      <alignment vertical="center"/>
      <protection hidden="1"/>
    </xf>
    <xf numFmtId="0" fontId="90"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91"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92" fillId="32" borderId="0" xfId="61" applyFont="1" applyFill="1" applyAlignment="1" applyProtection="1">
      <alignment horizontal="center" vertical="center" wrapText="1"/>
      <protection hidden="1"/>
    </xf>
    <xf numFmtId="0" fontId="82" fillId="0" borderId="10" xfId="61" applyFont="1" applyBorder="1" applyAlignment="1" applyProtection="1">
      <alignment horizontal="center" vertical="center" wrapText="1"/>
      <protection hidden="1"/>
    </xf>
    <xf numFmtId="0" fontId="83" fillId="0" borderId="10" xfId="61" applyFont="1" applyBorder="1" applyAlignment="1" applyProtection="1">
      <alignment horizontal="center" vertical="center" wrapText="1"/>
      <protection hidden="1"/>
    </xf>
    <xf numFmtId="0" fontId="82" fillId="0" borderId="12" xfId="61" applyFont="1" applyBorder="1" applyAlignment="1" applyProtection="1">
      <alignment horizontal="center" vertical="center" wrapText="1"/>
      <protection hidden="1"/>
    </xf>
    <xf numFmtId="0" fontId="82" fillId="0" borderId="13" xfId="61" applyFont="1" applyBorder="1" applyAlignment="1" applyProtection="1">
      <alignment horizontal="center" vertical="center" wrapText="1"/>
      <protection hidden="1"/>
    </xf>
    <xf numFmtId="0" fontId="82" fillId="0" borderId="14" xfId="61" applyFont="1" applyBorder="1" applyAlignment="1" applyProtection="1">
      <alignment horizontal="center" vertical="center" wrapText="1"/>
      <protection hidden="1"/>
    </xf>
    <xf numFmtId="0" fontId="82" fillId="0" borderId="10" xfId="61" applyFont="1" applyFill="1" applyBorder="1" applyAlignment="1" applyProtection="1">
      <alignment horizontal="center" vertical="center" wrapText="1"/>
      <protection hidden="1"/>
    </xf>
    <xf numFmtId="0" fontId="82" fillId="0" borderId="15" xfId="61" applyFont="1" applyBorder="1" applyAlignment="1" applyProtection="1">
      <alignment horizontal="center" vertical="center" wrapText="1"/>
      <protection hidden="1"/>
    </xf>
    <xf numFmtId="0" fontId="82" fillId="0" borderId="16" xfId="61" applyFont="1" applyBorder="1" applyAlignment="1" applyProtection="1">
      <alignment horizontal="center" vertical="center" wrapText="1"/>
      <protection hidden="1"/>
    </xf>
    <xf numFmtId="0" fontId="82" fillId="0" borderId="17" xfId="61" applyFont="1" applyBorder="1" applyAlignment="1" applyProtection="1">
      <alignment horizontal="center" vertical="center" wrapText="1"/>
      <protection hidden="1"/>
    </xf>
    <xf numFmtId="0" fontId="82" fillId="0" borderId="18" xfId="61" applyFont="1" applyBorder="1" applyAlignment="1" applyProtection="1">
      <alignment horizontal="center" vertical="center" wrapText="1"/>
      <protection hidden="1"/>
    </xf>
    <xf numFmtId="0" fontId="82" fillId="0" borderId="19" xfId="61" applyFont="1" applyBorder="1" applyAlignment="1" applyProtection="1">
      <alignment horizontal="center" vertical="center" wrapText="1"/>
      <protection hidden="1"/>
    </xf>
    <xf numFmtId="0" fontId="82"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CS08 资产负债简表"/>
      <sheetName val="LH01 部门决算量化评价表"/>
    </sheetNames>
    <sheetDataSet>
      <sheetData sheetId="14">
        <row r="9">
          <cell r="E9" t="str">
            <v/>
          </cell>
          <cell r="H9" t="str">
            <v/>
          </cell>
          <cell r="K9" t="str">
            <v/>
          </cell>
          <cell r="L9" t="str">
            <v/>
          </cell>
          <cell r="O9" t="str">
            <v/>
          </cell>
          <cell r="P9" t="str">
            <v/>
          </cell>
        </row>
        <row r="10">
          <cell r="A10" t="str">
            <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row>
        <row r="11">
          <cell r="A11" t="str">
            <v/>
          </cell>
          <cell r="B11" t="str">
            <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t="str">
            <v/>
          </cell>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row>
        <row r="13">
          <cell r="A13" t="str">
            <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row>
        <row r="14">
          <cell r="A14" t="str">
            <v/>
          </cell>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row>
        <row r="15">
          <cell r="A15" t="str">
            <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7">
          <cell r="K17" t="str">
            <v>— 15.%d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B15" sqref="B15"/>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1" t="s">
        <v>339</v>
      </c>
      <c r="B5" s="211"/>
      <c r="C5" s="211"/>
      <c r="D5" s="211"/>
      <c r="E5" s="211"/>
      <c r="F5" s="211"/>
      <c r="G5" s="211"/>
      <c r="H5" s="211"/>
    </row>
    <row r="6" spans="1:8" ht="18" customHeight="1">
      <c r="A6" s="211"/>
      <c r="B6" s="211"/>
      <c r="C6" s="211"/>
      <c r="D6" s="211"/>
      <c r="E6" s="211"/>
      <c r="F6" s="211"/>
      <c r="G6" s="211"/>
      <c r="H6" s="211"/>
    </row>
    <row r="7" spans="1:11" ht="45.75" customHeight="1">
      <c r="A7" s="194"/>
      <c r="B7" s="195"/>
      <c r="C7" s="212"/>
      <c r="D7" s="212"/>
      <c r="E7" s="212"/>
      <c r="F7" s="212"/>
      <c r="G7" s="196"/>
      <c r="H7" s="194"/>
      <c r="K7" s="201"/>
    </row>
    <row r="8" spans="1:12" ht="37.5" customHeight="1">
      <c r="A8" s="197"/>
      <c r="B8" s="198" t="s">
        <v>0</v>
      </c>
      <c r="C8" s="212" t="s">
        <v>358</v>
      </c>
      <c r="D8" s="212"/>
      <c r="E8" s="212"/>
      <c r="F8" s="212"/>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1</v>
      </c>
      <c r="C11" s="212" t="s">
        <v>2</v>
      </c>
      <c r="D11" s="212"/>
      <c r="E11" s="212"/>
      <c r="F11" s="212"/>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7">
      <c r="A16" s="213"/>
      <c r="B16" s="213"/>
      <c r="C16" s="213"/>
      <c r="D16" s="213"/>
      <c r="E16" s="213"/>
      <c r="F16" s="213"/>
      <c r="G16" s="213"/>
      <c r="H16" s="213"/>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tabSelected="1" zoomScalePageLayoutView="0" workbookViewId="0" topLeftCell="A1">
      <selection activeCell="H11" sqref="H11"/>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4" t="s">
        <v>356</v>
      </c>
      <c r="B1" s="214"/>
      <c r="C1" s="214"/>
      <c r="D1" s="214"/>
      <c r="E1" s="214"/>
      <c r="F1" s="214"/>
    </row>
    <row r="2" spans="1:6" ht="12.75" customHeight="1">
      <c r="A2" s="106"/>
      <c r="B2" s="106"/>
      <c r="C2" s="106"/>
      <c r="D2" s="106"/>
      <c r="E2" s="179"/>
      <c r="F2" s="24" t="s">
        <v>340</v>
      </c>
    </row>
    <row r="3" spans="1:6" ht="15" customHeight="1">
      <c r="A3" s="180" t="s">
        <v>359</v>
      </c>
      <c r="B3" s="181" t="s">
        <v>360</v>
      </c>
      <c r="C3" s="181" t="s">
        <v>359</v>
      </c>
      <c r="D3" s="106"/>
      <c r="E3" s="179"/>
      <c r="F3" s="24" t="s">
        <v>3</v>
      </c>
    </row>
    <row r="4" spans="1:6" s="41" customFormat="1" ht="21.75" customHeight="1">
      <c r="A4" s="215" t="s">
        <v>4</v>
      </c>
      <c r="B4" s="216"/>
      <c r="C4" s="216"/>
      <c r="D4" s="215" t="s">
        <v>5</v>
      </c>
      <c r="E4" s="216"/>
      <c r="F4" s="216"/>
    </row>
    <row r="5" spans="1:6" s="41" customFormat="1" ht="21.75" customHeight="1">
      <c r="A5" s="202" t="s">
        <v>6</v>
      </c>
      <c r="B5" s="203" t="s">
        <v>7</v>
      </c>
      <c r="C5" s="107" t="s">
        <v>8</v>
      </c>
      <c r="D5" s="202" t="s">
        <v>6</v>
      </c>
      <c r="E5" s="204" t="s">
        <v>7</v>
      </c>
      <c r="F5" s="107" t="s">
        <v>8</v>
      </c>
    </row>
    <row r="6" spans="1:6" s="41" customFormat="1" ht="12.75" customHeight="1">
      <c r="A6" s="202" t="s">
        <v>9</v>
      </c>
      <c r="B6" s="107"/>
      <c r="C6" s="202" t="s">
        <v>10</v>
      </c>
      <c r="D6" s="202" t="s">
        <v>9</v>
      </c>
      <c r="E6" s="182"/>
      <c r="F6" s="202" t="s">
        <v>11</v>
      </c>
    </row>
    <row r="7" spans="1:6" s="41" customFormat="1" ht="12.75" customHeight="1">
      <c r="A7" s="111" t="s">
        <v>12</v>
      </c>
      <c r="B7" s="203" t="s">
        <v>10</v>
      </c>
      <c r="C7" s="116">
        <v>1569.91</v>
      </c>
      <c r="D7" s="113" t="s">
        <v>361</v>
      </c>
      <c r="E7" s="183">
        <v>28</v>
      </c>
      <c r="F7" s="116">
        <v>1487.23</v>
      </c>
    </row>
    <row r="8" spans="1:6" s="41" customFormat="1" ht="12.75" customHeight="1">
      <c r="A8" s="113" t="s">
        <v>13</v>
      </c>
      <c r="B8" s="203" t="s">
        <v>11</v>
      </c>
      <c r="C8" s="116">
        <v>0</v>
      </c>
      <c r="D8" s="113" t="s">
        <v>362</v>
      </c>
      <c r="E8" s="183">
        <v>29</v>
      </c>
      <c r="F8" s="116">
        <v>11.55</v>
      </c>
    </row>
    <row r="9" spans="1:6" s="41" customFormat="1" ht="12.75" customHeight="1">
      <c r="A9" s="113" t="s">
        <v>14</v>
      </c>
      <c r="B9" s="203" t="s">
        <v>15</v>
      </c>
      <c r="C9" s="116">
        <v>0</v>
      </c>
      <c r="D9" s="113" t="s">
        <v>363</v>
      </c>
      <c r="E9" s="183">
        <v>30</v>
      </c>
      <c r="F9" s="116">
        <v>112.64</v>
      </c>
    </row>
    <row r="10" spans="1:6" s="41" customFormat="1" ht="12.75" customHeight="1">
      <c r="A10" s="113" t="s">
        <v>16</v>
      </c>
      <c r="B10" s="203" t="s">
        <v>17</v>
      </c>
      <c r="C10" s="116">
        <v>0</v>
      </c>
      <c r="D10" s="113" t="s">
        <v>364</v>
      </c>
      <c r="E10" s="183">
        <v>31</v>
      </c>
      <c r="F10" s="116">
        <v>57.04</v>
      </c>
    </row>
    <row r="11" spans="1:6" s="41" customFormat="1" ht="12.75" customHeight="1">
      <c r="A11" s="113" t="s">
        <v>18</v>
      </c>
      <c r="B11" s="203" t="s">
        <v>19</v>
      </c>
      <c r="C11" s="116">
        <v>0</v>
      </c>
      <c r="D11" s="113" t="s">
        <v>365</v>
      </c>
      <c r="E11" s="183">
        <v>32</v>
      </c>
      <c r="F11" s="116">
        <v>48.15</v>
      </c>
    </row>
    <row r="12" spans="1:6" s="41" customFormat="1" ht="12.75" customHeight="1">
      <c r="A12" s="113" t="s">
        <v>20</v>
      </c>
      <c r="B12" s="203" t="s">
        <v>21</v>
      </c>
      <c r="C12" s="116">
        <v>0</v>
      </c>
      <c r="D12" s="113" t="s">
        <v>366</v>
      </c>
      <c r="E12" s="183">
        <v>33</v>
      </c>
      <c r="F12" s="116" t="s">
        <v>366</v>
      </c>
    </row>
    <row r="13" spans="1:6" s="41" customFormat="1" ht="12.75" customHeight="1">
      <c r="A13" s="113" t="s">
        <v>22</v>
      </c>
      <c r="B13" s="203" t="s">
        <v>23</v>
      </c>
      <c r="C13" s="116">
        <v>200</v>
      </c>
      <c r="D13" s="113" t="s">
        <v>366</v>
      </c>
      <c r="E13" s="183">
        <v>34</v>
      </c>
      <c r="F13" s="116" t="s">
        <v>366</v>
      </c>
    </row>
    <row r="14" spans="1:6" s="41" customFormat="1" ht="12.75" customHeight="1">
      <c r="A14" s="113"/>
      <c r="B14" s="203" t="s">
        <v>24</v>
      </c>
      <c r="C14" s="184"/>
      <c r="D14" s="113" t="s">
        <v>366</v>
      </c>
      <c r="E14" s="183">
        <v>35</v>
      </c>
      <c r="F14" s="116" t="s">
        <v>366</v>
      </c>
    </row>
    <row r="15" spans="1:6" s="41" customFormat="1" ht="12.75" customHeight="1">
      <c r="A15" s="113"/>
      <c r="B15" s="203" t="s">
        <v>25</v>
      </c>
      <c r="C15" s="184"/>
      <c r="D15" s="113" t="s">
        <v>366</v>
      </c>
      <c r="E15" s="183">
        <v>36</v>
      </c>
      <c r="F15" s="116" t="s">
        <v>366</v>
      </c>
    </row>
    <row r="16" spans="1:6" s="41" customFormat="1" ht="12.75" customHeight="1">
      <c r="A16" s="113"/>
      <c r="B16" s="203" t="s">
        <v>26</v>
      </c>
      <c r="C16" s="184"/>
      <c r="D16" s="113" t="s">
        <v>366</v>
      </c>
      <c r="E16" s="183">
        <v>37</v>
      </c>
      <c r="F16" s="116" t="s">
        <v>366</v>
      </c>
    </row>
    <row r="17" spans="1:6" s="41" customFormat="1" ht="12.75" customHeight="1">
      <c r="A17" s="113"/>
      <c r="B17" s="203" t="s">
        <v>27</v>
      </c>
      <c r="C17" s="184"/>
      <c r="D17" s="113" t="s">
        <v>366</v>
      </c>
      <c r="E17" s="183">
        <v>38</v>
      </c>
      <c r="F17" s="116" t="s">
        <v>366</v>
      </c>
    </row>
    <row r="18" spans="1:6" s="41" customFormat="1" ht="12.75" customHeight="1">
      <c r="A18" s="113"/>
      <c r="B18" s="203" t="s">
        <v>28</v>
      </c>
      <c r="C18" s="184"/>
      <c r="D18" s="113" t="s">
        <v>366</v>
      </c>
      <c r="E18" s="183">
        <v>39</v>
      </c>
      <c r="F18" s="116" t="s">
        <v>366</v>
      </c>
    </row>
    <row r="19" spans="1:6" s="41" customFormat="1" ht="12.75" customHeight="1">
      <c r="A19" s="113"/>
      <c r="B19" s="203" t="s">
        <v>29</v>
      </c>
      <c r="C19" s="184"/>
      <c r="D19" s="113" t="s">
        <v>366</v>
      </c>
      <c r="E19" s="183">
        <v>40</v>
      </c>
      <c r="F19" s="116" t="s">
        <v>366</v>
      </c>
    </row>
    <row r="20" spans="1:6" s="41" customFormat="1" ht="12.75" customHeight="1">
      <c r="A20" s="113"/>
      <c r="B20" s="203" t="s">
        <v>30</v>
      </c>
      <c r="C20" s="184"/>
      <c r="D20" s="113" t="s">
        <v>366</v>
      </c>
      <c r="E20" s="183">
        <v>41</v>
      </c>
      <c r="F20" s="116" t="s">
        <v>366</v>
      </c>
    </row>
    <row r="21" spans="1:6" s="41" customFormat="1" ht="12.75" customHeight="1">
      <c r="A21" s="113"/>
      <c r="B21" s="203" t="s">
        <v>31</v>
      </c>
      <c r="C21" s="184"/>
      <c r="D21" s="113" t="s">
        <v>366</v>
      </c>
      <c r="E21" s="183">
        <v>42</v>
      </c>
      <c r="F21" s="116" t="s">
        <v>366</v>
      </c>
    </row>
    <row r="22" spans="1:6" s="41" customFormat="1" ht="12.75" customHeight="1">
      <c r="A22" s="113"/>
      <c r="B22" s="203" t="s">
        <v>32</v>
      </c>
      <c r="C22" s="184"/>
      <c r="D22" s="113" t="s">
        <v>366</v>
      </c>
      <c r="E22" s="183">
        <v>43</v>
      </c>
      <c r="F22" s="116" t="s">
        <v>366</v>
      </c>
    </row>
    <row r="23" spans="1:6" s="41" customFormat="1" ht="12.75" customHeight="1">
      <c r="A23" s="113"/>
      <c r="B23" s="203" t="s">
        <v>33</v>
      </c>
      <c r="C23" s="184"/>
      <c r="D23" s="113" t="s">
        <v>366</v>
      </c>
      <c r="E23" s="183">
        <v>44</v>
      </c>
      <c r="F23" s="116" t="s">
        <v>366</v>
      </c>
    </row>
    <row r="24" spans="1:6" s="41" customFormat="1" ht="12.75" customHeight="1">
      <c r="A24" s="113"/>
      <c r="B24" s="203" t="s">
        <v>34</v>
      </c>
      <c r="C24" s="184"/>
      <c r="D24" s="113" t="s">
        <v>366</v>
      </c>
      <c r="E24" s="183">
        <v>45</v>
      </c>
      <c r="F24" s="116" t="s">
        <v>366</v>
      </c>
    </row>
    <row r="25" spans="1:6" s="41" customFormat="1" ht="12.75" customHeight="1">
      <c r="A25" s="113"/>
      <c r="B25" s="203" t="s">
        <v>35</v>
      </c>
      <c r="C25" s="184"/>
      <c r="D25" s="113" t="s">
        <v>366</v>
      </c>
      <c r="E25" s="183">
        <v>46</v>
      </c>
      <c r="F25" s="116" t="s">
        <v>366</v>
      </c>
    </row>
    <row r="26" spans="1:6" s="41" customFormat="1" ht="12.75" customHeight="1">
      <c r="A26" s="113"/>
      <c r="B26" s="203" t="s">
        <v>36</v>
      </c>
      <c r="C26" s="184"/>
      <c r="D26" s="113" t="s">
        <v>366</v>
      </c>
      <c r="E26" s="183">
        <v>47</v>
      </c>
      <c r="F26" s="116" t="s">
        <v>366</v>
      </c>
    </row>
    <row r="27" spans="1:6" s="41" customFormat="1" ht="12.75" customHeight="1">
      <c r="A27" s="113"/>
      <c r="B27" s="203" t="s">
        <v>37</v>
      </c>
      <c r="C27" s="184"/>
      <c r="D27" s="113" t="s">
        <v>366</v>
      </c>
      <c r="E27" s="183">
        <v>48</v>
      </c>
      <c r="F27" s="116" t="s">
        <v>366</v>
      </c>
    </row>
    <row r="28" spans="1:6" s="41" customFormat="1" ht="12.75" customHeight="1">
      <c r="A28" s="113"/>
      <c r="B28" s="203" t="s">
        <v>38</v>
      </c>
      <c r="C28" s="184"/>
      <c r="D28" s="113" t="s">
        <v>366</v>
      </c>
      <c r="E28" s="183">
        <v>49</v>
      </c>
      <c r="F28" s="116" t="s">
        <v>366</v>
      </c>
    </row>
    <row r="29" spans="1:6" s="41" customFormat="1" ht="12.75" customHeight="1">
      <c r="A29" s="113"/>
      <c r="B29" s="203" t="s">
        <v>39</v>
      </c>
      <c r="C29" s="184"/>
      <c r="D29" s="113" t="s">
        <v>366</v>
      </c>
      <c r="E29" s="183">
        <v>50</v>
      </c>
      <c r="F29" s="116" t="s">
        <v>366</v>
      </c>
    </row>
    <row r="30" spans="1:6" s="41" customFormat="1" ht="12.75" customHeight="1">
      <c r="A30" s="111" t="s">
        <v>40</v>
      </c>
      <c r="B30" s="203" t="s">
        <v>41</v>
      </c>
      <c r="C30" s="116">
        <v>0</v>
      </c>
      <c r="D30" s="111" t="s">
        <v>42</v>
      </c>
      <c r="E30" s="183">
        <v>51</v>
      </c>
      <c r="F30" s="116">
        <v>0</v>
      </c>
    </row>
    <row r="31" spans="1:6" s="41" customFormat="1" ht="12.75" customHeight="1">
      <c r="A31" s="111" t="s">
        <v>43</v>
      </c>
      <c r="B31" s="203" t="s">
        <v>44</v>
      </c>
      <c r="C31" s="116">
        <v>400.81</v>
      </c>
      <c r="D31" s="111" t="s">
        <v>45</v>
      </c>
      <c r="E31" s="183">
        <v>52</v>
      </c>
      <c r="F31" s="116">
        <v>454.11</v>
      </c>
    </row>
    <row r="32" spans="1:6" s="41" customFormat="1" ht="12.75" customHeight="1">
      <c r="A32" s="111"/>
      <c r="B32" s="203" t="s">
        <v>46</v>
      </c>
      <c r="C32" s="184"/>
      <c r="D32" s="111"/>
      <c r="E32" s="183">
        <v>53</v>
      </c>
      <c r="F32" s="185"/>
    </row>
    <row r="33" spans="1:6" s="177" customFormat="1" ht="12.75" customHeight="1">
      <c r="A33" s="205" t="s">
        <v>47</v>
      </c>
      <c r="B33" s="205" t="s">
        <v>48</v>
      </c>
      <c r="C33" s="186">
        <v>2170.72</v>
      </c>
      <c r="D33" s="205" t="s">
        <v>47</v>
      </c>
      <c r="E33" s="187">
        <v>54</v>
      </c>
      <c r="F33" s="188">
        <v>2170.72</v>
      </c>
    </row>
    <row r="34" spans="1:6" ht="12.75" customHeight="1">
      <c r="A34" s="14" t="s">
        <v>341</v>
      </c>
      <c r="B34" s="41"/>
      <c r="C34" s="41"/>
      <c r="D34" s="41"/>
      <c r="E34" s="189"/>
      <c r="F34" s="41"/>
    </row>
    <row r="35" spans="1:6" ht="12.75" customHeight="1">
      <c r="A35" s="14" t="s">
        <v>49</v>
      </c>
      <c r="B35" s="41"/>
      <c r="C35" s="41"/>
      <c r="D35" s="41"/>
      <c r="E35" s="189"/>
      <c r="F35" s="41"/>
    </row>
    <row r="36" spans="1:6" ht="12.75" customHeight="1">
      <c r="A36" s="15" t="s">
        <v>50</v>
      </c>
      <c r="B36" s="41"/>
      <c r="C36" s="41"/>
      <c r="D36" s="41"/>
      <c r="E36" s="189"/>
      <c r="F36" s="41"/>
    </row>
    <row r="37" spans="1:6" ht="12.75" customHeight="1">
      <c r="A37" s="15" t="s">
        <v>51</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3">
      <selection activeCell="M3" sqref="M3"/>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1.75">
      <c r="A1" s="217" t="s">
        <v>355</v>
      </c>
      <c r="B1" s="217"/>
      <c r="C1" s="217"/>
      <c r="D1" s="217"/>
      <c r="E1" s="217"/>
      <c r="F1" s="217"/>
      <c r="G1" s="217"/>
      <c r="H1" s="217"/>
      <c r="I1" s="217"/>
      <c r="J1" s="217"/>
      <c r="K1" s="153"/>
      <c r="L1" s="162"/>
      <c r="M1" s="163" t="s">
        <v>367</v>
      </c>
      <c r="N1" s="162"/>
      <c r="O1" s="162"/>
    </row>
    <row r="2" spans="1:10" ht="14.25">
      <c r="A2" s="155" t="s">
        <v>359</v>
      </c>
      <c r="I2" s="164"/>
      <c r="J2" s="164" t="s">
        <v>342</v>
      </c>
    </row>
    <row r="3" spans="1:13" ht="14.25">
      <c r="A3" s="155"/>
      <c r="F3" s="156"/>
      <c r="J3" s="164" t="s">
        <v>3</v>
      </c>
      <c r="M3" s="165" t="s">
        <v>414</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8" t="s">
        <v>6</v>
      </c>
      <c r="B6" s="219"/>
      <c r="C6" s="219"/>
      <c r="D6" s="218" t="s">
        <v>57</v>
      </c>
      <c r="E6" s="218" t="s">
        <v>58</v>
      </c>
      <c r="F6" s="218" t="s">
        <v>59</v>
      </c>
      <c r="G6" s="218" t="s">
        <v>60</v>
      </c>
      <c r="H6" s="218" t="s">
        <v>61</v>
      </c>
      <c r="I6" s="218" t="s">
        <v>62</v>
      </c>
      <c r="J6" s="218" t="s">
        <v>63</v>
      </c>
      <c r="K6" s="167"/>
      <c r="L6" s="168"/>
      <c r="M6" s="168"/>
      <c r="N6" s="168"/>
      <c r="O6" s="168"/>
    </row>
    <row r="7" spans="1:15" s="151" customFormat="1" ht="22.5" customHeight="1">
      <c r="A7" s="219" t="s">
        <v>64</v>
      </c>
      <c r="B7" s="219"/>
      <c r="C7" s="218" t="s">
        <v>65</v>
      </c>
      <c r="D7" s="219"/>
      <c r="E7" s="219"/>
      <c r="F7" s="219"/>
      <c r="G7" s="219"/>
      <c r="H7" s="219"/>
      <c r="I7" s="219"/>
      <c r="J7" s="219"/>
      <c r="K7" s="167"/>
      <c r="L7" s="168"/>
      <c r="M7" s="168"/>
      <c r="N7" s="168"/>
      <c r="O7" s="168"/>
    </row>
    <row r="8" spans="1:15" s="151" customFormat="1" ht="22.5" customHeight="1">
      <c r="A8" s="219"/>
      <c r="B8" s="219"/>
      <c r="C8" s="219"/>
      <c r="D8" s="219"/>
      <c r="E8" s="219"/>
      <c r="F8" s="219"/>
      <c r="G8" s="219"/>
      <c r="H8" s="219"/>
      <c r="I8" s="219"/>
      <c r="J8" s="219"/>
      <c r="K8" s="167"/>
      <c r="L8" s="168"/>
      <c r="M8" s="169"/>
      <c r="N8" s="170"/>
      <c r="O8" s="168"/>
    </row>
    <row r="9" spans="1:14" ht="22.5" customHeight="1">
      <c r="A9" s="220" t="s">
        <v>66</v>
      </c>
      <c r="B9" s="221"/>
      <c r="C9" s="221"/>
      <c r="D9" s="206" t="s">
        <v>10</v>
      </c>
      <c r="E9" s="206" t="s">
        <v>11</v>
      </c>
      <c r="F9" s="206" t="s">
        <v>15</v>
      </c>
      <c r="G9" s="206" t="s">
        <v>17</v>
      </c>
      <c r="H9" s="206" t="s">
        <v>19</v>
      </c>
      <c r="I9" s="206" t="s">
        <v>21</v>
      </c>
      <c r="J9" s="171" t="s">
        <v>23</v>
      </c>
      <c r="K9" s="172"/>
      <c r="M9" s="169"/>
      <c r="N9" s="170"/>
    </row>
    <row r="10" spans="1:14" ht="22.5" customHeight="1">
      <c r="A10" s="220" t="s">
        <v>47</v>
      </c>
      <c r="B10" s="221"/>
      <c r="C10" s="221"/>
      <c r="D10" s="159">
        <v>1769.91</v>
      </c>
      <c r="E10" s="159">
        <v>1569.91</v>
      </c>
      <c r="F10" s="159">
        <v>0</v>
      </c>
      <c r="G10" s="159">
        <v>0</v>
      </c>
      <c r="H10" s="159">
        <v>0</v>
      </c>
      <c r="I10" s="159">
        <v>0</v>
      </c>
      <c r="J10" s="159">
        <v>200</v>
      </c>
      <c r="K10" s="172"/>
      <c r="M10" s="169">
        <v>10</v>
      </c>
      <c r="N10" s="170"/>
    </row>
    <row r="11" spans="1:14" ht="22.5" customHeight="1">
      <c r="A11" s="222" t="s">
        <v>368</v>
      </c>
      <c r="B11" s="222"/>
      <c r="C11" s="160" t="s">
        <v>369</v>
      </c>
      <c r="D11" s="161">
        <v>1540.53</v>
      </c>
      <c r="E11" s="161">
        <v>1340.53</v>
      </c>
      <c r="F11" s="161">
        <v>0</v>
      </c>
      <c r="G11" s="161">
        <v>0</v>
      </c>
      <c r="H11" s="161">
        <v>0</v>
      </c>
      <c r="I11" s="161">
        <v>0</v>
      </c>
      <c r="J11" s="161">
        <v>200</v>
      </c>
      <c r="K11" s="172" t="s">
        <v>368</v>
      </c>
      <c r="L11" s="173">
        <v>1540.53</v>
      </c>
      <c r="M11" s="169">
        <v>11</v>
      </c>
      <c r="N11" s="170"/>
    </row>
    <row r="12" spans="1:13" ht="22.5" customHeight="1">
      <c r="A12" s="222" t="s">
        <v>370</v>
      </c>
      <c r="B12" s="222"/>
      <c r="C12" s="160" t="s">
        <v>371</v>
      </c>
      <c r="D12" s="161">
        <v>0.5</v>
      </c>
      <c r="E12" s="161">
        <v>0.5</v>
      </c>
      <c r="F12" s="161">
        <v>0</v>
      </c>
      <c r="G12" s="161">
        <v>0</v>
      </c>
      <c r="H12" s="161">
        <v>0</v>
      </c>
      <c r="I12" s="161">
        <v>0</v>
      </c>
      <c r="J12" s="161">
        <v>0</v>
      </c>
      <c r="K12" s="172" t="s">
        <v>370</v>
      </c>
      <c r="L12" s="173">
        <v>0.5</v>
      </c>
      <c r="M12" s="169">
        <v>12</v>
      </c>
    </row>
    <row r="13" spans="1:13" ht="22.5" customHeight="1">
      <c r="A13" s="222" t="s">
        <v>372</v>
      </c>
      <c r="B13" s="222"/>
      <c r="C13" s="160" t="s">
        <v>373</v>
      </c>
      <c r="D13" s="161">
        <v>0.5</v>
      </c>
      <c r="E13" s="161">
        <v>0.5</v>
      </c>
      <c r="F13" s="161">
        <v>0</v>
      </c>
      <c r="G13" s="161">
        <v>0</v>
      </c>
      <c r="H13" s="161">
        <v>0</v>
      </c>
      <c r="I13" s="161">
        <v>0</v>
      </c>
      <c r="J13" s="161">
        <v>0</v>
      </c>
      <c r="K13" s="172" t="s">
        <v>372</v>
      </c>
      <c r="L13" s="173">
        <v>0.5</v>
      </c>
      <c r="M13" s="169">
        <v>13</v>
      </c>
    </row>
    <row r="14" spans="1:13" ht="22.5" customHeight="1">
      <c r="A14" s="222" t="s">
        <v>374</v>
      </c>
      <c r="B14" s="222"/>
      <c r="C14" s="160" t="s">
        <v>375</v>
      </c>
      <c r="D14" s="161">
        <v>1540.03</v>
      </c>
      <c r="E14" s="161">
        <v>1340.03</v>
      </c>
      <c r="F14" s="161">
        <v>0</v>
      </c>
      <c r="G14" s="161">
        <v>0</v>
      </c>
      <c r="H14" s="161">
        <v>0</v>
      </c>
      <c r="I14" s="161">
        <v>0</v>
      </c>
      <c r="J14" s="161">
        <v>200</v>
      </c>
      <c r="K14" s="172" t="s">
        <v>374</v>
      </c>
      <c r="L14" s="173">
        <v>1540.03</v>
      </c>
      <c r="M14" s="169">
        <v>14</v>
      </c>
    </row>
    <row r="15" spans="1:13" ht="22.5" customHeight="1">
      <c r="A15" s="222" t="s">
        <v>376</v>
      </c>
      <c r="B15" s="222"/>
      <c r="C15" s="160" t="s">
        <v>373</v>
      </c>
      <c r="D15" s="161">
        <v>617.93</v>
      </c>
      <c r="E15" s="161">
        <v>617.93</v>
      </c>
      <c r="F15" s="161">
        <v>0</v>
      </c>
      <c r="G15" s="161">
        <v>0</v>
      </c>
      <c r="H15" s="161">
        <v>0</v>
      </c>
      <c r="I15" s="161">
        <v>0</v>
      </c>
      <c r="J15" s="161">
        <v>0</v>
      </c>
      <c r="K15" s="172" t="s">
        <v>376</v>
      </c>
      <c r="L15" s="173">
        <v>617.93</v>
      </c>
      <c r="M15" s="169">
        <v>15</v>
      </c>
    </row>
    <row r="16" spans="1:13" ht="22.5" customHeight="1">
      <c r="A16" s="222" t="s">
        <v>377</v>
      </c>
      <c r="B16" s="222"/>
      <c r="C16" s="160" t="s">
        <v>378</v>
      </c>
      <c r="D16" s="161">
        <v>922.1</v>
      </c>
      <c r="E16" s="161">
        <v>722.1</v>
      </c>
      <c r="F16" s="161">
        <v>0</v>
      </c>
      <c r="G16" s="161">
        <v>0</v>
      </c>
      <c r="H16" s="161">
        <v>0</v>
      </c>
      <c r="I16" s="161">
        <v>0</v>
      </c>
      <c r="J16" s="161">
        <v>200</v>
      </c>
      <c r="K16" s="172" t="s">
        <v>377</v>
      </c>
      <c r="L16" s="173">
        <v>922.1</v>
      </c>
      <c r="M16" s="169">
        <v>16</v>
      </c>
    </row>
    <row r="17" spans="1:13" ht="22.5" customHeight="1">
      <c r="A17" s="222" t="s">
        <v>379</v>
      </c>
      <c r="B17" s="222"/>
      <c r="C17" s="160" t="s">
        <v>380</v>
      </c>
      <c r="D17" s="161">
        <v>11.55</v>
      </c>
      <c r="E17" s="161">
        <v>11.55</v>
      </c>
      <c r="F17" s="161">
        <v>0</v>
      </c>
      <c r="G17" s="161">
        <v>0</v>
      </c>
      <c r="H17" s="161">
        <v>0</v>
      </c>
      <c r="I17" s="161">
        <v>0</v>
      </c>
      <c r="J17" s="161">
        <v>0</v>
      </c>
      <c r="K17" s="172" t="s">
        <v>379</v>
      </c>
      <c r="L17" s="173">
        <v>11.55</v>
      </c>
      <c r="M17" s="169">
        <v>17</v>
      </c>
    </row>
    <row r="18" spans="1:21" ht="22.5" customHeight="1">
      <c r="A18" s="222" t="s">
        <v>381</v>
      </c>
      <c r="B18" s="222"/>
      <c r="C18" s="160" t="s">
        <v>382</v>
      </c>
      <c r="D18" s="161">
        <v>11.55</v>
      </c>
      <c r="E18" s="161">
        <v>11.55</v>
      </c>
      <c r="F18" s="161">
        <v>0</v>
      </c>
      <c r="G18" s="161">
        <v>0</v>
      </c>
      <c r="H18" s="161">
        <v>0</v>
      </c>
      <c r="I18" s="161">
        <v>0</v>
      </c>
      <c r="J18" s="161">
        <v>0</v>
      </c>
      <c r="K18" s="172" t="s">
        <v>381</v>
      </c>
      <c r="L18" s="173">
        <v>11.55</v>
      </c>
      <c r="M18" s="169">
        <v>18</v>
      </c>
      <c r="N18" s="174"/>
      <c r="O18" s="166"/>
      <c r="P18" s="150"/>
      <c r="Q18" s="150"/>
      <c r="R18" s="14"/>
      <c r="S18" s="156"/>
      <c r="T18" s="150"/>
      <c r="U18" s="14"/>
    </row>
    <row r="19" spans="1:21" ht="22.5" customHeight="1">
      <c r="A19" s="222" t="s">
        <v>383</v>
      </c>
      <c r="B19" s="222"/>
      <c r="C19" s="160" t="s">
        <v>384</v>
      </c>
      <c r="D19" s="161">
        <v>11.55</v>
      </c>
      <c r="E19" s="161">
        <v>11.55</v>
      </c>
      <c r="F19" s="161">
        <v>0</v>
      </c>
      <c r="G19" s="161">
        <v>0</v>
      </c>
      <c r="H19" s="161">
        <v>0</v>
      </c>
      <c r="I19" s="161">
        <v>0</v>
      </c>
      <c r="J19" s="161">
        <v>0</v>
      </c>
      <c r="K19" s="172" t="s">
        <v>383</v>
      </c>
      <c r="L19" s="173">
        <v>11.55</v>
      </c>
      <c r="M19" s="169">
        <v>19</v>
      </c>
      <c r="N19" s="175"/>
      <c r="O19" s="166"/>
      <c r="P19" s="150"/>
      <c r="Q19" s="150"/>
      <c r="R19" s="158"/>
      <c r="S19" s="156"/>
      <c r="T19" s="150"/>
      <c r="U19" s="150"/>
    </row>
    <row r="20" spans="1:13" ht="22.5" customHeight="1">
      <c r="A20" s="222" t="s">
        <v>385</v>
      </c>
      <c r="B20" s="222"/>
      <c r="C20" s="160" t="s">
        <v>386</v>
      </c>
      <c r="D20" s="161">
        <v>112.64</v>
      </c>
      <c r="E20" s="161">
        <v>112.64</v>
      </c>
      <c r="F20" s="161">
        <v>0</v>
      </c>
      <c r="G20" s="161">
        <v>0</v>
      </c>
      <c r="H20" s="161">
        <v>0</v>
      </c>
      <c r="I20" s="161">
        <v>0</v>
      </c>
      <c r="J20" s="161">
        <v>0</v>
      </c>
      <c r="K20" s="172" t="s">
        <v>385</v>
      </c>
      <c r="L20" s="173">
        <v>112.64</v>
      </c>
      <c r="M20" s="169">
        <v>20</v>
      </c>
    </row>
    <row r="21" spans="1:14" ht="22.5" customHeight="1">
      <c r="A21" s="222" t="s">
        <v>387</v>
      </c>
      <c r="B21" s="222"/>
      <c r="C21" s="160" t="s">
        <v>388</v>
      </c>
      <c r="D21" s="161">
        <v>94.87</v>
      </c>
      <c r="E21" s="161">
        <v>94.87</v>
      </c>
      <c r="F21" s="161">
        <v>0</v>
      </c>
      <c r="G21" s="161">
        <v>0</v>
      </c>
      <c r="H21" s="161">
        <v>0</v>
      </c>
      <c r="I21" s="161">
        <v>0</v>
      </c>
      <c r="J21" s="161">
        <v>0</v>
      </c>
      <c r="K21" s="172" t="s">
        <v>387</v>
      </c>
      <c r="L21" s="173">
        <v>94.87</v>
      </c>
      <c r="M21" s="169">
        <v>21</v>
      </c>
      <c r="N21" s="174"/>
    </row>
    <row r="22" spans="1:13" ht="22.5" customHeight="1">
      <c r="A22" s="222" t="s">
        <v>389</v>
      </c>
      <c r="B22" s="222"/>
      <c r="C22" s="160" t="s">
        <v>390</v>
      </c>
      <c r="D22" s="161">
        <v>14.63</v>
      </c>
      <c r="E22" s="161">
        <v>14.63</v>
      </c>
      <c r="F22" s="161">
        <v>0</v>
      </c>
      <c r="G22" s="161">
        <v>0</v>
      </c>
      <c r="H22" s="161">
        <v>0</v>
      </c>
      <c r="I22" s="161">
        <v>0</v>
      </c>
      <c r="J22" s="161">
        <v>0</v>
      </c>
      <c r="K22" s="172" t="s">
        <v>389</v>
      </c>
      <c r="L22" s="173">
        <v>14.63</v>
      </c>
      <c r="M22" s="169">
        <v>22</v>
      </c>
    </row>
    <row r="23" spans="1:13" ht="22.5" customHeight="1">
      <c r="A23" s="222" t="s">
        <v>391</v>
      </c>
      <c r="B23" s="222"/>
      <c r="C23" s="160" t="s">
        <v>392</v>
      </c>
      <c r="D23" s="161">
        <v>80.24</v>
      </c>
      <c r="E23" s="161">
        <v>80.24</v>
      </c>
      <c r="F23" s="161">
        <v>0</v>
      </c>
      <c r="G23" s="161">
        <v>0</v>
      </c>
      <c r="H23" s="161">
        <v>0</v>
      </c>
      <c r="I23" s="161">
        <v>0</v>
      </c>
      <c r="J23" s="161">
        <v>0</v>
      </c>
      <c r="K23" s="172" t="s">
        <v>391</v>
      </c>
      <c r="L23" s="173">
        <v>80.24</v>
      </c>
      <c r="M23" s="169">
        <v>23</v>
      </c>
    </row>
    <row r="24" spans="1:13" ht="22.5" customHeight="1">
      <c r="A24" s="222" t="s">
        <v>393</v>
      </c>
      <c r="B24" s="222"/>
      <c r="C24" s="160" t="s">
        <v>394</v>
      </c>
      <c r="D24" s="161">
        <v>17.77</v>
      </c>
      <c r="E24" s="161">
        <v>17.77</v>
      </c>
      <c r="F24" s="161">
        <v>0</v>
      </c>
      <c r="G24" s="161">
        <v>0</v>
      </c>
      <c r="H24" s="161">
        <v>0</v>
      </c>
      <c r="I24" s="161">
        <v>0</v>
      </c>
      <c r="J24" s="161">
        <v>0</v>
      </c>
      <c r="K24" s="172" t="s">
        <v>393</v>
      </c>
      <c r="L24" s="173">
        <v>17.77</v>
      </c>
      <c r="M24" s="169">
        <v>24</v>
      </c>
    </row>
    <row r="25" spans="1:13" ht="22.5" customHeight="1">
      <c r="A25" s="222" t="s">
        <v>395</v>
      </c>
      <c r="B25" s="222"/>
      <c r="C25" s="160" t="s">
        <v>396</v>
      </c>
      <c r="D25" s="161">
        <v>17.77</v>
      </c>
      <c r="E25" s="161">
        <v>17.77</v>
      </c>
      <c r="F25" s="161">
        <v>0</v>
      </c>
      <c r="G25" s="161">
        <v>0</v>
      </c>
      <c r="H25" s="161">
        <v>0</v>
      </c>
      <c r="I25" s="161">
        <v>0</v>
      </c>
      <c r="J25" s="161">
        <v>0</v>
      </c>
      <c r="K25" s="172" t="s">
        <v>395</v>
      </c>
      <c r="L25" s="173">
        <v>17.77</v>
      </c>
      <c r="M25" s="169">
        <v>25</v>
      </c>
    </row>
    <row r="26" spans="1:13" ht="22.5" customHeight="1">
      <c r="A26" s="222" t="s">
        <v>397</v>
      </c>
      <c r="B26" s="222"/>
      <c r="C26" s="160" t="s">
        <v>398</v>
      </c>
      <c r="D26" s="161">
        <v>57.04</v>
      </c>
      <c r="E26" s="161">
        <v>57.04</v>
      </c>
      <c r="F26" s="161">
        <v>0</v>
      </c>
      <c r="G26" s="161">
        <v>0</v>
      </c>
      <c r="H26" s="161">
        <v>0</v>
      </c>
      <c r="I26" s="161">
        <v>0</v>
      </c>
      <c r="J26" s="161">
        <v>0</v>
      </c>
      <c r="K26" s="172" t="s">
        <v>397</v>
      </c>
      <c r="L26" s="173">
        <v>57.04</v>
      </c>
      <c r="M26" s="169">
        <v>26</v>
      </c>
    </row>
    <row r="27" spans="1:13" ht="22.5" customHeight="1">
      <c r="A27" s="222" t="s">
        <v>399</v>
      </c>
      <c r="B27" s="222"/>
      <c r="C27" s="160" t="s">
        <v>400</v>
      </c>
      <c r="D27" s="161">
        <v>57.04</v>
      </c>
      <c r="E27" s="161">
        <v>57.04</v>
      </c>
      <c r="F27" s="161">
        <v>0</v>
      </c>
      <c r="G27" s="161">
        <v>0</v>
      </c>
      <c r="H27" s="161">
        <v>0</v>
      </c>
      <c r="I27" s="161">
        <v>0</v>
      </c>
      <c r="J27" s="161">
        <v>0</v>
      </c>
      <c r="K27" s="172" t="s">
        <v>399</v>
      </c>
      <c r="L27" s="173">
        <v>57.04</v>
      </c>
      <c r="M27" s="169">
        <v>27</v>
      </c>
    </row>
    <row r="28" spans="1:13" ht="22.5" customHeight="1">
      <c r="A28" s="222" t="s">
        <v>401</v>
      </c>
      <c r="B28" s="222"/>
      <c r="C28" s="160" t="s">
        <v>402</v>
      </c>
      <c r="D28" s="161">
        <v>57.04</v>
      </c>
      <c r="E28" s="161">
        <v>57.04</v>
      </c>
      <c r="F28" s="161">
        <v>0</v>
      </c>
      <c r="G28" s="161">
        <v>0</v>
      </c>
      <c r="H28" s="161">
        <v>0</v>
      </c>
      <c r="I28" s="161">
        <v>0</v>
      </c>
      <c r="J28" s="161">
        <v>0</v>
      </c>
      <c r="K28" s="172" t="s">
        <v>401</v>
      </c>
      <c r="L28" s="173">
        <v>57.04</v>
      </c>
      <c r="M28" s="169">
        <v>28</v>
      </c>
    </row>
    <row r="29" spans="1:13" ht="22.5" customHeight="1">
      <c r="A29" s="222" t="s">
        <v>403</v>
      </c>
      <c r="B29" s="222"/>
      <c r="C29" s="160" t="s">
        <v>404</v>
      </c>
      <c r="D29" s="161">
        <v>48.15</v>
      </c>
      <c r="E29" s="161">
        <v>48.15</v>
      </c>
      <c r="F29" s="161">
        <v>0</v>
      </c>
      <c r="G29" s="161">
        <v>0</v>
      </c>
      <c r="H29" s="161">
        <v>0</v>
      </c>
      <c r="I29" s="161">
        <v>0</v>
      </c>
      <c r="J29" s="161">
        <v>0</v>
      </c>
      <c r="K29" s="172" t="s">
        <v>403</v>
      </c>
      <c r="L29" s="173">
        <v>48.15</v>
      </c>
      <c r="M29" s="169">
        <v>29</v>
      </c>
    </row>
    <row r="30" spans="1:13" ht="22.5" customHeight="1">
      <c r="A30" s="222" t="s">
        <v>405</v>
      </c>
      <c r="B30" s="222"/>
      <c r="C30" s="160" t="s">
        <v>406</v>
      </c>
      <c r="D30" s="161">
        <v>48.15</v>
      </c>
      <c r="E30" s="161">
        <v>48.15</v>
      </c>
      <c r="F30" s="161">
        <v>0</v>
      </c>
      <c r="G30" s="161">
        <v>0</v>
      </c>
      <c r="H30" s="161">
        <v>0</v>
      </c>
      <c r="I30" s="161">
        <v>0</v>
      </c>
      <c r="J30" s="161">
        <v>0</v>
      </c>
      <c r="K30" s="172" t="s">
        <v>405</v>
      </c>
      <c r="L30" s="173">
        <v>48.15</v>
      </c>
      <c r="M30" s="169">
        <v>30</v>
      </c>
    </row>
    <row r="31" spans="1:13" ht="22.5" customHeight="1">
      <c r="A31" s="222" t="s">
        <v>407</v>
      </c>
      <c r="B31" s="222"/>
      <c r="C31" s="160" t="s">
        <v>408</v>
      </c>
      <c r="D31" s="161">
        <v>48.15</v>
      </c>
      <c r="E31" s="161">
        <v>48.15</v>
      </c>
      <c r="F31" s="161">
        <v>0</v>
      </c>
      <c r="G31" s="161">
        <v>0</v>
      </c>
      <c r="H31" s="161">
        <v>0</v>
      </c>
      <c r="I31" s="161">
        <v>0</v>
      </c>
      <c r="J31" s="161">
        <v>0</v>
      </c>
      <c r="K31" s="172" t="s">
        <v>407</v>
      </c>
      <c r="L31" s="173">
        <v>48.15</v>
      </c>
      <c r="M31" s="169">
        <v>31</v>
      </c>
    </row>
    <row r="32" spans="1:13" ht="22.5" customHeight="1">
      <c r="A32" s="222" t="s">
        <v>366</v>
      </c>
      <c r="B32" s="222"/>
      <c r="C32" s="160" t="s">
        <v>366</v>
      </c>
      <c r="D32" s="161" t="s">
        <v>366</v>
      </c>
      <c r="E32" s="161" t="s">
        <v>366</v>
      </c>
      <c r="F32" s="161" t="s">
        <v>366</v>
      </c>
      <c r="G32" s="161" t="s">
        <v>366</v>
      </c>
      <c r="H32" s="161" t="s">
        <v>366</v>
      </c>
      <c r="I32" s="161" t="s">
        <v>366</v>
      </c>
      <c r="J32" s="161" t="s">
        <v>366</v>
      </c>
      <c r="K32" s="172">
        <v>0</v>
      </c>
      <c r="L32" s="173">
        <v>0</v>
      </c>
      <c r="M32" s="169" t="s">
        <v>366</v>
      </c>
    </row>
    <row r="33" spans="1:13" ht="22.5" customHeight="1">
      <c r="A33" s="222" t="s">
        <v>366</v>
      </c>
      <c r="B33" s="222"/>
      <c r="C33" s="160" t="s">
        <v>366</v>
      </c>
      <c r="D33" s="161" t="s">
        <v>366</v>
      </c>
      <c r="E33" s="161" t="s">
        <v>366</v>
      </c>
      <c r="F33" s="161" t="s">
        <v>366</v>
      </c>
      <c r="G33" s="161" t="s">
        <v>366</v>
      </c>
      <c r="H33" s="161" t="s">
        <v>366</v>
      </c>
      <c r="I33" s="161" t="s">
        <v>366</v>
      </c>
      <c r="J33" s="161" t="s">
        <v>366</v>
      </c>
      <c r="K33" s="172">
        <v>0</v>
      </c>
      <c r="L33" s="173">
        <v>0</v>
      </c>
      <c r="M33" s="169" t="s">
        <v>366</v>
      </c>
    </row>
    <row r="34" spans="1:13" ht="22.5" customHeight="1">
      <c r="A34" s="222" t="s">
        <v>366</v>
      </c>
      <c r="B34" s="222"/>
      <c r="C34" s="160" t="s">
        <v>366</v>
      </c>
      <c r="D34" s="161" t="s">
        <v>366</v>
      </c>
      <c r="E34" s="161" t="s">
        <v>366</v>
      </c>
      <c r="F34" s="161" t="s">
        <v>366</v>
      </c>
      <c r="G34" s="161" t="s">
        <v>366</v>
      </c>
      <c r="H34" s="161" t="s">
        <v>366</v>
      </c>
      <c r="I34" s="161" t="s">
        <v>366</v>
      </c>
      <c r="J34" s="161" t="s">
        <v>366</v>
      </c>
      <c r="K34" s="172">
        <v>0</v>
      </c>
      <c r="L34" s="173">
        <v>0</v>
      </c>
      <c r="M34" s="169" t="s">
        <v>366</v>
      </c>
    </row>
    <row r="35" spans="1:13" ht="22.5" customHeight="1">
      <c r="A35" s="222" t="s">
        <v>366</v>
      </c>
      <c r="B35" s="222"/>
      <c r="C35" s="160" t="s">
        <v>366</v>
      </c>
      <c r="D35" s="161" t="s">
        <v>366</v>
      </c>
      <c r="E35" s="161" t="s">
        <v>366</v>
      </c>
      <c r="F35" s="161" t="s">
        <v>366</v>
      </c>
      <c r="G35" s="161" t="s">
        <v>366</v>
      </c>
      <c r="H35" s="161" t="s">
        <v>366</v>
      </c>
      <c r="I35" s="161" t="s">
        <v>366</v>
      </c>
      <c r="J35" s="161" t="s">
        <v>366</v>
      </c>
      <c r="K35" s="172">
        <v>0</v>
      </c>
      <c r="L35" s="173">
        <v>0</v>
      </c>
      <c r="M35" s="169" t="s">
        <v>366</v>
      </c>
    </row>
    <row r="36" spans="1:13" ht="22.5" customHeight="1">
      <c r="A36" s="222" t="s">
        <v>366</v>
      </c>
      <c r="B36" s="222"/>
      <c r="C36" s="160" t="s">
        <v>366</v>
      </c>
      <c r="D36" s="161" t="s">
        <v>366</v>
      </c>
      <c r="E36" s="161" t="s">
        <v>366</v>
      </c>
      <c r="F36" s="161" t="s">
        <v>366</v>
      </c>
      <c r="G36" s="161" t="s">
        <v>366</v>
      </c>
      <c r="H36" s="161" t="s">
        <v>366</v>
      </c>
      <c r="I36" s="161" t="s">
        <v>366</v>
      </c>
      <c r="J36" s="161" t="s">
        <v>366</v>
      </c>
      <c r="K36" s="172">
        <v>0</v>
      </c>
      <c r="L36" s="173">
        <v>0</v>
      </c>
      <c r="M36" s="169" t="s">
        <v>366</v>
      </c>
    </row>
    <row r="37" spans="1:13" ht="22.5" customHeight="1">
      <c r="A37" s="222" t="s">
        <v>366</v>
      </c>
      <c r="B37" s="222"/>
      <c r="C37" s="160" t="s">
        <v>366</v>
      </c>
      <c r="D37" s="161" t="s">
        <v>366</v>
      </c>
      <c r="E37" s="161" t="s">
        <v>366</v>
      </c>
      <c r="F37" s="161" t="s">
        <v>366</v>
      </c>
      <c r="G37" s="161" t="s">
        <v>366</v>
      </c>
      <c r="H37" s="161" t="s">
        <v>366</v>
      </c>
      <c r="I37" s="161" t="s">
        <v>366</v>
      </c>
      <c r="J37" s="161" t="s">
        <v>366</v>
      </c>
      <c r="K37" s="172">
        <v>0</v>
      </c>
      <c r="L37" s="173">
        <v>0</v>
      </c>
      <c r="M37" s="169" t="s">
        <v>366</v>
      </c>
    </row>
    <row r="38" spans="1:13" ht="22.5" customHeight="1">
      <c r="A38" s="222" t="s">
        <v>366</v>
      </c>
      <c r="B38" s="222"/>
      <c r="C38" s="160" t="s">
        <v>366</v>
      </c>
      <c r="D38" s="161" t="s">
        <v>366</v>
      </c>
      <c r="E38" s="161" t="s">
        <v>366</v>
      </c>
      <c r="F38" s="161" t="s">
        <v>366</v>
      </c>
      <c r="G38" s="161" t="s">
        <v>366</v>
      </c>
      <c r="H38" s="161" t="s">
        <v>366</v>
      </c>
      <c r="I38" s="161" t="s">
        <v>366</v>
      </c>
      <c r="J38" s="161" t="s">
        <v>366</v>
      </c>
      <c r="K38" s="172">
        <v>0</v>
      </c>
      <c r="L38" s="173">
        <v>0</v>
      </c>
      <c r="M38" s="169" t="s">
        <v>366</v>
      </c>
    </row>
    <row r="39" spans="1:13" ht="22.5" customHeight="1">
      <c r="A39" s="222" t="s">
        <v>366</v>
      </c>
      <c r="B39" s="222"/>
      <c r="C39" s="160" t="s">
        <v>366</v>
      </c>
      <c r="D39" s="161" t="s">
        <v>366</v>
      </c>
      <c r="E39" s="161" t="s">
        <v>366</v>
      </c>
      <c r="F39" s="161" t="s">
        <v>366</v>
      </c>
      <c r="G39" s="161" t="s">
        <v>366</v>
      </c>
      <c r="H39" s="161" t="s">
        <v>366</v>
      </c>
      <c r="I39" s="161" t="s">
        <v>366</v>
      </c>
      <c r="J39" s="161" t="s">
        <v>366</v>
      </c>
      <c r="K39" s="172">
        <v>0</v>
      </c>
      <c r="L39" s="173">
        <v>0</v>
      </c>
      <c r="M39" s="169" t="s">
        <v>366</v>
      </c>
    </row>
    <row r="40" spans="1:13" ht="22.5" customHeight="1">
      <c r="A40" s="222" t="s">
        <v>366</v>
      </c>
      <c r="B40" s="222"/>
      <c r="C40" s="160" t="s">
        <v>366</v>
      </c>
      <c r="D40" s="161" t="s">
        <v>366</v>
      </c>
      <c r="E40" s="161" t="s">
        <v>366</v>
      </c>
      <c r="F40" s="161" t="s">
        <v>366</v>
      </c>
      <c r="G40" s="161" t="s">
        <v>366</v>
      </c>
      <c r="H40" s="161" t="s">
        <v>366</v>
      </c>
      <c r="I40" s="161" t="s">
        <v>366</v>
      </c>
      <c r="J40" s="161" t="s">
        <v>366</v>
      </c>
      <c r="K40" s="172">
        <v>0</v>
      </c>
      <c r="L40" s="173">
        <v>0</v>
      </c>
      <c r="M40" s="169" t="s">
        <v>366</v>
      </c>
    </row>
    <row r="41" spans="1:13" ht="22.5" customHeight="1">
      <c r="A41" s="222" t="s">
        <v>366</v>
      </c>
      <c r="B41" s="222"/>
      <c r="C41" s="160" t="s">
        <v>366</v>
      </c>
      <c r="D41" s="161" t="s">
        <v>366</v>
      </c>
      <c r="E41" s="161" t="s">
        <v>366</v>
      </c>
      <c r="F41" s="161" t="s">
        <v>366</v>
      </c>
      <c r="G41" s="161" t="s">
        <v>366</v>
      </c>
      <c r="H41" s="161" t="s">
        <v>366</v>
      </c>
      <c r="I41" s="161" t="s">
        <v>366</v>
      </c>
      <c r="J41" s="161" t="s">
        <v>366</v>
      </c>
      <c r="K41" s="172">
        <v>0</v>
      </c>
      <c r="L41" s="173">
        <v>0</v>
      </c>
      <c r="M41" s="169" t="s">
        <v>366</v>
      </c>
    </row>
    <row r="42" spans="1:13" ht="22.5" customHeight="1">
      <c r="A42" s="222" t="s">
        <v>366</v>
      </c>
      <c r="B42" s="222"/>
      <c r="C42" s="160" t="s">
        <v>366</v>
      </c>
      <c r="D42" s="161" t="s">
        <v>366</v>
      </c>
      <c r="E42" s="161" t="s">
        <v>366</v>
      </c>
      <c r="F42" s="161" t="s">
        <v>366</v>
      </c>
      <c r="G42" s="161" t="s">
        <v>366</v>
      </c>
      <c r="H42" s="161" t="s">
        <v>366</v>
      </c>
      <c r="I42" s="161" t="s">
        <v>366</v>
      </c>
      <c r="J42" s="161" t="s">
        <v>366</v>
      </c>
      <c r="K42" s="172">
        <v>0</v>
      </c>
      <c r="L42" s="173">
        <v>0</v>
      </c>
      <c r="M42" s="169" t="s">
        <v>366</v>
      </c>
    </row>
    <row r="43" spans="1:13" ht="22.5" customHeight="1">
      <c r="A43" s="222" t="s">
        <v>366</v>
      </c>
      <c r="B43" s="222"/>
      <c r="C43" s="160" t="s">
        <v>366</v>
      </c>
      <c r="D43" s="161" t="s">
        <v>366</v>
      </c>
      <c r="E43" s="161" t="s">
        <v>366</v>
      </c>
      <c r="F43" s="161" t="s">
        <v>366</v>
      </c>
      <c r="G43" s="161" t="s">
        <v>366</v>
      </c>
      <c r="H43" s="161" t="s">
        <v>366</v>
      </c>
      <c r="I43" s="161" t="s">
        <v>366</v>
      </c>
      <c r="J43" s="161" t="s">
        <v>366</v>
      </c>
      <c r="K43" s="172">
        <v>0</v>
      </c>
      <c r="L43" s="173">
        <v>0</v>
      </c>
      <c r="M43" s="169" t="s">
        <v>366</v>
      </c>
    </row>
    <row r="44" spans="1:13" ht="22.5" customHeight="1">
      <c r="A44" s="222" t="s">
        <v>366</v>
      </c>
      <c r="B44" s="222"/>
      <c r="C44" s="160" t="s">
        <v>366</v>
      </c>
      <c r="D44" s="161" t="s">
        <v>366</v>
      </c>
      <c r="E44" s="161" t="s">
        <v>366</v>
      </c>
      <c r="F44" s="161" t="s">
        <v>366</v>
      </c>
      <c r="G44" s="161" t="s">
        <v>366</v>
      </c>
      <c r="H44" s="161" t="s">
        <v>366</v>
      </c>
      <c r="I44" s="161" t="s">
        <v>366</v>
      </c>
      <c r="J44" s="161" t="s">
        <v>366</v>
      </c>
      <c r="K44" s="172">
        <v>0</v>
      </c>
      <c r="L44" s="173">
        <v>0</v>
      </c>
      <c r="M44" s="169" t="s">
        <v>366</v>
      </c>
    </row>
    <row r="45" spans="1:13" ht="22.5" customHeight="1">
      <c r="A45" s="222" t="s">
        <v>366</v>
      </c>
      <c r="B45" s="222"/>
      <c r="C45" s="160" t="s">
        <v>366</v>
      </c>
      <c r="D45" s="161" t="s">
        <v>366</v>
      </c>
      <c r="E45" s="161" t="s">
        <v>366</v>
      </c>
      <c r="F45" s="161" t="s">
        <v>366</v>
      </c>
      <c r="G45" s="161" t="s">
        <v>366</v>
      </c>
      <c r="H45" s="161" t="s">
        <v>366</v>
      </c>
      <c r="I45" s="161" t="s">
        <v>366</v>
      </c>
      <c r="J45" s="161" t="s">
        <v>366</v>
      </c>
      <c r="K45" s="172">
        <v>0</v>
      </c>
      <c r="L45" s="173">
        <v>0</v>
      </c>
      <c r="M45" s="169" t="s">
        <v>366</v>
      </c>
    </row>
    <row r="46" spans="1:13" ht="22.5" customHeight="1">
      <c r="A46" s="222" t="s">
        <v>366</v>
      </c>
      <c r="B46" s="222"/>
      <c r="C46" s="160" t="s">
        <v>366</v>
      </c>
      <c r="D46" s="161" t="s">
        <v>366</v>
      </c>
      <c r="E46" s="161" t="s">
        <v>366</v>
      </c>
      <c r="F46" s="161" t="s">
        <v>366</v>
      </c>
      <c r="G46" s="161" t="s">
        <v>366</v>
      </c>
      <c r="H46" s="161" t="s">
        <v>366</v>
      </c>
      <c r="I46" s="161" t="s">
        <v>366</v>
      </c>
      <c r="J46" s="161" t="s">
        <v>366</v>
      </c>
      <c r="K46" s="172">
        <v>0</v>
      </c>
      <c r="L46" s="173">
        <v>0</v>
      </c>
      <c r="M46" s="169" t="s">
        <v>366</v>
      </c>
    </row>
    <row r="47" spans="1:13" ht="22.5" customHeight="1">
      <c r="A47" s="222" t="s">
        <v>366</v>
      </c>
      <c r="B47" s="222"/>
      <c r="C47" s="160" t="s">
        <v>366</v>
      </c>
      <c r="D47" s="161" t="s">
        <v>366</v>
      </c>
      <c r="E47" s="161" t="s">
        <v>366</v>
      </c>
      <c r="F47" s="161" t="s">
        <v>366</v>
      </c>
      <c r="G47" s="161" t="s">
        <v>366</v>
      </c>
      <c r="H47" s="161" t="s">
        <v>366</v>
      </c>
      <c r="I47" s="161" t="s">
        <v>366</v>
      </c>
      <c r="J47" s="161" t="s">
        <v>366</v>
      </c>
      <c r="K47" s="172">
        <v>0</v>
      </c>
      <c r="L47" s="173">
        <v>0</v>
      </c>
      <c r="M47" s="169" t="s">
        <v>366</v>
      </c>
    </row>
    <row r="48" spans="1:13" ht="22.5" customHeight="1">
      <c r="A48" s="222" t="s">
        <v>366</v>
      </c>
      <c r="B48" s="222"/>
      <c r="C48" s="160" t="s">
        <v>366</v>
      </c>
      <c r="D48" s="161" t="s">
        <v>366</v>
      </c>
      <c r="E48" s="161" t="s">
        <v>366</v>
      </c>
      <c r="F48" s="161" t="s">
        <v>366</v>
      </c>
      <c r="G48" s="161" t="s">
        <v>366</v>
      </c>
      <c r="H48" s="161" t="s">
        <v>366</v>
      </c>
      <c r="I48" s="161" t="s">
        <v>366</v>
      </c>
      <c r="J48" s="161" t="s">
        <v>366</v>
      </c>
      <c r="K48" s="172">
        <v>0</v>
      </c>
      <c r="L48" s="173">
        <v>0</v>
      </c>
      <c r="M48" s="169" t="s">
        <v>366</v>
      </c>
    </row>
    <row r="49" spans="1:13" ht="22.5" customHeight="1">
      <c r="A49" s="222" t="s">
        <v>366</v>
      </c>
      <c r="B49" s="222"/>
      <c r="C49" s="160" t="s">
        <v>366</v>
      </c>
      <c r="D49" s="161" t="s">
        <v>366</v>
      </c>
      <c r="E49" s="161" t="s">
        <v>366</v>
      </c>
      <c r="F49" s="161" t="s">
        <v>366</v>
      </c>
      <c r="G49" s="161" t="s">
        <v>366</v>
      </c>
      <c r="H49" s="161" t="s">
        <v>366</v>
      </c>
      <c r="I49" s="161" t="s">
        <v>366</v>
      </c>
      <c r="J49" s="161" t="s">
        <v>366</v>
      </c>
      <c r="K49" s="172">
        <v>0</v>
      </c>
      <c r="L49" s="173">
        <v>0</v>
      </c>
      <c r="M49" s="169" t="s">
        <v>366</v>
      </c>
    </row>
    <row r="50" spans="1:13" ht="22.5" customHeight="1">
      <c r="A50" s="222" t="s">
        <v>366</v>
      </c>
      <c r="B50" s="222"/>
      <c r="C50" s="160" t="s">
        <v>366</v>
      </c>
      <c r="D50" s="161" t="s">
        <v>366</v>
      </c>
      <c r="E50" s="161" t="s">
        <v>366</v>
      </c>
      <c r="F50" s="161" t="s">
        <v>366</v>
      </c>
      <c r="G50" s="161" t="s">
        <v>366</v>
      </c>
      <c r="H50" s="161" t="s">
        <v>366</v>
      </c>
      <c r="I50" s="161" t="s">
        <v>366</v>
      </c>
      <c r="J50" s="161" t="s">
        <v>366</v>
      </c>
      <c r="K50" s="172">
        <v>0</v>
      </c>
      <c r="L50" s="173">
        <v>0</v>
      </c>
      <c r="M50" s="169" t="s">
        <v>366</v>
      </c>
    </row>
    <row r="51" spans="1:13" ht="22.5" customHeight="1">
      <c r="A51" s="222" t="s">
        <v>366</v>
      </c>
      <c r="B51" s="222"/>
      <c r="C51" s="160" t="s">
        <v>366</v>
      </c>
      <c r="D51" s="161" t="s">
        <v>366</v>
      </c>
      <c r="E51" s="161" t="s">
        <v>366</v>
      </c>
      <c r="F51" s="161" t="s">
        <v>366</v>
      </c>
      <c r="G51" s="161" t="s">
        <v>366</v>
      </c>
      <c r="H51" s="161" t="s">
        <v>366</v>
      </c>
      <c r="I51" s="161" t="s">
        <v>366</v>
      </c>
      <c r="J51" s="161" t="s">
        <v>366</v>
      </c>
      <c r="K51" s="172">
        <v>0</v>
      </c>
      <c r="L51" s="173">
        <v>0</v>
      </c>
      <c r="M51" s="169" t="s">
        <v>366</v>
      </c>
    </row>
    <row r="52" spans="1:13" ht="22.5" customHeight="1">
      <c r="A52" s="222" t="s">
        <v>366</v>
      </c>
      <c r="B52" s="222"/>
      <c r="C52" s="160" t="s">
        <v>366</v>
      </c>
      <c r="D52" s="161" t="s">
        <v>366</v>
      </c>
      <c r="E52" s="161" t="s">
        <v>366</v>
      </c>
      <c r="F52" s="161" t="s">
        <v>366</v>
      </c>
      <c r="G52" s="161" t="s">
        <v>366</v>
      </c>
      <c r="H52" s="161" t="s">
        <v>366</v>
      </c>
      <c r="I52" s="161" t="s">
        <v>366</v>
      </c>
      <c r="J52" s="161" t="s">
        <v>366</v>
      </c>
      <c r="K52" s="172">
        <v>0</v>
      </c>
      <c r="L52" s="173">
        <v>0</v>
      </c>
      <c r="M52" s="169" t="s">
        <v>366</v>
      </c>
    </row>
    <row r="53" spans="1:13" ht="22.5" customHeight="1">
      <c r="A53" s="222" t="s">
        <v>366</v>
      </c>
      <c r="B53" s="222"/>
      <c r="C53" s="160" t="s">
        <v>366</v>
      </c>
      <c r="D53" s="161" t="s">
        <v>366</v>
      </c>
      <c r="E53" s="161" t="s">
        <v>366</v>
      </c>
      <c r="F53" s="161" t="s">
        <v>366</v>
      </c>
      <c r="G53" s="161" t="s">
        <v>366</v>
      </c>
      <c r="H53" s="161" t="s">
        <v>366</v>
      </c>
      <c r="I53" s="161" t="s">
        <v>366</v>
      </c>
      <c r="J53" s="161" t="s">
        <v>366</v>
      </c>
      <c r="K53" s="172">
        <v>0</v>
      </c>
      <c r="L53" s="173">
        <v>0</v>
      </c>
      <c r="M53" s="169" t="s">
        <v>366</v>
      </c>
    </row>
    <row r="54" spans="1:13" ht="22.5" customHeight="1">
      <c r="A54" s="222" t="s">
        <v>366</v>
      </c>
      <c r="B54" s="222"/>
      <c r="C54" s="160" t="s">
        <v>366</v>
      </c>
      <c r="D54" s="161" t="s">
        <v>366</v>
      </c>
      <c r="E54" s="161" t="s">
        <v>366</v>
      </c>
      <c r="F54" s="161" t="s">
        <v>366</v>
      </c>
      <c r="G54" s="161" t="s">
        <v>366</v>
      </c>
      <c r="H54" s="161" t="s">
        <v>366</v>
      </c>
      <c r="I54" s="161" t="s">
        <v>366</v>
      </c>
      <c r="J54" s="161" t="s">
        <v>366</v>
      </c>
      <c r="K54" s="172">
        <v>0</v>
      </c>
      <c r="L54" s="173">
        <v>0</v>
      </c>
      <c r="M54" s="169" t="s">
        <v>366</v>
      </c>
    </row>
    <row r="55" spans="1:13" ht="22.5" customHeight="1">
      <c r="A55" s="222" t="s">
        <v>366</v>
      </c>
      <c r="B55" s="222"/>
      <c r="C55" s="160" t="s">
        <v>366</v>
      </c>
      <c r="D55" s="161" t="s">
        <v>366</v>
      </c>
      <c r="E55" s="161" t="s">
        <v>366</v>
      </c>
      <c r="F55" s="161" t="s">
        <v>366</v>
      </c>
      <c r="G55" s="161" t="s">
        <v>366</v>
      </c>
      <c r="H55" s="161" t="s">
        <v>366</v>
      </c>
      <c r="I55" s="161" t="s">
        <v>366</v>
      </c>
      <c r="J55" s="161" t="s">
        <v>366</v>
      </c>
      <c r="K55" s="172">
        <v>0</v>
      </c>
      <c r="L55" s="173">
        <v>0</v>
      </c>
      <c r="M55" s="169" t="s">
        <v>366</v>
      </c>
    </row>
    <row r="56" spans="1:13" ht="22.5" customHeight="1">
      <c r="A56" s="222" t="s">
        <v>366</v>
      </c>
      <c r="B56" s="222"/>
      <c r="C56" s="160" t="s">
        <v>366</v>
      </c>
      <c r="D56" s="161" t="s">
        <v>366</v>
      </c>
      <c r="E56" s="161" t="s">
        <v>366</v>
      </c>
      <c r="F56" s="161" t="s">
        <v>366</v>
      </c>
      <c r="G56" s="161" t="s">
        <v>366</v>
      </c>
      <c r="H56" s="161" t="s">
        <v>366</v>
      </c>
      <c r="I56" s="161" t="s">
        <v>366</v>
      </c>
      <c r="J56" s="161" t="s">
        <v>366</v>
      </c>
      <c r="K56" s="172">
        <v>0</v>
      </c>
      <c r="L56" s="173">
        <v>0</v>
      </c>
      <c r="M56" s="169" t="s">
        <v>366</v>
      </c>
    </row>
    <row r="57" spans="1:13" ht="22.5" customHeight="1">
      <c r="A57" s="222" t="s">
        <v>366</v>
      </c>
      <c r="B57" s="222"/>
      <c r="C57" s="160" t="s">
        <v>366</v>
      </c>
      <c r="D57" s="161" t="s">
        <v>366</v>
      </c>
      <c r="E57" s="161" t="s">
        <v>366</v>
      </c>
      <c r="F57" s="161" t="s">
        <v>366</v>
      </c>
      <c r="G57" s="161" t="s">
        <v>366</v>
      </c>
      <c r="H57" s="161" t="s">
        <v>366</v>
      </c>
      <c r="I57" s="161" t="s">
        <v>366</v>
      </c>
      <c r="J57" s="161" t="s">
        <v>366</v>
      </c>
      <c r="K57" s="172">
        <v>0</v>
      </c>
      <c r="L57" s="173">
        <v>0</v>
      </c>
      <c r="M57" s="169" t="s">
        <v>366</v>
      </c>
    </row>
    <row r="58" spans="1:13" ht="22.5" customHeight="1">
      <c r="A58" s="222" t="s">
        <v>366</v>
      </c>
      <c r="B58" s="222"/>
      <c r="C58" s="160" t="s">
        <v>366</v>
      </c>
      <c r="D58" s="161" t="s">
        <v>366</v>
      </c>
      <c r="E58" s="161" t="s">
        <v>366</v>
      </c>
      <c r="F58" s="161" t="s">
        <v>366</v>
      </c>
      <c r="G58" s="161" t="s">
        <v>366</v>
      </c>
      <c r="H58" s="161" t="s">
        <v>366</v>
      </c>
      <c r="I58" s="161" t="s">
        <v>366</v>
      </c>
      <c r="J58" s="161" t="s">
        <v>366</v>
      </c>
      <c r="K58" s="172">
        <v>0</v>
      </c>
      <c r="L58" s="173">
        <v>0</v>
      </c>
      <c r="M58" s="169" t="s">
        <v>366</v>
      </c>
    </row>
    <row r="59" spans="1:13" ht="22.5" customHeight="1">
      <c r="A59" s="222" t="s">
        <v>366</v>
      </c>
      <c r="B59" s="222"/>
      <c r="C59" s="160" t="s">
        <v>366</v>
      </c>
      <c r="D59" s="161" t="s">
        <v>366</v>
      </c>
      <c r="E59" s="161" t="s">
        <v>366</v>
      </c>
      <c r="F59" s="161" t="s">
        <v>366</v>
      </c>
      <c r="G59" s="161" t="s">
        <v>366</v>
      </c>
      <c r="H59" s="161" t="s">
        <v>366</v>
      </c>
      <c r="I59" s="161" t="s">
        <v>366</v>
      </c>
      <c r="J59" s="161" t="s">
        <v>366</v>
      </c>
      <c r="K59" s="172">
        <v>0</v>
      </c>
      <c r="L59" s="173">
        <v>0</v>
      </c>
      <c r="M59" s="169" t="s">
        <v>366</v>
      </c>
    </row>
    <row r="60" spans="1:13" ht="22.5" customHeight="1">
      <c r="A60" s="222" t="s">
        <v>366</v>
      </c>
      <c r="B60" s="222"/>
      <c r="C60" s="160" t="s">
        <v>366</v>
      </c>
      <c r="D60" s="161" t="s">
        <v>366</v>
      </c>
      <c r="E60" s="161" t="s">
        <v>366</v>
      </c>
      <c r="F60" s="161" t="s">
        <v>366</v>
      </c>
      <c r="G60" s="161" t="s">
        <v>366</v>
      </c>
      <c r="H60" s="161" t="s">
        <v>366</v>
      </c>
      <c r="I60" s="161" t="s">
        <v>366</v>
      </c>
      <c r="J60" s="161" t="s">
        <v>366</v>
      </c>
      <c r="K60" s="172">
        <v>0</v>
      </c>
      <c r="L60" s="173">
        <v>0</v>
      </c>
      <c r="M60" s="169" t="s">
        <v>366</v>
      </c>
    </row>
    <row r="61" spans="1:13" ht="22.5" customHeight="1">
      <c r="A61" s="222" t="s">
        <v>366</v>
      </c>
      <c r="B61" s="222"/>
      <c r="C61" s="160" t="s">
        <v>366</v>
      </c>
      <c r="D61" s="161" t="s">
        <v>366</v>
      </c>
      <c r="E61" s="161" t="s">
        <v>366</v>
      </c>
      <c r="F61" s="161" t="s">
        <v>366</v>
      </c>
      <c r="G61" s="161" t="s">
        <v>366</v>
      </c>
      <c r="H61" s="161" t="s">
        <v>366</v>
      </c>
      <c r="I61" s="161" t="s">
        <v>366</v>
      </c>
      <c r="J61" s="161" t="s">
        <v>366</v>
      </c>
      <c r="K61" s="172">
        <v>0</v>
      </c>
      <c r="L61" s="173">
        <v>0</v>
      </c>
      <c r="M61" s="169" t="s">
        <v>366</v>
      </c>
    </row>
    <row r="62" spans="1:13" ht="22.5" customHeight="1">
      <c r="A62" s="222" t="s">
        <v>366</v>
      </c>
      <c r="B62" s="222"/>
      <c r="C62" s="160" t="s">
        <v>366</v>
      </c>
      <c r="D62" s="161" t="s">
        <v>366</v>
      </c>
      <c r="E62" s="161" t="s">
        <v>366</v>
      </c>
      <c r="F62" s="161" t="s">
        <v>366</v>
      </c>
      <c r="G62" s="161" t="s">
        <v>366</v>
      </c>
      <c r="H62" s="161" t="s">
        <v>366</v>
      </c>
      <c r="I62" s="161" t="s">
        <v>366</v>
      </c>
      <c r="J62" s="161" t="s">
        <v>366</v>
      </c>
      <c r="K62" s="172">
        <v>0</v>
      </c>
      <c r="L62" s="173">
        <v>0</v>
      </c>
      <c r="M62" s="169" t="s">
        <v>366</v>
      </c>
    </row>
    <row r="63" spans="1:13" ht="22.5" customHeight="1">
      <c r="A63" s="222" t="s">
        <v>366</v>
      </c>
      <c r="B63" s="222"/>
      <c r="C63" s="160" t="s">
        <v>366</v>
      </c>
      <c r="D63" s="161" t="s">
        <v>366</v>
      </c>
      <c r="E63" s="161" t="s">
        <v>366</v>
      </c>
      <c r="F63" s="161" t="s">
        <v>366</v>
      </c>
      <c r="G63" s="161" t="s">
        <v>366</v>
      </c>
      <c r="H63" s="161" t="s">
        <v>366</v>
      </c>
      <c r="I63" s="161" t="s">
        <v>366</v>
      </c>
      <c r="J63" s="161" t="s">
        <v>366</v>
      </c>
      <c r="K63" s="172">
        <v>0</v>
      </c>
      <c r="L63" s="173">
        <v>0</v>
      </c>
      <c r="M63" s="169" t="s">
        <v>366</v>
      </c>
    </row>
    <row r="64" spans="1:13" ht="22.5" customHeight="1">
      <c r="A64" s="222" t="s">
        <v>366</v>
      </c>
      <c r="B64" s="222"/>
      <c r="C64" s="160" t="s">
        <v>366</v>
      </c>
      <c r="D64" s="161" t="s">
        <v>366</v>
      </c>
      <c r="E64" s="161" t="s">
        <v>366</v>
      </c>
      <c r="F64" s="161" t="s">
        <v>366</v>
      </c>
      <c r="G64" s="161" t="s">
        <v>366</v>
      </c>
      <c r="H64" s="161" t="s">
        <v>366</v>
      </c>
      <c r="I64" s="161" t="s">
        <v>366</v>
      </c>
      <c r="J64" s="161" t="s">
        <v>366</v>
      </c>
      <c r="K64" s="172">
        <v>0</v>
      </c>
      <c r="L64" s="173">
        <v>0</v>
      </c>
      <c r="M64" s="169" t="s">
        <v>366</v>
      </c>
    </row>
    <row r="65" spans="1:13" ht="22.5" customHeight="1">
      <c r="A65" s="222" t="s">
        <v>366</v>
      </c>
      <c r="B65" s="222"/>
      <c r="C65" s="160" t="s">
        <v>366</v>
      </c>
      <c r="D65" s="161" t="s">
        <v>366</v>
      </c>
      <c r="E65" s="161" t="s">
        <v>366</v>
      </c>
      <c r="F65" s="161" t="s">
        <v>366</v>
      </c>
      <c r="G65" s="161" t="s">
        <v>366</v>
      </c>
      <c r="H65" s="161" t="s">
        <v>366</v>
      </c>
      <c r="I65" s="161" t="s">
        <v>366</v>
      </c>
      <c r="J65" s="161" t="s">
        <v>366</v>
      </c>
      <c r="K65" s="172">
        <v>0</v>
      </c>
      <c r="L65" s="173">
        <v>0</v>
      </c>
      <c r="M65" s="169" t="s">
        <v>366</v>
      </c>
    </row>
    <row r="66" spans="1:13" ht="22.5" customHeight="1">
      <c r="A66" s="222" t="s">
        <v>366</v>
      </c>
      <c r="B66" s="222"/>
      <c r="C66" s="160" t="s">
        <v>366</v>
      </c>
      <c r="D66" s="161" t="s">
        <v>366</v>
      </c>
      <c r="E66" s="161" t="s">
        <v>366</v>
      </c>
      <c r="F66" s="161" t="s">
        <v>366</v>
      </c>
      <c r="G66" s="161" t="s">
        <v>366</v>
      </c>
      <c r="H66" s="161" t="s">
        <v>366</v>
      </c>
      <c r="I66" s="161" t="s">
        <v>366</v>
      </c>
      <c r="J66" s="161" t="s">
        <v>366</v>
      </c>
      <c r="K66" s="172">
        <v>0</v>
      </c>
      <c r="L66" s="173">
        <v>0</v>
      </c>
      <c r="M66" s="169" t="s">
        <v>366</v>
      </c>
    </row>
    <row r="67" spans="1:13" ht="22.5" customHeight="1">
      <c r="A67" s="222" t="s">
        <v>366</v>
      </c>
      <c r="B67" s="222"/>
      <c r="C67" s="160" t="s">
        <v>366</v>
      </c>
      <c r="D67" s="161" t="s">
        <v>366</v>
      </c>
      <c r="E67" s="161" t="s">
        <v>366</v>
      </c>
      <c r="F67" s="161" t="s">
        <v>366</v>
      </c>
      <c r="G67" s="161" t="s">
        <v>366</v>
      </c>
      <c r="H67" s="161" t="s">
        <v>366</v>
      </c>
      <c r="I67" s="161" t="s">
        <v>366</v>
      </c>
      <c r="J67" s="161" t="s">
        <v>366</v>
      </c>
      <c r="K67" s="172">
        <v>0</v>
      </c>
      <c r="L67" s="173">
        <v>0</v>
      </c>
      <c r="M67" s="169" t="s">
        <v>366</v>
      </c>
    </row>
    <row r="68" spans="1:13" ht="22.5" customHeight="1">
      <c r="A68" s="222" t="s">
        <v>366</v>
      </c>
      <c r="B68" s="222"/>
      <c r="C68" s="160" t="s">
        <v>366</v>
      </c>
      <c r="D68" s="161" t="s">
        <v>366</v>
      </c>
      <c r="E68" s="161" t="s">
        <v>366</v>
      </c>
      <c r="F68" s="161" t="s">
        <v>366</v>
      </c>
      <c r="G68" s="161" t="s">
        <v>366</v>
      </c>
      <c r="H68" s="161" t="s">
        <v>366</v>
      </c>
      <c r="I68" s="161" t="s">
        <v>366</v>
      </c>
      <c r="J68" s="161" t="s">
        <v>366</v>
      </c>
      <c r="K68" s="172">
        <v>0</v>
      </c>
      <c r="L68" s="173">
        <v>0</v>
      </c>
      <c r="M68" s="169" t="s">
        <v>366</v>
      </c>
    </row>
    <row r="69" spans="1:13" ht="22.5" customHeight="1">
      <c r="A69" s="222" t="s">
        <v>366</v>
      </c>
      <c r="B69" s="222"/>
      <c r="C69" s="160" t="s">
        <v>366</v>
      </c>
      <c r="D69" s="161" t="s">
        <v>366</v>
      </c>
      <c r="E69" s="161" t="s">
        <v>366</v>
      </c>
      <c r="F69" s="161" t="s">
        <v>366</v>
      </c>
      <c r="G69" s="161" t="s">
        <v>366</v>
      </c>
      <c r="H69" s="161" t="s">
        <v>366</v>
      </c>
      <c r="I69" s="161" t="s">
        <v>366</v>
      </c>
      <c r="J69" s="161" t="s">
        <v>366</v>
      </c>
      <c r="K69" s="172">
        <v>0</v>
      </c>
      <c r="L69" s="173">
        <v>0</v>
      </c>
      <c r="M69" s="169" t="s">
        <v>366</v>
      </c>
    </row>
    <row r="70" spans="1:13" ht="22.5" customHeight="1">
      <c r="A70" s="222" t="s">
        <v>366</v>
      </c>
      <c r="B70" s="222"/>
      <c r="C70" s="160" t="s">
        <v>366</v>
      </c>
      <c r="D70" s="161" t="s">
        <v>366</v>
      </c>
      <c r="E70" s="161" t="s">
        <v>366</v>
      </c>
      <c r="F70" s="161" t="s">
        <v>366</v>
      </c>
      <c r="G70" s="161" t="s">
        <v>366</v>
      </c>
      <c r="H70" s="161" t="s">
        <v>366</v>
      </c>
      <c r="I70" s="161" t="s">
        <v>366</v>
      </c>
      <c r="J70" s="161" t="s">
        <v>366</v>
      </c>
      <c r="K70" s="172">
        <v>0</v>
      </c>
      <c r="L70" s="173">
        <v>0</v>
      </c>
      <c r="M70" s="169" t="s">
        <v>366</v>
      </c>
    </row>
    <row r="71" spans="1:13" ht="22.5" customHeight="1">
      <c r="A71" s="222" t="s">
        <v>366</v>
      </c>
      <c r="B71" s="222"/>
      <c r="C71" s="160" t="s">
        <v>366</v>
      </c>
      <c r="D71" s="161" t="s">
        <v>366</v>
      </c>
      <c r="E71" s="161" t="s">
        <v>366</v>
      </c>
      <c r="F71" s="161" t="s">
        <v>366</v>
      </c>
      <c r="G71" s="161" t="s">
        <v>366</v>
      </c>
      <c r="H71" s="161" t="s">
        <v>366</v>
      </c>
      <c r="I71" s="161" t="s">
        <v>366</v>
      </c>
      <c r="J71" s="161" t="s">
        <v>366</v>
      </c>
      <c r="K71" s="172">
        <v>0</v>
      </c>
      <c r="L71" s="173">
        <v>0</v>
      </c>
      <c r="M71" s="169" t="s">
        <v>366</v>
      </c>
    </row>
    <row r="72" spans="1:13" ht="22.5" customHeight="1">
      <c r="A72" s="222" t="s">
        <v>366</v>
      </c>
      <c r="B72" s="222"/>
      <c r="C72" s="160" t="s">
        <v>366</v>
      </c>
      <c r="D72" s="161" t="s">
        <v>366</v>
      </c>
      <c r="E72" s="161" t="s">
        <v>366</v>
      </c>
      <c r="F72" s="161" t="s">
        <v>366</v>
      </c>
      <c r="G72" s="161" t="s">
        <v>366</v>
      </c>
      <c r="H72" s="161" t="s">
        <v>366</v>
      </c>
      <c r="I72" s="161" t="s">
        <v>366</v>
      </c>
      <c r="J72" s="161" t="s">
        <v>366</v>
      </c>
      <c r="K72" s="172">
        <v>0</v>
      </c>
      <c r="L72" s="173">
        <v>0</v>
      </c>
      <c r="M72" s="169" t="s">
        <v>366</v>
      </c>
    </row>
    <row r="73" spans="1:13" ht="22.5" customHeight="1">
      <c r="A73" s="222" t="s">
        <v>366</v>
      </c>
      <c r="B73" s="222"/>
      <c r="C73" s="160" t="s">
        <v>366</v>
      </c>
      <c r="D73" s="161" t="s">
        <v>366</v>
      </c>
      <c r="E73" s="161" t="s">
        <v>366</v>
      </c>
      <c r="F73" s="161" t="s">
        <v>366</v>
      </c>
      <c r="G73" s="161" t="s">
        <v>366</v>
      </c>
      <c r="H73" s="161" t="s">
        <v>366</v>
      </c>
      <c r="I73" s="161" t="s">
        <v>366</v>
      </c>
      <c r="J73" s="161" t="s">
        <v>366</v>
      </c>
      <c r="K73" s="172">
        <v>0</v>
      </c>
      <c r="L73" s="173">
        <v>0</v>
      </c>
      <c r="M73" s="169" t="s">
        <v>366</v>
      </c>
    </row>
    <row r="74" spans="1:13" ht="22.5" customHeight="1">
      <c r="A74" s="222" t="s">
        <v>366</v>
      </c>
      <c r="B74" s="222"/>
      <c r="C74" s="160" t="s">
        <v>366</v>
      </c>
      <c r="D74" s="161" t="s">
        <v>366</v>
      </c>
      <c r="E74" s="161" t="s">
        <v>366</v>
      </c>
      <c r="F74" s="161" t="s">
        <v>366</v>
      </c>
      <c r="G74" s="161" t="s">
        <v>366</v>
      </c>
      <c r="H74" s="161" t="s">
        <v>366</v>
      </c>
      <c r="I74" s="161" t="s">
        <v>366</v>
      </c>
      <c r="J74" s="161" t="s">
        <v>366</v>
      </c>
      <c r="K74" s="172">
        <v>0</v>
      </c>
      <c r="L74" s="173">
        <v>0</v>
      </c>
      <c r="M74" s="169" t="s">
        <v>366</v>
      </c>
    </row>
    <row r="75" spans="1:13" ht="22.5" customHeight="1">
      <c r="A75" s="222" t="s">
        <v>366</v>
      </c>
      <c r="B75" s="222"/>
      <c r="C75" s="160" t="s">
        <v>366</v>
      </c>
      <c r="D75" s="161" t="s">
        <v>366</v>
      </c>
      <c r="E75" s="161" t="s">
        <v>366</v>
      </c>
      <c r="F75" s="161" t="s">
        <v>366</v>
      </c>
      <c r="G75" s="161" t="s">
        <v>366</v>
      </c>
      <c r="H75" s="161" t="s">
        <v>366</v>
      </c>
      <c r="I75" s="161" t="s">
        <v>366</v>
      </c>
      <c r="J75" s="161" t="s">
        <v>366</v>
      </c>
      <c r="K75" s="172">
        <v>0</v>
      </c>
      <c r="L75" s="173">
        <v>0</v>
      </c>
      <c r="M75" s="169" t="s">
        <v>366</v>
      </c>
    </row>
    <row r="76" spans="1:13" ht="22.5" customHeight="1">
      <c r="A76" s="222" t="s">
        <v>366</v>
      </c>
      <c r="B76" s="222"/>
      <c r="C76" s="160" t="s">
        <v>366</v>
      </c>
      <c r="D76" s="161" t="s">
        <v>366</v>
      </c>
      <c r="E76" s="161" t="s">
        <v>366</v>
      </c>
      <c r="F76" s="161" t="s">
        <v>366</v>
      </c>
      <c r="G76" s="161" t="s">
        <v>366</v>
      </c>
      <c r="H76" s="161" t="s">
        <v>366</v>
      </c>
      <c r="I76" s="161" t="s">
        <v>366</v>
      </c>
      <c r="J76" s="161" t="s">
        <v>366</v>
      </c>
      <c r="K76" s="172">
        <v>0</v>
      </c>
      <c r="L76" s="173">
        <v>0</v>
      </c>
      <c r="M76" s="169" t="s">
        <v>366</v>
      </c>
    </row>
    <row r="77" spans="1:13" ht="22.5" customHeight="1">
      <c r="A77" s="222" t="s">
        <v>366</v>
      </c>
      <c r="B77" s="222"/>
      <c r="C77" s="160" t="s">
        <v>366</v>
      </c>
      <c r="D77" s="161" t="s">
        <v>366</v>
      </c>
      <c r="E77" s="161" t="s">
        <v>366</v>
      </c>
      <c r="F77" s="161" t="s">
        <v>366</v>
      </c>
      <c r="G77" s="161" t="s">
        <v>366</v>
      </c>
      <c r="H77" s="161" t="s">
        <v>366</v>
      </c>
      <c r="I77" s="161" t="s">
        <v>366</v>
      </c>
      <c r="J77" s="161" t="s">
        <v>366</v>
      </c>
      <c r="K77" s="172">
        <v>0</v>
      </c>
      <c r="L77" s="173">
        <v>0</v>
      </c>
      <c r="M77" s="169" t="s">
        <v>366</v>
      </c>
    </row>
    <row r="78" spans="1:13" ht="22.5" customHeight="1">
      <c r="A78" s="222" t="s">
        <v>366</v>
      </c>
      <c r="B78" s="222"/>
      <c r="C78" s="160" t="s">
        <v>366</v>
      </c>
      <c r="D78" s="161" t="s">
        <v>366</v>
      </c>
      <c r="E78" s="161" t="s">
        <v>366</v>
      </c>
      <c r="F78" s="161" t="s">
        <v>366</v>
      </c>
      <c r="G78" s="161" t="s">
        <v>366</v>
      </c>
      <c r="H78" s="161" t="s">
        <v>366</v>
      </c>
      <c r="I78" s="161" t="s">
        <v>366</v>
      </c>
      <c r="J78" s="161" t="s">
        <v>366</v>
      </c>
      <c r="K78" s="172">
        <v>0</v>
      </c>
      <c r="L78" s="173">
        <v>0</v>
      </c>
      <c r="M78" s="169" t="s">
        <v>366</v>
      </c>
    </row>
    <row r="79" spans="1:13" ht="22.5" customHeight="1">
      <c r="A79" s="222" t="s">
        <v>366</v>
      </c>
      <c r="B79" s="222"/>
      <c r="C79" s="160" t="s">
        <v>366</v>
      </c>
      <c r="D79" s="161" t="s">
        <v>366</v>
      </c>
      <c r="E79" s="161" t="s">
        <v>366</v>
      </c>
      <c r="F79" s="161" t="s">
        <v>366</v>
      </c>
      <c r="G79" s="161" t="s">
        <v>366</v>
      </c>
      <c r="H79" s="161" t="s">
        <v>366</v>
      </c>
      <c r="I79" s="161" t="s">
        <v>366</v>
      </c>
      <c r="J79" s="161" t="s">
        <v>366</v>
      </c>
      <c r="K79" s="172">
        <v>0</v>
      </c>
      <c r="L79" s="173">
        <v>0</v>
      </c>
      <c r="M79" s="169" t="s">
        <v>366</v>
      </c>
    </row>
    <row r="80" spans="1:13" ht="22.5" customHeight="1">
      <c r="A80" s="222" t="s">
        <v>366</v>
      </c>
      <c r="B80" s="222"/>
      <c r="C80" s="160" t="s">
        <v>366</v>
      </c>
      <c r="D80" s="161" t="s">
        <v>366</v>
      </c>
      <c r="E80" s="161" t="s">
        <v>366</v>
      </c>
      <c r="F80" s="161" t="s">
        <v>366</v>
      </c>
      <c r="G80" s="161" t="s">
        <v>366</v>
      </c>
      <c r="H80" s="161" t="s">
        <v>366</v>
      </c>
      <c r="I80" s="161" t="s">
        <v>366</v>
      </c>
      <c r="J80" s="161" t="s">
        <v>366</v>
      </c>
      <c r="K80" s="172">
        <v>0</v>
      </c>
      <c r="L80" s="173">
        <v>0</v>
      </c>
      <c r="M80" s="169" t="s">
        <v>366</v>
      </c>
    </row>
    <row r="81" spans="1:13" ht="22.5" customHeight="1">
      <c r="A81" s="222" t="s">
        <v>366</v>
      </c>
      <c r="B81" s="222"/>
      <c r="C81" s="160" t="s">
        <v>366</v>
      </c>
      <c r="D81" s="176" t="s">
        <v>366</v>
      </c>
      <c r="E81" s="176" t="s">
        <v>366</v>
      </c>
      <c r="F81" s="176" t="s">
        <v>366</v>
      </c>
      <c r="G81" s="176" t="s">
        <v>366</v>
      </c>
      <c r="H81" s="161" t="s">
        <v>366</v>
      </c>
      <c r="I81" s="161" t="s">
        <v>366</v>
      </c>
      <c r="J81" s="161" t="s">
        <v>366</v>
      </c>
      <c r="K81" s="172">
        <v>0</v>
      </c>
      <c r="L81" s="173">
        <v>0</v>
      </c>
      <c r="M81" s="169" t="s">
        <v>366</v>
      </c>
    </row>
    <row r="82" spans="1:13" ht="22.5" customHeight="1">
      <c r="A82" s="222" t="s">
        <v>366</v>
      </c>
      <c r="B82" s="222"/>
      <c r="C82" s="160" t="s">
        <v>366</v>
      </c>
      <c r="D82" s="176" t="s">
        <v>366</v>
      </c>
      <c r="E82" s="176" t="s">
        <v>366</v>
      </c>
      <c r="F82" s="176" t="s">
        <v>366</v>
      </c>
      <c r="G82" s="176" t="s">
        <v>366</v>
      </c>
      <c r="H82" s="161" t="s">
        <v>366</v>
      </c>
      <c r="I82" s="161" t="s">
        <v>366</v>
      </c>
      <c r="J82" s="161" t="s">
        <v>366</v>
      </c>
      <c r="K82" s="172">
        <v>0</v>
      </c>
      <c r="L82" s="173">
        <v>0</v>
      </c>
      <c r="M82" s="169" t="s">
        <v>366</v>
      </c>
    </row>
    <row r="83" spans="1:13" ht="22.5" customHeight="1">
      <c r="A83" s="222" t="s">
        <v>366</v>
      </c>
      <c r="B83" s="222"/>
      <c r="C83" s="160" t="s">
        <v>366</v>
      </c>
      <c r="D83" s="176" t="s">
        <v>366</v>
      </c>
      <c r="E83" s="176" t="s">
        <v>366</v>
      </c>
      <c r="F83" s="176" t="s">
        <v>366</v>
      </c>
      <c r="G83" s="176" t="s">
        <v>366</v>
      </c>
      <c r="H83" s="161" t="s">
        <v>366</v>
      </c>
      <c r="I83" s="161" t="s">
        <v>366</v>
      </c>
      <c r="J83" s="161" t="s">
        <v>366</v>
      </c>
      <c r="K83" s="172">
        <v>0</v>
      </c>
      <c r="L83" s="173">
        <v>0</v>
      </c>
      <c r="M83" s="169" t="s">
        <v>366</v>
      </c>
    </row>
    <row r="84" spans="1:13" ht="22.5" customHeight="1">
      <c r="A84" s="222" t="s">
        <v>366</v>
      </c>
      <c r="B84" s="222"/>
      <c r="C84" s="160" t="s">
        <v>366</v>
      </c>
      <c r="D84" s="176" t="s">
        <v>366</v>
      </c>
      <c r="E84" s="176" t="s">
        <v>366</v>
      </c>
      <c r="F84" s="176" t="s">
        <v>366</v>
      </c>
      <c r="G84" s="176" t="s">
        <v>366</v>
      </c>
      <c r="H84" s="161" t="s">
        <v>366</v>
      </c>
      <c r="I84" s="161" t="s">
        <v>366</v>
      </c>
      <c r="J84" s="161" t="s">
        <v>366</v>
      </c>
      <c r="K84" s="172">
        <v>0</v>
      </c>
      <c r="L84" s="173">
        <v>0</v>
      </c>
      <c r="M84" s="169" t="s">
        <v>366</v>
      </c>
    </row>
    <row r="85" spans="1:13" ht="22.5" customHeight="1">
      <c r="A85" s="222" t="s">
        <v>366</v>
      </c>
      <c r="B85" s="222"/>
      <c r="C85" s="160" t="s">
        <v>366</v>
      </c>
      <c r="D85" s="176" t="s">
        <v>366</v>
      </c>
      <c r="E85" s="176" t="s">
        <v>366</v>
      </c>
      <c r="F85" s="176" t="s">
        <v>366</v>
      </c>
      <c r="G85" s="176" t="s">
        <v>366</v>
      </c>
      <c r="H85" s="161" t="s">
        <v>366</v>
      </c>
      <c r="I85" s="161" t="s">
        <v>366</v>
      </c>
      <c r="J85" s="161" t="s">
        <v>366</v>
      </c>
      <c r="K85" s="172">
        <v>0</v>
      </c>
      <c r="L85" s="173">
        <v>0</v>
      </c>
      <c r="M85" s="169" t="s">
        <v>366</v>
      </c>
    </row>
    <row r="86" spans="1:13" ht="22.5" customHeight="1">
      <c r="A86" s="222" t="s">
        <v>366</v>
      </c>
      <c r="B86" s="222"/>
      <c r="C86" s="160" t="s">
        <v>366</v>
      </c>
      <c r="D86" s="176" t="s">
        <v>366</v>
      </c>
      <c r="E86" s="176" t="s">
        <v>366</v>
      </c>
      <c r="F86" s="176" t="s">
        <v>366</v>
      </c>
      <c r="G86" s="176" t="s">
        <v>366</v>
      </c>
      <c r="H86" s="161" t="s">
        <v>366</v>
      </c>
      <c r="I86" s="161" t="s">
        <v>366</v>
      </c>
      <c r="J86" s="161" t="s">
        <v>366</v>
      </c>
      <c r="K86" s="172">
        <v>0</v>
      </c>
      <c r="L86" s="173">
        <v>0</v>
      </c>
      <c r="M86" s="169" t="s">
        <v>366</v>
      </c>
    </row>
    <row r="87" spans="1:13" ht="22.5" customHeight="1">
      <c r="A87" s="222" t="s">
        <v>366</v>
      </c>
      <c r="B87" s="222"/>
      <c r="C87" s="160" t="s">
        <v>366</v>
      </c>
      <c r="D87" s="176" t="s">
        <v>366</v>
      </c>
      <c r="E87" s="176" t="s">
        <v>366</v>
      </c>
      <c r="F87" s="176" t="s">
        <v>366</v>
      </c>
      <c r="G87" s="176" t="s">
        <v>366</v>
      </c>
      <c r="H87" s="161" t="s">
        <v>366</v>
      </c>
      <c r="I87" s="161" t="s">
        <v>366</v>
      </c>
      <c r="J87" s="161" t="s">
        <v>366</v>
      </c>
      <c r="K87" s="172">
        <v>0</v>
      </c>
      <c r="L87" s="173">
        <v>0</v>
      </c>
      <c r="M87" s="169" t="s">
        <v>366</v>
      </c>
    </row>
    <row r="88" spans="1:13" ht="22.5" customHeight="1">
      <c r="A88" s="222" t="s">
        <v>366</v>
      </c>
      <c r="B88" s="222"/>
      <c r="C88" s="160" t="s">
        <v>366</v>
      </c>
      <c r="D88" s="176" t="s">
        <v>366</v>
      </c>
      <c r="E88" s="176" t="s">
        <v>366</v>
      </c>
      <c r="F88" s="176" t="s">
        <v>366</v>
      </c>
      <c r="G88" s="176" t="s">
        <v>366</v>
      </c>
      <c r="H88" s="161" t="s">
        <v>366</v>
      </c>
      <c r="I88" s="161" t="s">
        <v>366</v>
      </c>
      <c r="J88" s="161" t="s">
        <v>366</v>
      </c>
      <c r="K88" s="172">
        <v>0</v>
      </c>
      <c r="L88" s="173">
        <v>0</v>
      </c>
      <c r="M88" s="169" t="s">
        <v>366</v>
      </c>
    </row>
    <row r="89" spans="1:13" ht="22.5" customHeight="1">
      <c r="A89" s="222" t="s">
        <v>366</v>
      </c>
      <c r="B89" s="222"/>
      <c r="C89" s="160" t="s">
        <v>366</v>
      </c>
      <c r="D89" s="176" t="s">
        <v>366</v>
      </c>
      <c r="E89" s="176" t="s">
        <v>366</v>
      </c>
      <c r="F89" s="176" t="s">
        <v>366</v>
      </c>
      <c r="G89" s="176" t="s">
        <v>366</v>
      </c>
      <c r="H89" s="161" t="s">
        <v>366</v>
      </c>
      <c r="I89" s="161" t="s">
        <v>366</v>
      </c>
      <c r="J89" s="161" t="s">
        <v>366</v>
      </c>
      <c r="K89" s="172">
        <v>0</v>
      </c>
      <c r="L89" s="173">
        <v>0</v>
      </c>
      <c r="M89" s="169" t="s">
        <v>366</v>
      </c>
    </row>
    <row r="90" spans="1:13" ht="22.5" customHeight="1">
      <c r="A90" s="222" t="s">
        <v>366</v>
      </c>
      <c r="B90" s="222"/>
      <c r="C90" s="160" t="s">
        <v>366</v>
      </c>
      <c r="D90" s="176" t="s">
        <v>366</v>
      </c>
      <c r="E90" s="176" t="s">
        <v>366</v>
      </c>
      <c r="F90" s="176" t="s">
        <v>366</v>
      </c>
      <c r="G90" s="176" t="s">
        <v>366</v>
      </c>
      <c r="H90" s="161" t="s">
        <v>366</v>
      </c>
      <c r="I90" s="161" t="s">
        <v>366</v>
      </c>
      <c r="J90" s="161" t="s">
        <v>366</v>
      </c>
      <c r="K90" s="172">
        <v>0</v>
      </c>
      <c r="L90" s="173">
        <v>0</v>
      </c>
      <c r="M90" s="169" t="s">
        <v>366</v>
      </c>
    </row>
    <row r="91" spans="1:13" ht="22.5" customHeight="1">
      <c r="A91" s="222" t="s">
        <v>366</v>
      </c>
      <c r="B91" s="222"/>
      <c r="C91" s="160" t="s">
        <v>366</v>
      </c>
      <c r="D91" s="176" t="s">
        <v>366</v>
      </c>
      <c r="E91" s="176" t="s">
        <v>366</v>
      </c>
      <c r="F91" s="176" t="s">
        <v>366</v>
      </c>
      <c r="G91" s="176" t="s">
        <v>366</v>
      </c>
      <c r="H91" s="161" t="s">
        <v>366</v>
      </c>
      <c r="I91" s="161" t="s">
        <v>366</v>
      </c>
      <c r="J91" s="161" t="s">
        <v>366</v>
      </c>
      <c r="K91" s="172">
        <v>0</v>
      </c>
      <c r="L91" s="173">
        <v>0</v>
      </c>
      <c r="M91" s="169" t="s">
        <v>366</v>
      </c>
    </row>
    <row r="92" spans="1:13" ht="22.5" customHeight="1">
      <c r="A92" s="222" t="s">
        <v>366</v>
      </c>
      <c r="B92" s="222"/>
      <c r="C92" s="160" t="s">
        <v>366</v>
      </c>
      <c r="D92" s="176" t="s">
        <v>366</v>
      </c>
      <c r="E92" s="176" t="s">
        <v>366</v>
      </c>
      <c r="F92" s="176" t="s">
        <v>366</v>
      </c>
      <c r="G92" s="176" t="s">
        <v>366</v>
      </c>
      <c r="H92" s="161" t="s">
        <v>366</v>
      </c>
      <c r="I92" s="161" t="s">
        <v>366</v>
      </c>
      <c r="J92" s="161" t="s">
        <v>366</v>
      </c>
      <c r="K92" s="172">
        <v>0</v>
      </c>
      <c r="L92" s="173">
        <v>0</v>
      </c>
      <c r="M92" s="169" t="s">
        <v>366</v>
      </c>
    </row>
    <row r="93" spans="1:13" ht="22.5" customHeight="1">
      <c r="A93" s="222" t="s">
        <v>366</v>
      </c>
      <c r="B93" s="222"/>
      <c r="C93" s="160" t="s">
        <v>366</v>
      </c>
      <c r="D93" s="176" t="s">
        <v>366</v>
      </c>
      <c r="E93" s="176" t="s">
        <v>366</v>
      </c>
      <c r="F93" s="176" t="s">
        <v>366</v>
      </c>
      <c r="G93" s="176" t="s">
        <v>366</v>
      </c>
      <c r="H93" s="161" t="s">
        <v>366</v>
      </c>
      <c r="I93" s="161" t="s">
        <v>366</v>
      </c>
      <c r="J93" s="161" t="s">
        <v>366</v>
      </c>
      <c r="K93" s="172">
        <v>0</v>
      </c>
      <c r="L93" s="173">
        <v>0</v>
      </c>
      <c r="M93" s="169" t="s">
        <v>366</v>
      </c>
    </row>
    <row r="94" spans="1:13" ht="22.5" customHeight="1">
      <c r="A94" s="222" t="s">
        <v>366</v>
      </c>
      <c r="B94" s="222"/>
      <c r="C94" s="160" t="s">
        <v>366</v>
      </c>
      <c r="D94" s="176" t="s">
        <v>366</v>
      </c>
      <c r="E94" s="176" t="s">
        <v>366</v>
      </c>
      <c r="F94" s="176" t="s">
        <v>366</v>
      </c>
      <c r="G94" s="176" t="s">
        <v>366</v>
      </c>
      <c r="H94" s="161" t="s">
        <v>366</v>
      </c>
      <c r="I94" s="161" t="s">
        <v>366</v>
      </c>
      <c r="J94" s="161" t="s">
        <v>366</v>
      </c>
      <c r="K94" s="172">
        <v>0</v>
      </c>
      <c r="L94" s="173">
        <v>0</v>
      </c>
      <c r="M94" s="169" t="s">
        <v>366</v>
      </c>
    </row>
    <row r="95" spans="1:13" ht="22.5" customHeight="1">
      <c r="A95" s="222" t="s">
        <v>366</v>
      </c>
      <c r="B95" s="222"/>
      <c r="C95" s="160" t="s">
        <v>366</v>
      </c>
      <c r="D95" s="176" t="s">
        <v>366</v>
      </c>
      <c r="E95" s="176" t="s">
        <v>366</v>
      </c>
      <c r="F95" s="176" t="s">
        <v>366</v>
      </c>
      <c r="G95" s="176" t="s">
        <v>366</v>
      </c>
      <c r="H95" s="161" t="s">
        <v>366</v>
      </c>
      <c r="I95" s="161" t="s">
        <v>366</v>
      </c>
      <c r="J95" s="161" t="s">
        <v>366</v>
      </c>
      <c r="K95" s="172">
        <v>0</v>
      </c>
      <c r="L95" s="173">
        <v>0</v>
      </c>
      <c r="M95" s="169" t="s">
        <v>366</v>
      </c>
    </row>
    <row r="96" spans="1:13" ht="22.5" customHeight="1">
      <c r="A96" s="222" t="s">
        <v>366</v>
      </c>
      <c r="B96" s="222"/>
      <c r="C96" s="160" t="s">
        <v>366</v>
      </c>
      <c r="D96" s="176" t="s">
        <v>366</v>
      </c>
      <c r="E96" s="176" t="s">
        <v>366</v>
      </c>
      <c r="F96" s="176" t="s">
        <v>366</v>
      </c>
      <c r="G96" s="176" t="s">
        <v>366</v>
      </c>
      <c r="H96" s="161" t="s">
        <v>366</v>
      </c>
      <c r="I96" s="161" t="s">
        <v>366</v>
      </c>
      <c r="J96" s="161" t="s">
        <v>366</v>
      </c>
      <c r="K96" s="172">
        <v>0</v>
      </c>
      <c r="L96" s="173">
        <v>0</v>
      </c>
      <c r="M96" s="169" t="s">
        <v>366</v>
      </c>
    </row>
    <row r="97" spans="1:13" ht="22.5" customHeight="1">
      <c r="A97" s="222" t="s">
        <v>366</v>
      </c>
      <c r="B97" s="222"/>
      <c r="C97" s="160" t="s">
        <v>366</v>
      </c>
      <c r="D97" s="176" t="s">
        <v>366</v>
      </c>
      <c r="E97" s="176" t="s">
        <v>366</v>
      </c>
      <c r="F97" s="176" t="s">
        <v>366</v>
      </c>
      <c r="G97" s="176" t="s">
        <v>366</v>
      </c>
      <c r="H97" s="161" t="s">
        <v>366</v>
      </c>
      <c r="I97" s="161" t="s">
        <v>366</v>
      </c>
      <c r="J97" s="161" t="s">
        <v>366</v>
      </c>
      <c r="K97" s="172">
        <v>0</v>
      </c>
      <c r="L97" s="173">
        <v>0</v>
      </c>
      <c r="M97" s="169" t="s">
        <v>366</v>
      </c>
    </row>
    <row r="98" spans="1:13" ht="22.5" customHeight="1">
      <c r="A98" s="222" t="s">
        <v>366</v>
      </c>
      <c r="B98" s="222"/>
      <c r="C98" s="160" t="s">
        <v>366</v>
      </c>
      <c r="D98" s="176" t="s">
        <v>366</v>
      </c>
      <c r="E98" s="176" t="s">
        <v>366</v>
      </c>
      <c r="F98" s="176" t="s">
        <v>366</v>
      </c>
      <c r="G98" s="176" t="s">
        <v>366</v>
      </c>
      <c r="H98" s="161" t="s">
        <v>366</v>
      </c>
      <c r="I98" s="161" t="s">
        <v>366</v>
      </c>
      <c r="J98" s="161" t="s">
        <v>366</v>
      </c>
      <c r="K98" s="172">
        <v>0</v>
      </c>
      <c r="L98" s="173">
        <v>0</v>
      </c>
      <c r="M98" s="169" t="s">
        <v>366</v>
      </c>
    </row>
    <row r="99" spans="1:13" ht="22.5" customHeight="1">
      <c r="A99" s="222" t="s">
        <v>366</v>
      </c>
      <c r="B99" s="222"/>
      <c r="C99" s="160" t="s">
        <v>366</v>
      </c>
      <c r="D99" s="176" t="s">
        <v>366</v>
      </c>
      <c r="E99" s="176" t="s">
        <v>366</v>
      </c>
      <c r="F99" s="176" t="s">
        <v>366</v>
      </c>
      <c r="G99" s="176" t="s">
        <v>366</v>
      </c>
      <c r="H99" s="161" t="s">
        <v>366</v>
      </c>
      <c r="I99" s="161" t="s">
        <v>366</v>
      </c>
      <c r="J99" s="161" t="s">
        <v>366</v>
      </c>
      <c r="K99" s="172">
        <v>0</v>
      </c>
      <c r="L99" s="173">
        <v>0</v>
      </c>
      <c r="M99" s="169" t="s">
        <v>366</v>
      </c>
    </row>
    <row r="100" spans="1:13" ht="22.5" customHeight="1">
      <c r="A100" s="222" t="s">
        <v>366</v>
      </c>
      <c r="B100" s="222"/>
      <c r="C100" s="160" t="s">
        <v>366</v>
      </c>
      <c r="D100" s="176" t="s">
        <v>366</v>
      </c>
      <c r="E100" s="176" t="s">
        <v>366</v>
      </c>
      <c r="F100" s="176" t="s">
        <v>366</v>
      </c>
      <c r="G100" s="176" t="s">
        <v>366</v>
      </c>
      <c r="H100" s="161" t="s">
        <v>366</v>
      </c>
      <c r="I100" s="161" t="s">
        <v>366</v>
      </c>
      <c r="J100" s="161" t="s">
        <v>366</v>
      </c>
      <c r="K100" s="172">
        <v>0</v>
      </c>
      <c r="L100" s="173">
        <v>0</v>
      </c>
      <c r="M100" s="169" t="s">
        <v>366</v>
      </c>
    </row>
    <row r="101" spans="1:13" ht="22.5" customHeight="1">
      <c r="A101" s="222" t="s">
        <v>366</v>
      </c>
      <c r="B101" s="222"/>
      <c r="C101" s="160" t="s">
        <v>366</v>
      </c>
      <c r="D101" s="176" t="s">
        <v>366</v>
      </c>
      <c r="E101" s="176" t="s">
        <v>366</v>
      </c>
      <c r="F101" s="176" t="s">
        <v>366</v>
      </c>
      <c r="G101" s="176" t="s">
        <v>366</v>
      </c>
      <c r="H101" s="161" t="s">
        <v>366</v>
      </c>
      <c r="I101" s="161" t="s">
        <v>366</v>
      </c>
      <c r="J101" s="161" t="s">
        <v>366</v>
      </c>
      <c r="K101" s="172">
        <v>0</v>
      </c>
      <c r="L101" s="173">
        <v>0</v>
      </c>
      <c r="M101" s="169" t="s">
        <v>366</v>
      </c>
    </row>
    <row r="102" spans="1:13" ht="22.5" customHeight="1">
      <c r="A102" s="222" t="s">
        <v>366</v>
      </c>
      <c r="B102" s="222"/>
      <c r="C102" s="160" t="s">
        <v>366</v>
      </c>
      <c r="D102" s="176" t="s">
        <v>366</v>
      </c>
      <c r="E102" s="176" t="s">
        <v>366</v>
      </c>
      <c r="F102" s="176" t="s">
        <v>366</v>
      </c>
      <c r="G102" s="176" t="s">
        <v>366</v>
      </c>
      <c r="H102" s="161" t="s">
        <v>366</v>
      </c>
      <c r="I102" s="161" t="s">
        <v>366</v>
      </c>
      <c r="J102" s="161" t="s">
        <v>366</v>
      </c>
      <c r="K102" s="172">
        <v>0</v>
      </c>
      <c r="L102" s="173">
        <v>0</v>
      </c>
      <c r="M102" s="169" t="s">
        <v>366</v>
      </c>
    </row>
    <row r="103" spans="1:13" ht="22.5" customHeight="1">
      <c r="A103" s="222" t="s">
        <v>366</v>
      </c>
      <c r="B103" s="222"/>
      <c r="C103" s="160" t="s">
        <v>366</v>
      </c>
      <c r="D103" s="176" t="s">
        <v>366</v>
      </c>
      <c r="E103" s="176" t="s">
        <v>366</v>
      </c>
      <c r="F103" s="176" t="s">
        <v>366</v>
      </c>
      <c r="G103" s="176" t="s">
        <v>366</v>
      </c>
      <c r="H103" s="161" t="s">
        <v>366</v>
      </c>
      <c r="I103" s="161" t="s">
        <v>366</v>
      </c>
      <c r="J103" s="161" t="s">
        <v>366</v>
      </c>
      <c r="K103" s="172">
        <v>0</v>
      </c>
      <c r="L103" s="173">
        <v>0</v>
      </c>
      <c r="M103" s="169" t="s">
        <v>366</v>
      </c>
    </row>
    <row r="104" spans="1:13" ht="22.5" customHeight="1">
      <c r="A104" s="222" t="s">
        <v>366</v>
      </c>
      <c r="B104" s="222"/>
      <c r="C104" s="160" t="s">
        <v>366</v>
      </c>
      <c r="D104" s="176" t="s">
        <v>366</v>
      </c>
      <c r="E104" s="176" t="s">
        <v>366</v>
      </c>
      <c r="F104" s="176" t="s">
        <v>366</v>
      </c>
      <c r="G104" s="176" t="s">
        <v>366</v>
      </c>
      <c r="H104" s="161" t="s">
        <v>366</v>
      </c>
      <c r="I104" s="161" t="s">
        <v>366</v>
      </c>
      <c r="J104" s="161" t="s">
        <v>366</v>
      </c>
      <c r="K104" s="172">
        <v>0</v>
      </c>
      <c r="L104" s="173">
        <v>0</v>
      </c>
      <c r="M104" s="169" t="s">
        <v>366</v>
      </c>
    </row>
    <row r="105" spans="1:13" ht="22.5" customHeight="1">
      <c r="A105" s="222" t="s">
        <v>366</v>
      </c>
      <c r="B105" s="222"/>
      <c r="C105" s="160" t="s">
        <v>366</v>
      </c>
      <c r="D105" s="176" t="s">
        <v>366</v>
      </c>
      <c r="E105" s="176" t="s">
        <v>366</v>
      </c>
      <c r="F105" s="176" t="s">
        <v>366</v>
      </c>
      <c r="G105" s="176" t="s">
        <v>366</v>
      </c>
      <c r="H105" s="161" t="s">
        <v>366</v>
      </c>
      <c r="I105" s="161" t="s">
        <v>366</v>
      </c>
      <c r="J105" s="161" t="s">
        <v>366</v>
      </c>
      <c r="K105" s="172">
        <v>0</v>
      </c>
      <c r="L105" s="173">
        <v>0</v>
      </c>
      <c r="M105" s="169" t="s">
        <v>366</v>
      </c>
    </row>
    <row r="106" spans="1:13" ht="22.5" customHeight="1">
      <c r="A106" s="222" t="s">
        <v>366</v>
      </c>
      <c r="B106" s="222"/>
      <c r="C106" s="160" t="s">
        <v>366</v>
      </c>
      <c r="D106" s="176" t="s">
        <v>366</v>
      </c>
      <c r="E106" s="176" t="s">
        <v>366</v>
      </c>
      <c r="F106" s="176" t="s">
        <v>366</v>
      </c>
      <c r="G106" s="176" t="s">
        <v>366</v>
      </c>
      <c r="H106" s="161" t="s">
        <v>366</v>
      </c>
      <c r="I106" s="161" t="s">
        <v>366</v>
      </c>
      <c r="J106" s="161" t="s">
        <v>366</v>
      </c>
      <c r="K106" s="172">
        <v>0</v>
      </c>
      <c r="L106" s="173">
        <v>0</v>
      </c>
      <c r="M106" s="169" t="s">
        <v>366</v>
      </c>
    </row>
    <row r="107" spans="1:13" ht="22.5" customHeight="1">
      <c r="A107" s="222" t="s">
        <v>366</v>
      </c>
      <c r="B107" s="222"/>
      <c r="C107" s="160" t="s">
        <v>366</v>
      </c>
      <c r="D107" s="176" t="s">
        <v>366</v>
      </c>
      <c r="E107" s="176" t="s">
        <v>366</v>
      </c>
      <c r="F107" s="176" t="s">
        <v>366</v>
      </c>
      <c r="G107" s="176" t="s">
        <v>366</v>
      </c>
      <c r="H107" s="161" t="s">
        <v>366</v>
      </c>
      <c r="I107" s="161" t="s">
        <v>366</v>
      </c>
      <c r="J107" s="161" t="s">
        <v>366</v>
      </c>
      <c r="K107" s="172">
        <v>0</v>
      </c>
      <c r="L107" s="173">
        <v>0</v>
      </c>
      <c r="M107" s="169" t="s">
        <v>366</v>
      </c>
    </row>
    <row r="108" spans="1:13" ht="22.5" customHeight="1">
      <c r="A108" s="222" t="s">
        <v>366</v>
      </c>
      <c r="B108" s="222"/>
      <c r="C108" s="160" t="s">
        <v>366</v>
      </c>
      <c r="D108" s="176" t="s">
        <v>366</v>
      </c>
      <c r="E108" s="176" t="s">
        <v>366</v>
      </c>
      <c r="F108" s="176" t="s">
        <v>366</v>
      </c>
      <c r="G108" s="176" t="s">
        <v>366</v>
      </c>
      <c r="H108" s="161" t="s">
        <v>366</v>
      </c>
      <c r="I108" s="161" t="s">
        <v>366</v>
      </c>
      <c r="J108" s="161" t="s">
        <v>366</v>
      </c>
      <c r="K108" s="172">
        <v>0</v>
      </c>
      <c r="L108" s="173">
        <v>0</v>
      </c>
      <c r="M108" s="169" t="s">
        <v>366</v>
      </c>
    </row>
    <row r="109" spans="1:13" ht="22.5" customHeight="1">
      <c r="A109" s="222" t="s">
        <v>366</v>
      </c>
      <c r="B109" s="222"/>
      <c r="C109" s="160" t="s">
        <v>366</v>
      </c>
      <c r="D109" s="176" t="s">
        <v>366</v>
      </c>
      <c r="E109" s="176" t="s">
        <v>366</v>
      </c>
      <c r="F109" s="176" t="s">
        <v>366</v>
      </c>
      <c r="G109" s="176" t="s">
        <v>366</v>
      </c>
      <c r="H109" s="161" t="s">
        <v>366</v>
      </c>
      <c r="I109" s="161" t="s">
        <v>366</v>
      </c>
      <c r="J109" s="161" t="s">
        <v>366</v>
      </c>
      <c r="K109" s="172">
        <v>0</v>
      </c>
      <c r="L109" s="173">
        <v>0</v>
      </c>
      <c r="M109" s="169" t="s">
        <v>366</v>
      </c>
    </row>
    <row r="110" spans="1:13" ht="22.5" customHeight="1">
      <c r="A110" s="222" t="s">
        <v>366</v>
      </c>
      <c r="B110" s="222"/>
      <c r="C110" s="160" t="s">
        <v>366</v>
      </c>
      <c r="D110" s="176" t="s">
        <v>366</v>
      </c>
      <c r="E110" s="176" t="s">
        <v>366</v>
      </c>
      <c r="F110" s="176" t="s">
        <v>366</v>
      </c>
      <c r="G110" s="176" t="s">
        <v>366</v>
      </c>
      <c r="H110" s="161" t="s">
        <v>366</v>
      </c>
      <c r="I110" s="161" t="s">
        <v>366</v>
      </c>
      <c r="J110" s="161" t="s">
        <v>366</v>
      </c>
      <c r="K110" s="172">
        <v>0</v>
      </c>
      <c r="L110" s="173">
        <v>0</v>
      </c>
      <c r="M110" s="169" t="s">
        <v>366</v>
      </c>
    </row>
    <row r="111" spans="1:13" ht="22.5" customHeight="1">
      <c r="A111" s="222" t="s">
        <v>366</v>
      </c>
      <c r="B111" s="222"/>
      <c r="C111" s="160" t="s">
        <v>366</v>
      </c>
      <c r="D111" s="176" t="s">
        <v>366</v>
      </c>
      <c r="E111" s="176" t="s">
        <v>366</v>
      </c>
      <c r="F111" s="176" t="s">
        <v>366</v>
      </c>
      <c r="G111" s="176" t="s">
        <v>366</v>
      </c>
      <c r="H111" s="161" t="s">
        <v>366</v>
      </c>
      <c r="I111" s="161" t="s">
        <v>366</v>
      </c>
      <c r="J111" s="161" t="s">
        <v>366</v>
      </c>
      <c r="K111" s="172">
        <v>0</v>
      </c>
      <c r="L111" s="173">
        <v>0</v>
      </c>
      <c r="M111" s="169" t="s">
        <v>366</v>
      </c>
    </row>
    <row r="112" spans="1:13" ht="22.5" customHeight="1">
      <c r="A112" s="222" t="s">
        <v>366</v>
      </c>
      <c r="B112" s="222"/>
      <c r="C112" s="160" t="s">
        <v>366</v>
      </c>
      <c r="D112" s="176" t="s">
        <v>366</v>
      </c>
      <c r="E112" s="176" t="s">
        <v>366</v>
      </c>
      <c r="F112" s="176" t="s">
        <v>366</v>
      </c>
      <c r="G112" s="176" t="s">
        <v>366</v>
      </c>
      <c r="H112" s="161" t="s">
        <v>366</v>
      </c>
      <c r="I112" s="161" t="s">
        <v>366</v>
      </c>
      <c r="J112" s="161" t="s">
        <v>366</v>
      </c>
      <c r="K112" s="172">
        <v>0</v>
      </c>
      <c r="L112" s="173">
        <v>0</v>
      </c>
      <c r="M112" s="169" t="s">
        <v>366</v>
      </c>
    </row>
    <row r="113" spans="1:13" ht="22.5" customHeight="1">
      <c r="A113" s="222" t="s">
        <v>366</v>
      </c>
      <c r="B113" s="222"/>
      <c r="C113" s="160" t="s">
        <v>366</v>
      </c>
      <c r="D113" s="176" t="s">
        <v>366</v>
      </c>
      <c r="E113" s="176" t="s">
        <v>366</v>
      </c>
      <c r="F113" s="176" t="s">
        <v>366</v>
      </c>
      <c r="G113" s="176" t="s">
        <v>366</v>
      </c>
      <c r="H113" s="161" t="s">
        <v>366</v>
      </c>
      <c r="I113" s="161" t="s">
        <v>366</v>
      </c>
      <c r="J113" s="161" t="s">
        <v>366</v>
      </c>
      <c r="K113" s="172">
        <v>0</v>
      </c>
      <c r="L113" s="173">
        <v>0</v>
      </c>
      <c r="M113" s="169" t="s">
        <v>366</v>
      </c>
    </row>
    <row r="114" spans="1:13" ht="22.5" customHeight="1">
      <c r="A114" s="222" t="s">
        <v>366</v>
      </c>
      <c r="B114" s="222"/>
      <c r="C114" s="160" t="s">
        <v>366</v>
      </c>
      <c r="D114" s="176" t="s">
        <v>366</v>
      </c>
      <c r="E114" s="176" t="s">
        <v>366</v>
      </c>
      <c r="F114" s="176" t="s">
        <v>366</v>
      </c>
      <c r="G114" s="176" t="s">
        <v>366</v>
      </c>
      <c r="H114" s="161" t="s">
        <v>366</v>
      </c>
      <c r="I114" s="161" t="s">
        <v>366</v>
      </c>
      <c r="J114" s="161" t="s">
        <v>366</v>
      </c>
      <c r="K114" s="172">
        <v>0</v>
      </c>
      <c r="L114" s="173">
        <v>0</v>
      </c>
      <c r="M114" s="169" t="s">
        <v>366</v>
      </c>
    </row>
    <row r="115" spans="1:13" ht="22.5" customHeight="1">
      <c r="A115" s="222" t="s">
        <v>366</v>
      </c>
      <c r="B115" s="222"/>
      <c r="C115" s="160" t="s">
        <v>366</v>
      </c>
      <c r="D115" s="176" t="s">
        <v>366</v>
      </c>
      <c r="E115" s="176" t="s">
        <v>366</v>
      </c>
      <c r="F115" s="176" t="s">
        <v>366</v>
      </c>
      <c r="G115" s="176" t="s">
        <v>366</v>
      </c>
      <c r="H115" s="161" t="s">
        <v>366</v>
      </c>
      <c r="I115" s="161" t="s">
        <v>366</v>
      </c>
      <c r="J115" s="161" t="s">
        <v>366</v>
      </c>
      <c r="K115" s="172">
        <v>0</v>
      </c>
      <c r="L115" s="173">
        <v>0</v>
      </c>
      <c r="M115" s="169" t="s">
        <v>366</v>
      </c>
    </row>
    <row r="116" spans="1:13" ht="22.5" customHeight="1">
      <c r="A116" s="222" t="s">
        <v>366</v>
      </c>
      <c r="B116" s="222"/>
      <c r="C116" s="160" t="s">
        <v>366</v>
      </c>
      <c r="D116" s="176" t="s">
        <v>366</v>
      </c>
      <c r="E116" s="176" t="s">
        <v>366</v>
      </c>
      <c r="F116" s="176" t="s">
        <v>366</v>
      </c>
      <c r="G116" s="176" t="s">
        <v>366</v>
      </c>
      <c r="H116" s="161" t="s">
        <v>366</v>
      </c>
      <c r="I116" s="161" t="s">
        <v>366</v>
      </c>
      <c r="J116" s="161" t="s">
        <v>366</v>
      </c>
      <c r="K116" s="172">
        <v>0</v>
      </c>
      <c r="L116" s="173">
        <v>0</v>
      </c>
      <c r="M116" s="169" t="s">
        <v>366</v>
      </c>
    </row>
    <row r="117" spans="1:13" ht="22.5" customHeight="1">
      <c r="A117" s="222" t="s">
        <v>366</v>
      </c>
      <c r="B117" s="222"/>
      <c r="C117" s="160" t="s">
        <v>366</v>
      </c>
      <c r="D117" s="176" t="s">
        <v>366</v>
      </c>
      <c r="E117" s="176" t="s">
        <v>366</v>
      </c>
      <c r="F117" s="176" t="s">
        <v>366</v>
      </c>
      <c r="G117" s="176" t="s">
        <v>366</v>
      </c>
      <c r="H117" s="161" t="s">
        <v>366</v>
      </c>
      <c r="I117" s="161" t="s">
        <v>366</v>
      </c>
      <c r="J117" s="161" t="s">
        <v>366</v>
      </c>
      <c r="K117" s="172">
        <v>0</v>
      </c>
      <c r="L117" s="173">
        <v>0</v>
      </c>
      <c r="M117" s="169" t="s">
        <v>366</v>
      </c>
    </row>
    <row r="118" spans="1:13" ht="22.5" customHeight="1">
      <c r="A118" s="222" t="s">
        <v>366</v>
      </c>
      <c r="B118" s="222"/>
      <c r="C118" s="160" t="s">
        <v>366</v>
      </c>
      <c r="D118" s="176" t="s">
        <v>366</v>
      </c>
      <c r="E118" s="176" t="s">
        <v>366</v>
      </c>
      <c r="F118" s="176" t="s">
        <v>366</v>
      </c>
      <c r="G118" s="176" t="s">
        <v>366</v>
      </c>
      <c r="H118" s="161" t="s">
        <v>366</v>
      </c>
      <c r="I118" s="161" t="s">
        <v>366</v>
      </c>
      <c r="J118" s="161" t="s">
        <v>366</v>
      </c>
      <c r="K118" s="172">
        <v>0</v>
      </c>
      <c r="L118" s="173">
        <v>0</v>
      </c>
      <c r="M118" s="169" t="s">
        <v>366</v>
      </c>
    </row>
    <row r="119" spans="1:13" ht="22.5" customHeight="1">
      <c r="A119" s="222" t="s">
        <v>366</v>
      </c>
      <c r="B119" s="222"/>
      <c r="C119" s="160" t="s">
        <v>366</v>
      </c>
      <c r="D119" s="176" t="s">
        <v>366</v>
      </c>
      <c r="E119" s="176" t="s">
        <v>366</v>
      </c>
      <c r="F119" s="176" t="s">
        <v>366</v>
      </c>
      <c r="G119" s="176" t="s">
        <v>366</v>
      </c>
      <c r="H119" s="161" t="s">
        <v>366</v>
      </c>
      <c r="I119" s="161" t="s">
        <v>366</v>
      </c>
      <c r="J119" s="161" t="s">
        <v>366</v>
      </c>
      <c r="K119" s="172">
        <v>0</v>
      </c>
      <c r="L119" s="173">
        <v>0</v>
      </c>
      <c r="M119" s="169" t="s">
        <v>366</v>
      </c>
    </row>
    <row r="120" spans="1:13" ht="22.5" customHeight="1">
      <c r="A120" s="222" t="s">
        <v>366</v>
      </c>
      <c r="B120" s="222"/>
      <c r="C120" s="160" t="s">
        <v>366</v>
      </c>
      <c r="D120" s="176" t="s">
        <v>366</v>
      </c>
      <c r="E120" s="176" t="s">
        <v>366</v>
      </c>
      <c r="F120" s="176" t="s">
        <v>366</v>
      </c>
      <c r="G120" s="176" t="s">
        <v>366</v>
      </c>
      <c r="H120" s="161" t="s">
        <v>366</v>
      </c>
      <c r="I120" s="161" t="s">
        <v>366</v>
      </c>
      <c r="J120" s="161" t="s">
        <v>366</v>
      </c>
      <c r="K120" s="172">
        <v>0</v>
      </c>
      <c r="L120" s="173">
        <v>0</v>
      </c>
      <c r="M120" s="169" t="s">
        <v>366</v>
      </c>
    </row>
    <row r="121" spans="1:13" ht="22.5" customHeight="1">
      <c r="A121" s="222" t="s">
        <v>366</v>
      </c>
      <c r="B121" s="222"/>
      <c r="C121" s="160" t="s">
        <v>366</v>
      </c>
      <c r="D121" s="176" t="s">
        <v>366</v>
      </c>
      <c r="E121" s="176" t="s">
        <v>366</v>
      </c>
      <c r="F121" s="176" t="s">
        <v>366</v>
      </c>
      <c r="G121" s="176" t="s">
        <v>366</v>
      </c>
      <c r="H121" s="161" t="s">
        <v>366</v>
      </c>
      <c r="I121" s="161" t="s">
        <v>366</v>
      </c>
      <c r="J121" s="161" t="s">
        <v>366</v>
      </c>
      <c r="K121" s="172">
        <v>0</v>
      </c>
      <c r="L121" s="173">
        <v>0</v>
      </c>
      <c r="M121" s="169" t="s">
        <v>366</v>
      </c>
    </row>
    <row r="122" spans="1:13" ht="22.5" customHeight="1">
      <c r="A122" s="222" t="s">
        <v>366</v>
      </c>
      <c r="B122" s="222"/>
      <c r="C122" s="160" t="s">
        <v>366</v>
      </c>
      <c r="D122" s="176" t="s">
        <v>366</v>
      </c>
      <c r="E122" s="176" t="s">
        <v>366</v>
      </c>
      <c r="F122" s="176" t="s">
        <v>366</v>
      </c>
      <c r="G122" s="176" t="s">
        <v>366</v>
      </c>
      <c r="H122" s="161" t="s">
        <v>366</v>
      </c>
      <c r="I122" s="161" t="s">
        <v>366</v>
      </c>
      <c r="J122" s="161" t="s">
        <v>366</v>
      </c>
      <c r="K122" s="172">
        <v>0</v>
      </c>
      <c r="L122" s="173">
        <v>0</v>
      </c>
      <c r="M122" s="169" t="s">
        <v>366</v>
      </c>
    </row>
    <row r="123" spans="1:13" ht="22.5" customHeight="1">
      <c r="A123" s="222" t="s">
        <v>366</v>
      </c>
      <c r="B123" s="222"/>
      <c r="C123" s="160" t="s">
        <v>366</v>
      </c>
      <c r="D123" s="176" t="s">
        <v>366</v>
      </c>
      <c r="E123" s="176" t="s">
        <v>366</v>
      </c>
      <c r="F123" s="176" t="s">
        <v>366</v>
      </c>
      <c r="G123" s="176" t="s">
        <v>366</v>
      </c>
      <c r="H123" s="161" t="s">
        <v>366</v>
      </c>
      <c r="I123" s="161" t="s">
        <v>366</v>
      </c>
      <c r="J123" s="161" t="s">
        <v>366</v>
      </c>
      <c r="K123" s="172">
        <v>0</v>
      </c>
      <c r="L123" s="173">
        <v>0</v>
      </c>
      <c r="M123" s="169" t="s">
        <v>366</v>
      </c>
    </row>
    <row r="124" spans="1:13" ht="22.5" customHeight="1">
      <c r="A124" s="222" t="s">
        <v>366</v>
      </c>
      <c r="B124" s="222"/>
      <c r="C124" s="160" t="s">
        <v>366</v>
      </c>
      <c r="D124" s="176" t="s">
        <v>366</v>
      </c>
      <c r="E124" s="176" t="s">
        <v>366</v>
      </c>
      <c r="F124" s="176" t="s">
        <v>366</v>
      </c>
      <c r="G124" s="176" t="s">
        <v>366</v>
      </c>
      <c r="H124" s="161" t="s">
        <v>366</v>
      </c>
      <c r="I124" s="161" t="s">
        <v>366</v>
      </c>
      <c r="J124" s="161" t="s">
        <v>366</v>
      </c>
      <c r="K124" s="172">
        <v>0</v>
      </c>
      <c r="L124" s="173">
        <v>0</v>
      </c>
      <c r="M124" s="169" t="s">
        <v>366</v>
      </c>
    </row>
    <row r="125" spans="1:13" ht="22.5" customHeight="1">
      <c r="A125" s="222" t="s">
        <v>366</v>
      </c>
      <c r="B125" s="222"/>
      <c r="C125" s="160" t="s">
        <v>366</v>
      </c>
      <c r="D125" s="176" t="s">
        <v>366</v>
      </c>
      <c r="E125" s="176" t="s">
        <v>366</v>
      </c>
      <c r="F125" s="176" t="s">
        <v>366</v>
      </c>
      <c r="G125" s="176" t="s">
        <v>366</v>
      </c>
      <c r="H125" s="161" t="s">
        <v>366</v>
      </c>
      <c r="I125" s="161" t="s">
        <v>366</v>
      </c>
      <c r="J125" s="161" t="s">
        <v>366</v>
      </c>
      <c r="K125" s="172">
        <v>0</v>
      </c>
      <c r="L125" s="173">
        <v>0</v>
      </c>
      <c r="M125" s="169" t="s">
        <v>366</v>
      </c>
    </row>
    <row r="126" spans="1:13" ht="22.5" customHeight="1">
      <c r="A126" s="222" t="s">
        <v>366</v>
      </c>
      <c r="B126" s="222"/>
      <c r="C126" s="160" t="s">
        <v>366</v>
      </c>
      <c r="D126" s="176" t="s">
        <v>366</v>
      </c>
      <c r="E126" s="176" t="s">
        <v>366</v>
      </c>
      <c r="F126" s="176" t="s">
        <v>366</v>
      </c>
      <c r="G126" s="176" t="s">
        <v>366</v>
      </c>
      <c r="H126" s="161" t="s">
        <v>366</v>
      </c>
      <c r="I126" s="161" t="s">
        <v>366</v>
      </c>
      <c r="J126" s="161" t="s">
        <v>366</v>
      </c>
      <c r="K126" s="172">
        <v>0</v>
      </c>
      <c r="L126" s="173">
        <v>0</v>
      </c>
      <c r="M126" s="169" t="s">
        <v>366</v>
      </c>
    </row>
    <row r="127" spans="1:13" ht="22.5" customHeight="1">
      <c r="A127" s="222" t="s">
        <v>366</v>
      </c>
      <c r="B127" s="222"/>
      <c r="C127" s="160" t="s">
        <v>366</v>
      </c>
      <c r="D127" s="176" t="s">
        <v>366</v>
      </c>
      <c r="E127" s="176" t="s">
        <v>366</v>
      </c>
      <c r="F127" s="176" t="s">
        <v>366</v>
      </c>
      <c r="G127" s="176" t="s">
        <v>366</v>
      </c>
      <c r="H127" s="161" t="s">
        <v>366</v>
      </c>
      <c r="I127" s="161" t="s">
        <v>366</v>
      </c>
      <c r="J127" s="161" t="s">
        <v>366</v>
      </c>
      <c r="K127" s="172">
        <v>0</v>
      </c>
      <c r="L127" s="173">
        <v>0</v>
      </c>
      <c r="M127" s="169" t="s">
        <v>366</v>
      </c>
    </row>
    <row r="128" spans="1:13" ht="22.5" customHeight="1">
      <c r="A128" s="222" t="s">
        <v>366</v>
      </c>
      <c r="B128" s="222"/>
      <c r="C128" s="160" t="s">
        <v>366</v>
      </c>
      <c r="D128" s="176" t="s">
        <v>366</v>
      </c>
      <c r="E128" s="176" t="s">
        <v>366</v>
      </c>
      <c r="F128" s="176" t="s">
        <v>366</v>
      </c>
      <c r="G128" s="176" t="s">
        <v>366</v>
      </c>
      <c r="H128" s="161" t="s">
        <v>366</v>
      </c>
      <c r="I128" s="161" t="s">
        <v>366</v>
      </c>
      <c r="J128" s="161" t="s">
        <v>366</v>
      </c>
      <c r="K128" s="172">
        <v>0</v>
      </c>
      <c r="L128" s="173">
        <v>0</v>
      </c>
      <c r="M128" s="169" t="s">
        <v>366</v>
      </c>
    </row>
    <row r="129" spans="1:13" ht="22.5" customHeight="1">
      <c r="A129" s="222" t="s">
        <v>366</v>
      </c>
      <c r="B129" s="222"/>
      <c r="C129" s="160" t="s">
        <v>366</v>
      </c>
      <c r="D129" s="176" t="s">
        <v>366</v>
      </c>
      <c r="E129" s="176" t="s">
        <v>366</v>
      </c>
      <c r="F129" s="176" t="s">
        <v>366</v>
      </c>
      <c r="G129" s="176" t="s">
        <v>366</v>
      </c>
      <c r="H129" s="161" t="s">
        <v>366</v>
      </c>
      <c r="I129" s="161" t="s">
        <v>366</v>
      </c>
      <c r="J129" s="161" t="s">
        <v>366</v>
      </c>
      <c r="K129" s="172">
        <v>0</v>
      </c>
      <c r="L129" s="173">
        <v>0</v>
      </c>
      <c r="M129" s="169" t="s">
        <v>366</v>
      </c>
    </row>
    <row r="130" spans="1:13" ht="22.5" customHeight="1">
      <c r="A130" s="222" t="s">
        <v>366</v>
      </c>
      <c r="B130" s="222"/>
      <c r="C130" s="160" t="s">
        <v>366</v>
      </c>
      <c r="D130" s="176" t="s">
        <v>366</v>
      </c>
      <c r="E130" s="176" t="s">
        <v>366</v>
      </c>
      <c r="F130" s="176" t="s">
        <v>366</v>
      </c>
      <c r="G130" s="176" t="s">
        <v>366</v>
      </c>
      <c r="H130" s="161" t="s">
        <v>366</v>
      </c>
      <c r="I130" s="161" t="s">
        <v>366</v>
      </c>
      <c r="J130" s="161" t="s">
        <v>366</v>
      </c>
      <c r="K130" s="172">
        <v>0</v>
      </c>
      <c r="L130" s="173">
        <v>0</v>
      </c>
      <c r="M130" s="169" t="s">
        <v>366</v>
      </c>
    </row>
    <row r="131" spans="1:13" ht="22.5" customHeight="1">
      <c r="A131" s="222" t="s">
        <v>366</v>
      </c>
      <c r="B131" s="222"/>
      <c r="C131" s="160" t="s">
        <v>366</v>
      </c>
      <c r="D131" s="176" t="s">
        <v>366</v>
      </c>
      <c r="E131" s="176" t="s">
        <v>366</v>
      </c>
      <c r="F131" s="176" t="s">
        <v>366</v>
      </c>
      <c r="G131" s="176" t="s">
        <v>366</v>
      </c>
      <c r="H131" s="161" t="s">
        <v>366</v>
      </c>
      <c r="I131" s="161" t="s">
        <v>366</v>
      </c>
      <c r="J131" s="161" t="s">
        <v>366</v>
      </c>
      <c r="K131" s="172">
        <v>0</v>
      </c>
      <c r="L131" s="173">
        <v>0</v>
      </c>
      <c r="M131" s="169" t="s">
        <v>366</v>
      </c>
    </row>
    <row r="132" spans="1:13" ht="22.5" customHeight="1">
      <c r="A132" s="222" t="s">
        <v>366</v>
      </c>
      <c r="B132" s="222"/>
      <c r="C132" s="160" t="s">
        <v>366</v>
      </c>
      <c r="D132" s="176" t="s">
        <v>366</v>
      </c>
      <c r="E132" s="176" t="s">
        <v>366</v>
      </c>
      <c r="F132" s="176" t="s">
        <v>366</v>
      </c>
      <c r="G132" s="176" t="s">
        <v>366</v>
      </c>
      <c r="H132" s="161" t="s">
        <v>366</v>
      </c>
      <c r="I132" s="161" t="s">
        <v>366</v>
      </c>
      <c r="J132" s="161" t="s">
        <v>366</v>
      </c>
      <c r="K132" s="172">
        <v>0</v>
      </c>
      <c r="L132" s="173">
        <v>0</v>
      </c>
      <c r="M132" s="169" t="s">
        <v>366</v>
      </c>
    </row>
    <row r="133" spans="1:13" ht="22.5" customHeight="1">
      <c r="A133" s="222" t="s">
        <v>366</v>
      </c>
      <c r="B133" s="222"/>
      <c r="C133" s="160" t="s">
        <v>366</v>
      </c>
      <c r="D133" s="176" t="s">
        <v>366</v>
      </c>
      <c r="E133" s="176" t="s">
        <v>366</v>
      </c>
      <c r="F133" s="176" t="s">
        <v>366</v>
      </c>
      <c r="G133" s="176" t="s">
        <v>366</v>
      </c>
      <c r="H133" s="161" t="s">
        <v>366</v>
      </c>
      <c r="I133" s="161" t="s">
        <v>366</v>
      </c>
      <c r="J133" s="161" t="s">
        <v>366</v>
      </c>
      <c r="K133" s="172">
        <v>0</v>
      </c>
      <c r="L133" s="173">
        <v>0</v>
      </c>
      <c r="M133" s="169" t="s">
        <v>366</v>
      </c>
    </row>
    <row r="134" spans="1:13" ht="22.5" customHeight="1">
      <c r="A134" s="222" t="s">
        <v>366</v>
      </c>
      <c r="B134" s="222"/>
      <c r="C134" s="160" t="s">
        <v>366</v>
      </c>
      <c r="D134" s="176" t="s">
        <v>366</v>
      </c>
      <c r="E134" s="176" t="s">
        <v>366</v>
      </c>
      <c r="F134" s="176" t="s">
        <v>366</v>
      </c>
      <c r="G134" s="176" t="s">
        <v>366</v>
      </c>
      <c r="H134" s="161" t="s">
        <v>366</v>
      </c>
      <c r="I134" s="161" t="s">
        <v>366</v>
      </c>
      <c r="J134" s="161" t="s">
        <v>366</v>
      </c>
      <c r="K134" s="172">
        <v>0</v>
      </c>
      <c r="L134" s="173">
        <v>0</v>
      </c>
      <c r="M134" s="169" t="s">
        <v>366</v>
      </c>
    </row>
    <row r="135" spans="1:13" ht="22.5" customHeight="1">
      <c r="A135" s="222" t="s">
        <v>366</v>
      </c>
      <c r="B135" s="222"/>
      <c r="C135" s="160" t="s">
        <v>366</v>
      </c>
      <c r="D135" s="176" t="s">
        <v>366</v>
      </c>
      <c r="E135" s="176" t="s">
        <v>366</v>
      </c>
      <c r="F135" s="176" t="s">
        <v>366</v>
      </c>
      <c r="G135" s="176" t="s">
        <v>366</v>
      </c>
      <c r="H135" s="161" t="s">
        <v>366</v>
      </c>
      <c r="I135" s="161" t="s">
        <v>366</v>
      </c>
      <c r="J135" s="161" t="s">
        <v>366</v>
      </c>
      <c r="K135" s="172">
        <v>0</v>
      </c>
      <c r="L135" s="173">
        <v>0</v>
      </c>
      <c r="M135" s="169" t="s">
        <v>366</v>
      </c>
    </row>
    <row r="136" spans="1:13" ht="22.5" customHeight="1">
      <c r="A136" s="222" t="s">
        <v>366</v>
      </c>
      <c r="B136" s="222"/>
      <c r="C136" s="160" t="s">
        <v>366</v>
      </c>
      <c r="D136" s="176" t="s">
        <v>366</v>
      </c>
      <c r="E136" s="176" t="s">
        <v>366</v>
      </c>
      <c r="F136" s="176" t="s">
        <v>366</v>
      </c>
      <c r="G136" s="176" t="s">
        <v>366</v>
      </c>
      <c r="H136" s="161" t="s">
        <v>366</v>
      </c>
      <c r="I136" s="161" t="s">
        <v>366</v>
      </c>
      <c r="J136" s="161" t="s">
        <v>366</v>
      </c>
      <c r="K136" s="172">
        <v>0</v>
      </c>
      <c r="L136" s="173">
        <v>0</v>
      </c>
      <c r="M136" s="169" t="s">
        <v>366</v>
      </c>
    </row>
    <row r="137" spans="1:13" ht="22.5" customHeight="1">
      <c r="A137" s="222" t="s">
        <v>366</v>
      </c>
      <c r="B137" s="222"/>
      <c r="C137" s="160" t="s">
        <v>366</v>
      </c>
      <c r="D137" s="176" t="s">
        <v>366</v>
      </c>
      <c r="E137" s="176" t="s">
        <v>366</v>
      </c>
      <c r="F137" s="176" t="s">
        <v>366</v>
      </c>
      <c r="G137" s="176" t="s">
        <v>366</v>
      </c>
      <c r="H137" s="161" t="s">
        <v>366</v>
      </c>
      <c r="I137" s="161" t="s">
        <v>366</v>
      </c>
      <c r="J137" s="161" t="s">
        <v>366</v>
      </c>
      <c r="K137" s="172">
        <v>0</v>
      </c>
      <c r="L137" s="173">
        <v>0</v>
      </c>
      <c r="M137" s="169" t="s">
        <v>366</v>
      </c>
    </row>
    <row r="138" spans="1:13" ht="22.5" customHeight="1">
      <c r="A138" s="222" t="s">
        <v>366</v>
      </c>
      <c r="B138" s="222"/>
      <c r="C138" s="160" t="s">
        <v>366</v>
      </c>
      <c r="D138" s="176" t="s">
        <v>366</v>
      </c>
      <c r="E138" s="176" t="s">
        <v>366</v>
      </c>
      <c r="F138" s="176" t="s">
        <v>366</v>
      </c>
      <c r="G138" s="176" t="s">
        <v>366</v>
      </c>
      <c r="H138" s="161" t="s">
        <v>366</v>
      </c>
      <c r="I138" s="161" t="s">
        <v>366</v>
      </c>
      <c r="J138" s="161" t="s">
        <v>366</v>
      </c>
      <c r="K138" s="172">
        <v>0</v>
      </c>
      <c r="L138" s="173">
        <v>0</v>
      </c>
      <c r="M138" s="169" t="s">
        <v>366</v>
      </c>
    </row>
    <row r="139" spans="1:13" ht="22.5" customHeight="1">
      <c r="A139" s="222" t="s">
        <v>366</v>
      </c>
      <c r="B139" s="222"/>
      <c r="C139" s="160" t="s">
        <v>366</v>
      </c>
      <c r="D139" s="176" t="s">
        <v>366</v>
      </c>
      <c r="E139" s="176" t="s">
        <v>366</v>
      </c>
      <c r="F139" s="176" t="s">
        <v>366</v>
      </c>
      <c r="G139" s="176" t="s">
        <v>366</v>
      </c>
      <c r="H139" s="161" t="s">
        <v>366</v>
      </c>
      <c r="I139" s="161" t="s">
        <v>366</v>
      </c>
      <c r="J139" s="161" t="s">
        <v>366</v>
      </c>
      <c r="K139" s="172">
        <v>0</v>
      </c>
      <c r="L139" s="173">
        <v>0</v>
      </c>
      <c r="M139" s="169" t="s">
        <v>366</v>
      </c>
    </row>
    <row r="140" spans="1:13" ht="22.5" customHeight="1">
      <c r="A140" s="222" t="s">
        <v>366</v>
      </c>
      <c r="B140" s="222"/>
      <c r="C140" s="160" t="s">
        <v>366</v>
      </c>
      <c r="D140" s="176" t="s">
        <v>366</v>
      </c>
      <c r="E140" s="176" t="s">
        <v>366</v>
      </c>
      <c r="F140" s="176" t="s">
        <v>366</v>
      </c>
      <c r="G140" s="176" t="s">
        <v>366</v>
      </c>
      <c r="H140" s="161" t="s">
        <v>366</v>
      </c>
      <c r="I140" s="161" t="s">
        <v>366</v>
      </c>
      <c r="J140" s="161" t="s">
        <v>366</v>
      </c>
      <c r="K140" s="172">
        <v>0</v>
      </c>
      <c r="L140" s="173">
        <v>0</v>
      </c>
      <c r="M140" s="169" t="s">
        <v>366</v>
      </c>
    </row>
    <row r="141" spans="1:13" ht="22.5" customHeight="1">
      <c r="A141" s="222" t="s">
        <v>366</v>
      </c>
      <c r="B141" s="222"/>
      <c r="C141" s="160" t="s">
        <v>366</v>
      </c>
      <c r="D141" s="176" t="s">
        <v>366</v>
      </c>
      <c r="E141" s="176" t="s">
        <v>366</v>
      </c>
      <c r="F141" s="176" t="s">
        <v>366</v>
      </c>
      <c r="G141" s="176" t="s">
        <v>366</v>
      </c>
      <c r="H141" s="161" t="s">
        <v>366</v>
      </c>
      <c r="I141" s="161" t="s">
        <v>366</v>
      </c>
      <c r="J141" s="161" t="s">
        <v>366</v>
      </c>
      <c r="K141" s="172">
        <v>0</v>
      </c>
      <c r="L141" s="173">
        <v>0</v>
      </c>
      <c r="M141" s="169" t="s">
        <v>366</v>
      </c>
    </row>
    <row r="142" spans="1:13" ht="22.5" customHeight="1">
      <c r="A142" s="222" t="s">
        <v>366</v>
      </c>
      <c r="B142" s="222"/>
      <c r="C142" s="160" t="s">
        <v>366</v>
      </c>
      <c r="D142" s="176" t="s">
        <v>366</v>
      </c>
      <c r="E142" s="176" t="s">
        <v>366</v>
      </c>
      <c r="F142" s="176" t="s">
        <v>366</v>
      </c>
      <c r="G142" s="176" t="s">
        <v>366</v>
      </c>
      <c r="H142" s="161" t="s">
        <v>366</v>
      </c>
      <c r="I142" s="161" t="s">
        <v>366</v>
      </c>
      <c r="J142" s="161" t="s">
        <v>366</v>
      </c>
      <c r="K142" s="172">
        <v>0</v>
      </c>
      <c r="L142" s="173">
        <v>0</v>
      </c>
      <c r="M142" s="169" t="s">
        <v>366</v>
      </c>
    </row>
    <row r="143" spans="1:13" ht="22.5" customHeight="1">
      <c r="A143" s="222" t="s">
        <v>366</v>
      </c>
      <c r="B143" s="222"/>
      <c r="C143" s="160" t="s">
        <v>366</v>
      </c>
      <c r="D143" s="176" t="s">
        <v>366</v>
      </c>
      <c r="E143" s="176" t="s">
        <v>366</v>
      </c>
      <c r="F143" s="176" t="s">
        <v>366</v>
      </c>
      <c r="G143" s="176" t="s">
        <v>366</v>
      </c>
      <c r="H143" s="161" t="s">
        <v>366</v>
      </c>
      <c r="I143" s="161" t="s">
        <v>366</v>
      </c>
      <c r="J143" s="161" t="s">
        <v>366</v>
      </c>
      <c r="K143" s="172">
        <v>0</v>
      </c>
      <c r="L143" s="173">
        <v>0</v>
      </c>
      <c r="M143" s="169" t="s">
        <v>366</v>
      </c>
    </row>
    <row r="144" spans="1:13" ht="22.5" customHeight="1">
      <c r="A144" s="222" t="s">
        <v>366</v>
      </c>
      <c r="B144" s="222"/>
      <c r="C144" s="160" t="s">
        <v>366</v>
      </c>
      <c r="D144" s="176" t="s">
        <v>366</v>
      </c>
      <c r="E144" s="176" t="s">
        <v>366</v>
      </c>
      <c r="F144" s="176" t="s">
        <v>366</v>
      </c>
      <c r="G144" s="176" t="s">
        <v>366</v>
      </c>
      <c r="H144" s="161" t="s">
        <v>366</v>
      </c>
      <c r="I144" s="161" t="s">
        <v>366</v>
      </c>
      <c r="J144" s="161" t="s">
        <v>366</v>
      </c>
      <c r="K144" s="172">
        <v>0</v>
      </c>
      <c r="L144" s="173">
        <v>0</v>
      </c>
      <c r="M144" s="169" t="s">
        <v>366</v>
      </c>
    </row>
    <row r="145" spans="1:13" ht="22.5" customHeight="1">
      <c r="A145" s="222" t="s">
        <v>366</v>
      </c>
      <c r="B145" s="222"/>
      <c r="C145" s="160" t="s">
        <v>366</v>
      </c>
      <c r="D145" s="176" t="s">
        <v>366</v>
      </c>
      <c r="E145" s="176" t="s">
        <v>366</v>
      </c>
      <c r="F145" s="176" t="s">
        <v>366</v>
      </c>
      <c r="G145" s="176" t="s">
        <v>366</v>
      </c>
      <c r="H145" s="161" t="s">
        <v>366</v>
      </c>
      <c r="I145" s="161" t="s">
        <v>366</v>
      </c>
      <c r="J145" s="161" t="s">
        <v>366</v>
      </c>
      <c r="K145" s="172">
        <v>0</v>
      </c>
      <c r="L145" s="173">
        <v>0</v>
      </c>
      <c r="M145" s="169" t="s">
        <v>366</v>
      </c>
    </row>
    <row r="146" spans="1:13" ht="22.5" customHeight="1">
      <c r="A146" s="222" t="s">
        <v>366</v>
      </c>
      <c r="B146" s="222"/>
      <c r="C146" s="160" t="s">
        <v>366</v>
      </c>
      <c r="D146" s="176" t="s">
        <v>366</v>
      </c>
      <c r="E146" s="176" t="s">
        <v>366</v>
      </c>
      <c r="F146" s="176" t="s">
        <v>366</v>
      </c>
      <c r="G146" s="176" t="s">
        <v>366</v>
      </c>
      <c r="H146" s="161" t="s">
        <v>366</v>
      </c>
      <c r="I146" s="161" t="s">
        <v>366</v>
      </c>
      <c r="J146" s="161" t="s">
        <v>366</v>
      </c>
      <c r="K146" s="172">
        <v>0</v>
      </c>
      <c r="L146" s="173">
        <v>0</v>
      </c>
      <c r="M146" s="169" t="s">
        <v>366</v>
      </c>
    </row>
    <row r="147" spans="1:13" ht="22.5" customHeight="1">
      <c r="A147" s="222" t="s">
        <v>366</v>
      </c>
      <c r="B147" s="222"/>
      <c r="C147" s="160" t="s">
        <v>366</v>
      </c>
      <c r="D147" s="176" t="s">
        <v>366</v>
      </c>
      <c r="E147" s="176" t="s">
        <v>366</v>
      </c>
      <c r="F147" s="176" t="s">
        <v>366</v>
      </c>
      <c r="G147" s="176" t="s">
        <v>366</v>
      </c>
      <c r="H147" s="161" t="s">
        <v>366</v>
      </c>
      <c r="I147" s="161" t="s">
        <v>366</v>
      </c>
      <c r="J147" s="161" t="s">
        <v>366</v>
      </c>
      <c r="K147" s="172">
        <v>0</v>
      </c>
      <c r="L147" s="173">
        <v>0</v>
      </c>
      <c r="M147" s="169" t="s">
        <v>366</v>
      </c>
    </row>
    <row r="148" spans="1:13" ht="22.5" customHeight="1">
      <c r="A148" s="222" t="s">
        <v>366</v>
      </c>
      <c r="B148" s="222"/>
      <c r="C148" s="160" t="s">
        <v>366</v>
      </c>
      <c r="D148" s="176" t="s">
        <v>366</v>
      </c>
      <c r="E148" s="176" t="s">
        <v>366</v>
      </c>
      <c r="F148" s="176" t="s">
        <v>366</v>
      </c>
      <c r="G148" s="176" t="s">
        <v>366</v>
      </c>
      <c r="H148" s="161" t="s">
        <v>366</v>
      </c>
      <c r="I148" s="161" t="s">
        <v>366</v>
      </c>
      <c r="J148" s="161" t="s">
        <v>366</v>
      </c>
      <c r="K148" s="172">
        <v>0</v>
      </c>
      <c r="L148" s="173">
        <v>0</v>
      </c>
      <c r="M148" s="169" t="s">
        <v>366</v>
      </c>
    </row>
    <row r="149" spans="1:13" ht="22.5" customHeight="1">
      <c r="A149" s="222" t="s">
        <v>366</v>
      </c>
      <c r="B149" s="222"/>
      <c r="C149" s="160" t="s">
        <v>366</v>
      </c>
      <c r="D149" s="176" t="s">
        <v>366</v>
      </c>
      <c r="E149" s="176" t="s">
        <v>366</v>
      </c>
      <c r="F149" s="176" t="s">
        <v>366</v>
      </c>
      <c r="G149" s="176" t="s">
        <v>366</v>
      </c>
      <c r="H149" s="161" t="s">
        <v>366</v>
      </c>
      <c r="I149" s="161" t="s">
        <v>366</v>
      </c>
      <c r="J149" s="161" t="s">
        <v>366</v>
      </c>
      <c r="K149" s="172">
        <v>0</v>
      </c>
      <c r="L149" s="173">
        <v>0</v>
      </c>
      <c r="M149" s="169" t="s">
        <v>366</v>
      </c>
    </row>
    <row r="150" spans="1:13" ht="22.5" customHeight="1">
      <c r="A150" s="222" t="s">
        <v>366</v>
      </c>
      <c r="B150" s="222"/>
      <c r="C150" s="160" t="s">
        <v>366</v>
      </c>
      <c r="D150" s="176" t="s">
        <v>366</v>
      </c>
      <c r="E150" s="176" t="s">
        <v>366</v>
      </c>
      <c r="F150" s="176" t="s">
        <v>366</v>
      </c>
      <c r="G150" s="176" t="s">
        <v>366</v>
      </c>
      <c r="H150" s="161" t="s">
        <v>366</v>
      </c>
      <c r="I150" s="161" t="s">
        <v>366</v>
      </c>
      <c r="J150" s="161" t="s">
        <v>366</v>
      </c>
      <c r="K150" s="172">
        <v>0</v>
      </c>
      <c r="L150" s="173">
        <v>0</v>
      </c>
      <c r="M150" s="169" t="s">
        <v>366</v>
      </c>
    </row>
    <row r="151" spans="1:13" ht="22.5" customHeight="1">
      <c r="A151" s="222" t="s">
        <v>366</v>
      </c>
      <c r="B151" s="222"/>
      <c r="C151" s="160" t="s">
        <v>366</v>
      </c>
      <c r="D151" s="176" t="s">
        <v>366</v>
      </c>
      <c r="E151" s="176" t="s">
        <v>366</v>
      </c>
      <c r="F151" s="176" t="s">
        <v>366</v>
      </c>
      <c r="G151" s="176" t="s">
        <v>366</v>
      </c>
      <c r="H151" s="161" t="s">
        <v>366</v>
      </c>
      <c r="I151" s="161" t="s">
        <v>366</v>
      </c>
      <c r="J151" s="161" t="s">
        <v>366</v>
      </c>
      <c r="K151" s="172">
        <v>0</v>
      </c>
      <c r="L151" s="173">
        <v>0</v>
      </c>
      <c r="M151" s="169" t="s">
        <v>366</v>
      </c>
    </row>
    <row r="152" spans="1:13" ht="22.5" customHeight="1">
      <c r="A152" s="222" t="s">
        <v>366</v>
      </c>
      <c r="B152" s="222"/>
      <c r="C152" s="160" t="s">
        <v>366</v>
      </c>
      <c r="D152" s="176" t="s">
        <v>366</v>
      </c>
      <c r="E152" s="176" t="s">
        <v>366</v>
      </c>
      <c r="F152" s="176" t="s">
        <v>366</v>
      </c>
      <c r="G152" s="176" t="s">
        <v>366</v>
      </c>
      <c r="H152" s="161" t="s">
        <v>366</v>
      </c>
      <c r="I152" s="161" t="s">
        <v>366</v>
      </c>
      <c r="J152" s="161" t="s">
        <v>366</v>
      </c>
      <c r="K152" s="172">
        <v>0</v>
      </c>
      <c r="L152" s="173">
        <v>0</v>
      </c>
      <c r="M152" s="169" t="s">
        <v>366</v>
      </c>
    </row>
    <row r="153" spans="1:13" ht="22.5" customHeight="1">
      <c r="A153" s="222" t="s">
        <v>366</v>
      </c>
      <c r="B153" s="222"/>
      <c r="C153" s="160" t="s">
        <v>366</v>
      </c>
      <c r="D153" s="176" t="s">
        <v>366</v>
      </c>
      <c r="E153" s="176" t="s">
        <v>366</v>
      </c>
      <c r="F153" s="176" t="s">
        <v>366</v>
      </c>
      <c r="G153" s="176" t="s">
        <v>366</v>
      </c>
      <c r="H153" s="161" t="s">
        <v>366</v>
      </c>
      <c r="I153" s="161" t="s">
        <v>366</v>
      </c>
      <c r="J153" s="161" t="s">
        <v>366</v>
      </c>
      <c r="K153" s="172">
        <v>0</v>
      </c>
      <c r="L153" s="173">
        <v>0</v>
      </c>
      <c r="M153" s="169" t="s">
        <v>366</v>
      </c>
    </row>
    <row r="154" spans="1:13" ht="22.5" customHeight="1">
      <c r="A154" s="222" t="s">
        <v>366</v>
      </c>
      <c r="B154" s="222"/>
      <c r="C154" s="160" t="s">
        <v>366</v>
      </c>
      <c r="D154" s="176" t="s">
        <v>366</v>
      </c>
      <c r="E154" s="176" t="s">
        <v>366</v>
      </c>
      <c r="F154" s="176" t="s">
        <v>366</v>
      </c>
      <c r="G154" s="176" t="s">
        <v>366</v>
      </c>
      <c r="H154" s="161" t="s">
        <v>366</v>
      </c>
      <c r="I154" s="161" t="s">
        <v>366</v>
      </c>
      <c r="J154" s="161" t="s">
        <v>366</v>
      </c>
      <c r="K154" s="172">
        <v>0</v>
      </c>
      <c r="L154" s="173">
        <v>0</v>
      </c>
      <c r="M154" s="169" t="s">
        <v>366</v>
      </c>
    </row>
    <row r="155" spans="1:13" ht="22.5" customHeight="1">
      <c r="A155" s="222" t="s">
        <v>366</v>
      </c>
      <c r="B155" s="222"/>
      <c r="C155" s="160" t="s">
        <v>366</v>
      </c>
      <c r="D155" s="176" t="s">
        <v>366</v>
      </c>
      <c r="E155" s="176" t="s">
        <v>366</v>
      </c>
      <c r="F155" s="176" t="s">
        <v>366</v>
      </c>
      <c r="G155" s="176" t="s">
        <v>366</v>
      </c>
      <c r="H155" s="161" t="s">
        <v>366</v>
      </c>
      <c r="I155" s="161" t="s">
        <v>366</v>
      </c>
      <c r="J155" s="161" t="s">
        <v>366</v>
      </c>
      <c r="K155" s="172">
        <v>0</v>
      </c>
      <c r="L155" s="173">
        <v>0</v>
      </c>
      <c r="M155" s="169" t="s">
        <v>366</v>
      </c>
    </row>
    <row r="156" spans="1:13" ht="22.5" customHeight="1">
      <c r="A156" s="222" t="s">
        <v>366</v>
      </c>
      <c r="B156" s="222"/>
      <c r="C156" s="160" t="s">
        <v>366</v>
      </c>
      <c r="D156" s="176" t="s">
        <v>366</v>
      </c>
      <c r="E156" s="176" t="s">
        <v>366</v>
      </c>
      <c r="F156" s="176" t="s">
        <v>366</v>
      </c>
      <c r="G156" s="176" t="s">
        <v>366</v>
      </c>
      <c r="H156" s="161" t="s">
        <v>366</v>
      </c>
      <c r="I156" s="161" t="s">
        <v>366</v>
      </c>
      <c r="J156" s="161" t="s">
        <v>366</v>
      </c>
      <c r="K156" s="172">
        <v>0</v>
      </c>
      <c r="L156" s="173">
        <v>0</v>
      </c>
      <c r="M156" s="169" t="s">
        <v>366</v>
      </c>
    </row>
    <row r="157" spans="1:13" ht="22.5" customHeight="1">
      <c r="A157" s="222" t="s">
        <v>366</v>
      </c>
      <c r="B157" s="222"/>
      <c r="C157" s="160" t="s">
        <v>366</v>
      </c>
      <c r="D157" s="176" t="s">
        <v>366</v>
      </c>
      <c r="E157" s="176" t="s">
        <v>366</v>
      </c>
      <c r="F157" s="176" t="s">
        <v>366</v>
      </c>
      <c r="G157" s="176" t="s">
        <v>366</v>
      </c>
      <c r="H157" s="161" t="s">
        <v>366</v>
      </c>
      <c r="I157" s="161" t="s">
        <v>366</v>
      </c>
      <c r="J157" s="161" t="s">
        <v>366</v>
      </c>
      <c r="K157" s="172">
        <v>0</v>
      </c>
      <c r="L157" s="173">
        <v>0</v>
      </c>
      <c r="M157" s="169" t="s">
        <v>366</v>
      </c>
    </row>
    <row r="158" spans="1:13" ht="22.5" customHeight="1">
      <c r="A158" s="222" t="s">
        <v>366</v>
      </c>
      <c r="B158" s="222"/>
      <c r="C158" s="160" t="s">
        <v>366</v>
      </c>
      <c r="D158" s="176" t="s">
        <v>366</v>
      </c>
      <c r="E158" s="176" t="s">
        <v>366</v>
      </c>
      <c r="F158" s="176" t="s">
        <v>366</v>
      </c>
      <c r="G158" s="176" t="s">
        <v>366</v>
      </c>
      <c r="H158" s="161" t="s">
        <v>366</v>
      </c>
      <c r="I158" s="161" t="s">
        <v>366</v>
      </c>
      <c r="J158" s="161" t="s">
        <v>366</v>
      </c>
      <c r="K158" s="172">
        <v>0</v>
      </c>
      <c r="L158" s="173">
        <v>0</v>
      </c>
      <c r="M158" s="169" t="s">
        <v>366</v>
      </c>
    </row>
    <row r="159" spans="1:13" ht="22.5" customHeight="1">
      <c r="A159" s="222" t="s">
        <v>366</v>
      </c>
      <c r="B159" s="222"/>
      <c r="C159" s="160" t="s">
        <v>366</v>
      </c>
      <c r="D159" s="176" t="s">
        <v>366</v>
      </c>
      <c r="E159" s="176" t="s">
        <v>366</v>
      </c>
      <c r="F159" s="176" t="s">
        <v>366</v>
      </c>
      <c r="G159" s="176" t="s">
        <v>366</v>
      </c>
      <c r="H159" s="161" t="s">
        <v>366</v>
      </c>
      <c r="I159" s="161" t="s">
        <v>366</v>
      </c>
      <c r="J159" s="161" t="s">
        <v>366</v>
      </c>
      <c r="K159" s="172">
        <v>0</v>
      </c>
      <c r="L159" s="173">
        <v>0</v>
      </c>
      <c r="M159" s="169" t="s">
        <v>366</v>
      </c>
    </row>
    <row r="160" spans="1:13" ht="22.5" customHeight="1">
      <c r="A160" s="222" t="s">
        <v>366</v>
      </c>
      <c r="B160" s="222"/>
      <c r="C160" s="160" t="s">
        <v>366</v>
      </c>
      <c r="D160" s="176" t="s">
        <v>366</v>
      </c>
      <c r="E160" s="176" t="s">
        <v>366</v>
      </c>
      <c r="F160" s="176" t="s">
        <v>366</v>
      </c>
      <c r="G160" s="176" t="s">
        <v>366</v>
      </c>
      <c r="H160" s="161" t="s">
        <v>366</v>
      </c>
      <c r="I160" s="161" t="s">
        <v>366</v>
      </c>
      <c r="J160" s="161" t="s">
        <v>366</v>
      </c>
      <c r="K160" s="172">
        <v>0</v>
      </c>
      <c r="L160" s="173">
        <v>0</v>
      </c>
      <c r="M160" s="169" t="s">
        <v>366</v>
      </c>
    </row>
    <row r="161" spans="1:13" ht="22.5" customHeight="1">
      <c r="A161" s="222" t="s">
        <v>366</v>
      </c>
      <c r="B161" s="222"/>
      <c r="C161" s="160" t="s">
        <v>366</v>
      </c>
      <c r="D161" s="176" t="s">
        <v>366</v>
      </c>
      <c r="E161" s="176" t="s">
        <v>366</v>
      </c>
      <c r="F161" s="176" t="s">
        <v>366</v>
      </c>
      <c r="G161" s="176" t="s">
        <v>366</v>
      </c>
      <c r="H161" s="161" t="s">
        <v>366</v>
      </c>
      <c r="I161" s="161" t="s">
        <v>366</v>
      </c>
      <c r="J161" s="161" t="s">
        <v>366</v>
      </c>
      <c r="K161" s="172">
        <v>0</v>
      </c>
      <c r="L161" s="173">
        <v>0</v>
      </c>
      <c r="M161" s="169" t="s">
        <v>366</v>
      </c>
    </row>
    <row r="162" spans="1:13" ht="22.5" customHeight="1">
      <c r="A162" s="222" t="s">
        <v>366</v>
      </c>
      <c r="B162" s="222"/>
      <c r="C162" s="160" t="s">
        <v>366</v>
      </c>
      <c r="D162" s="176" t="s">
        <v>366</v>
      </c>
      <c r="E162" s="176" t="s">
        <v>366</v>
      </c>
      <c r="F162" s="176" t="s">
        <v>366</v>
      </c>
      <c r="G162" s="176" t="s">
        <v>366</v>
      </c>
      <c r="H162" s="161" t="s">
        <v>366</v>
      </c>
      <c r="I162" s="161" t="s">
        <v>366</v>
      </c>
      <c r="J162" s="161" t="s">
        <v>366</v>
      </c>
      <c r="K162" s="172">
        <v>0</v>
      </c>
      <c r="L162" s="173">
        <v>0</v>
      </c>
      <c r="M162" s="169" t="s">
        <v>366</v>
      </c>
    </row>
    <row r="163" spans="1:13" ht="22.5" customHeight="1">
      <c r="A163" s="222" t="s">
        <v>366</v>
      </c>
      <c r="B163" s="222"/>
      <c r="C163" s="160" t="s">
        <v>366</v>
      </c>
      <c r="D163" s="176" t="s">
        <v>366</v>
      </c>
      <c r="E163" s="176" t="s">
        <v>366</v>
      </c>
      <c r="F163" s="176" t="s">
        <v>366</v>
      </c>
      <c r="G163" s="176" t="s">
        <v>366</v>
      </c>
      <c r="H163" s="161" t="s">
        <v>366</v>
      </c>
      <c r="I163" s="161" t="s">
        <v>366</v>
      </c>
      <c r="J163" s="161" t="s">
        <v>366</v>
      </c>
      <c r="K163" s="172">
        <v>0</v>
      </c>
      <c r="L163" s="173">
        <v>0</v>
      </c>
      <c r="M163" s="169" t="s">
        <v>366</v>
      </c>
    </row>
    <row r="164" spans="1:13" ht="22.5" customHeight="1">
      <c r="A164" s="222" t="s">
        <v>366</v>
      </c>
      <c r="B164" s="222"/>
      <c r="C164" s="160" t="s">
        <v>366</v>
      </c>
      <c r="D164" s="176" t="s">
        <v>366</v>
      </c>
      <c r="E164" s="176" t="s">
        <v>366</v>
      </c>
      <c r="F164" s="176" t="s">
        <v>366</v>
      </c>
      <c r="G164" s="176" t="s">
        <v>366</v>
      </c>
      <c r="H164" s="161" t="s">
        <v>366</v>
      </c>
      <c r="I164" s="161" t="s">
        <v>366</v>
      </c>
      <c r="J164" s="161" t="s">
        <v>366</v>
      </c>
      <c r="K164" s="172">
        <v>0</v>
      </c>
      <c r="L164" s="173">
        <v>0</v>
      </c>
      <c r="M164" s="169" t="s">
        <v>366</v>
      </c>
    </row>
    <row r="165" spans="1:13" ht="22.5" customHeight="1">
      <c r="A165" s="222" t="s">
        <v>366</v>
      </c>
      <c r="B165" s="222"/>
      <c r="C165" s="160" t="s">
        <v>366</v>
      </c>
      <c r="D165" s="176" t="s">
        <v>366</v>
      </c>
      <c r="E165" s="176" t="s">
        <v>366</v>
      </c>
      <c r="F165" s="176" t="s">
        <v>366</v>
      </c>
      <c r="G165" s="176" t="s">
        <v>366</v>
      </c>
      <c r="H165" s="161" t="s">
        <v>366</v>
      </c>
      <c r="I165" s="161" t="s">
        <v>366</v>
      </c>
      <c r="J165" s="161" t="s">
        <v>366</v>
      </c>
      <c r="K165" s="172">
        <v>0</v>
      </c>
      <c r="L165" s="173">
        <v>0</v>
      </c>
      <c r="M165" s="169" t="s">
        <v>366</v>
      </c>
    </row>
    <row r="166" spans="1:13" ht="22.5" customHeight="1">
      <c r="A166" s="222" t="s">
        <v>366</v>
      </c>
      <c r="B166" s="222"/>
      <c r="C166" s="160" t="s">
        <v>366</v>
      </c>
      <c r="D166" s="176" t="s">
        <v>366</v>
      </c>
      <c r="E166" s="176" t="s">
        <v>366</v>
      </c>
      <c r="F166" s="176" t="s">
        <v>366</v>
      </c>
      <c r="G166" s="176" t="s">
        <v>366</v>
      </c>
      <c r="H166" s="161" t="s">
        <v>366</v>
      </c>
      <c r="I166" s="161" t="s">
        <v>366</v>
      </c>
      <c r="J166" s="161" t="s">
        <v>366</v>
      </c>
      <c r="K166" s="172">
        <v>0</v>
      </c>
      <c r="L166" s="173">
        <v>0</v>
      </c>
      <c r="M166" s="169" t="s">
        <v>366</v>
      </c>
    </row>
    <row r="167" spans="1:13" ht="22.5" customHeight="1">
      <c r="A167" s="222" t="s">
        <v>366</v>
      </c>
      <c r="B167" s="222"/>
      <c r="C167" s="160" t="s">
        <v>366</v>
      </c>
      <c r="D167" s="176" t="s">
        <v>366</v>
      </c>
      <c r="E167" s="176" t="s">
        <v>366</v>
      </c>
      <c r="F167" s="176" t="s">
        <v>366</v>
      </c>
      <c r="G167" s="176" t="s">
        <v>366</v>
      </c>
      <c r="H167" s="161" t="s">
        <v>366</v>
      </c>
      <c r="I167" s="161" t="s">
        <v>366</v>
      </c>
      <c r="J167" s="161" t="s">
        <v>366</v>
      </c>
      <c r="K167" s="172">
        <v>0</v>
      </c>
      <c r="L167" s="173">
        <v>0</v>
      </c>
      <c r="M167" s="169" t="s">
        <v>366</v>
      </c>
    </row>
    <row r="168" spans="1:13" ht="22.5" customHeight="1">
      <c r="A168" s="222" t="s">
        <v>366</v>
      </c>
      <c r="B168" s="222"/>
      <c r="C168" s="160" t="s">
        <v>366</v>
      </c>
      <c r="D168" s="176" t="s">
        <v>366</v>
      </c>
      <c r="E168" s="176" t="s">
        <v>366</v>
      </c>
      <c r="F168" s="176" t="s">
        <v>366</v>
      </c>
      <c r="G168" s="176" t="s">
        <v>366</v>
      </c>
      <c r="H168" s="161" t="s">
        <v>366</v>
      </c>
      <c r="I168" s="161" t="s">
        <v>366</v>
      </c>
      <c r="J168" s="161" t="s">
        <v>366</v>
      </c>
      <c r="K168" s="172">
        <v>0</v>
      </c>
      <c r="L168" s="173">
        <v>0</v>
      </c>
      <c r="M168" s="169" t="s">
        <v>366</v>
      </c>
    </row>
    <row r="169" spans="1:13" ht="22.5" customHeight="1">
      <c r="A169" s="222" t="s">
        <v>366</v>
      </c>
      <c r="B169" s="222"/>
      <c r="C169" s="160" t="s">
        <v>366</v>
      </c>
      <c r="D169" s="176" t="s">
        <v>366</v>
      </c>
      <c r="E169" s="176" t="s">
        <v>366</v>
      </c>
      <c r="F169" s="176" t="s">
        <v>366</v>
      </c>
      <c r="G169" s="176" t="s">
        <v>366</v>
      </c>
      <c r="H169" s="161" t="s">
        <v>366</v>
      </c>
      <c r="I169" s="161" t="s">
        <v>366</v>
      </c>
      <c r="J169" s="161" t="s">
        <v>366</v>
      </c>
      <c r="K169" s="172">
        <v>0</v>
      </c>
      <c r="L169" s="173">
        <v>0</v>
      </c>
      <c r="M169" s="169" t="s">
        <v>366</v>
      </c>
    </row>
    <row r="170" spans="1:13" ht="22.5" customHeight="1">
      <c r="A170" s="222" t="s">
        <v>366</v>
      </c>
      <c r="B170" s="222"/>
      <c r="C170" s="160" t="s">
        <v>366</v>
      </c>
      <c r="D170" s="176" t="s">
        <v>366</v>
      </c>
      <c r="E170" s="176" t="s">
        <v>366</v>
      </c>
      <c r="F170" s="176" t="s">
        <v>366</v>
      </c>
      <c r="G170" s="176" t="s">
        <v>366</v>
      </c>
      <c r="H170" s="161" t="s">
        <v>366</v>
      </c>
      <c r="I170" s="161" t="s">
        <v>366</v>
      </c>
      <c r="J170" s="161" t="s">
        <v>366</v>
      </c>
      <c r="K170" s="172">
        <v>0</v>
      </c>
      <c r="L170" s="173">
        <v>0</v>
      </c>
      <c r="M170" s="169" t="s">
        <v>366</v>
      </c>
    </row>
    <row r="171" spans="1:13" ht="22.5" customHeight="1">
      <c r="A171" s="222" t="s">
        <v>366</v>
      </c>
      <c r="B171" s="222"/>
      <c r="C171" s="160" t="s">
        <v>366</v>
      </c>
      <c r="D171" s="176" t="s">
        <v>366</v>
      </c>
      <c r="E171" s="176" t="s">
        <v>366</v>
      </c>
      <c r="F171" s="176" t="s">
        <v>366</v>
      </c>
      <c r="G171" s="176" t="s">
        <v>366</v>
      </c>
      <c r="H171" s="161" t="s">
        <v>366</v>
      </c>
      <c r="I171" s="161" t="s">
        <v>366</v>
      </c>
      <c r="J171" s="161" t="s">
        <v>366</v>
      </c>
      <c r="K171" s="172">
        <v>0</v>
      </c>
      <c r="L171" s="173">
        <v>0</v>
      </c>
      <c r="M171" s="169" t="s">
        <v>366</v>
      </c>
    </row>
    <row r="172" spans="1:13" ht="22.5" customHeight="1">
      <c r="A172" s="222" t="s">
        <v>366</v>
      </c>
      <c r="B172" s="222"/>
      <c r="C172" s="160" t="s">
        <v>366</v>
      </c>
      <c r="D172" s="176" t="s">
        <v>366</v>
      </c>
      <c r="E172" s="176" t="s">
        <v>366</v>
      </c>
      <c r="F172" s="176" t="s">
        <v>366</v>
      </c>
      <c r="G172" s="176" t="s">
        <v>366</v>
      </c>
      <c r="H172" s="161" t="s">
        <v>366</v>
      </c>
      <c r="I172" s="161" t="s">
        <v>366</v>
      </c>
      <c r="J172" s="161" t="s">
        <v>366</v>
      </c>
      <c r="K172" s="172">
        <v>0</v>
      </c>
      <c r="L172" s="173">
        <v>0</v>
      </c>
      <c r="M172" s="169" t="s">
        <v>366</v>
      </c>
    </row>
    <row r="173" spans="1:13" ht="22.5" customHeight="1">
      <c r="A173" s="222" t="s">
        <v>366</v>
      </c>
      <c r="B173" s="222"/>
      <c r="C173" s="160" t="s">
        <v>366</v>
      </c>
      <c r="D173" s="176" t="s">
        <v>366</v>
      </c>
      <c r="E173" s="176" t="s">
        <v>366</v>
      </c>
      <c r="F173" s="176" t="s">
        <v>366</v>
      </c>
      <c r="G173" s="176" t="s">
        <v>366</v>
      </c>
      <c r="H173" s="161" t="s">
        <v>366</v>
      </c>
      <c r="I173" s="161" t="s">
        <v>366</v>
      </c>
      <c r="J173" s="161" t="s">
        <v>366</v>
      </c>
      <c r="K173" s="172">
        <v>0</v>
      </c>
      <c r="L173" s="173">
        <v>0</v>
      </c>
      <c r="M173" s="169" t="s">
        <v>366</v>
      </c>
    </row>
    <row r="174" spans="1:13" ht="22.5" customHeight="1">
      <c r="A174" s="222" t="s">
        <v>366</v>
      </c>
      <c r="B174" s="222"/>
      <c r="C174" s="160" t="s">
        <v>366</v>
      </c>
      <c r="D174" s="176" t="s">
        <v>366</v>
      </c>
      <c r="E174" s="176" t="s">
        <v>366</v>
      </c>
      <c r="F174" s="176" t="s">
        <v>366</v>
      </c>
      <c r="G174" s="176" t="s">
        <v>366</v>
      </c>
      <c r="H174" s="161" t="s">
        <v>366</v>
      </c>
      <c r="I174" s="161" t="s">
        <v>366</v>
      </c>
      <c r="J174" s="161" t="s">
        <v>366</v>
      </c>
      <c r="K174" s="172">
        <v>0</v>
      </c>
      <c r="L174" s="173">
        <v>0</v>
      </c>
      <c r="M174" s="169" t="s">
        <v>366</v>
      </c>
    </row>
    <row r="175" spans="1:13" ht="22.5" customHeight="1">
      <c r="A175" s="222" t="s">
        <v>366</v>
      </c>
      <c r="B175" s="222"/>
      <c r="C175" s="160" t="s">
        <v>366</v>
      </c>
      <c r="D175" s="176" t="s">
        <v>366</v>
      </c>
      <c r="E175" s="176" t="s">
        <v>366</v>
      </c>
      <c r="F175" s="176" t="s">
        <v>366</v>
      </c>
      <c r="G175" s="176" t="s">
        <v>366</v>
      </c>
      <c r="H175" s="161" t="s">
        <v>366</v>
      </c>
      <c r="I175" s="161" t="s">
        <v>366</v>
      </c>
      <c r="J175" s="161" t="s">
        <v>366</v>
      </c>
      <c r="K175" s="172">
        <v>0</v>
      </c>
      <c r="L175" s="173">
        <v>0</v>
      </c>
      <c r="M175" s="169" t="s">
        <v>366</v>
      </c>
    </row>
    <row r="176" spans="1:13" ht="22.5" customHeight="1">
      <c r="A176" s="222" t="s">
        <v>366</v>
      </c>
      <c r="B176" s="222"/>
      <c r="C176" s="160" t="s">
        <v>366</v>
      </c>
      <c r="D176" s="176" t="s">
        <v>366</v>
      </c>
      <c r="E176" s="176" t="s">
        <v>366</v>
      </c>
      <c r="F176" s="176" t="s">
        <v>366</v>
      </c>
      <c r="G176" s="176" t="s">
        <v>366</v>
      </c>
      <c r="H176" s="161" t="s">
        <v>366</v>
      </c>
      <c r="I176" s="161" t="s">
        <v>366</v>
      </c>
      <c r="J176" s="161" t="s">
        <v>366</v>
      </c>
      <c r="K176" s="172">
        <v>0</v>
      </c>
      <c r="L176" s="173">
        <v>0</v>
      </c>
      <c r="M176" s="169" t="s">
        <v>366</v>
      </c>
    </row>
    <row r="177" spans="1:13" ht="22.5" customHeight="1">
      <c r="A177" s="222" t="s">
        <v>366</v>
      </c>
      <c r="B177" s="222"/>
      <c r="C177" s="160" t="s">
        <v>366</v>
      </c>
      <c r="D177" s="176" t="s">
        <v>366</v>
      </c>
      <c r="E177" s="176" t="s">
        <v>366</v>
      </c>
      <c r="F177" s="176" t="s">
        <v>366</v>
      </c>
      <c r="G177" s="176" t="s">
        <v>366</v>
      </c>
      <c r="H177" s="161" t="s">
        <v>366</v>
      </c>
      <c r="I177" s="161" t="s">
        <v>366</v>
      </c>
      <c r="J177" s="161" t="s">
        <v>366</v>
      </c>
      <c r="K177" s="172">
        <v>0</v>
      </c>
      <c r="L177" s="173">
        <v>0</v>
      </c>
      <c r="M177" s="169" t="s">
        <v>366</v>
      </c>
    </row>
    <row r="178" spans="1:13" ht="22.5" customHeight="1">
      <c r="A178" s="222" t="s">
        <v>366</v>
      </c>
      <c r="B178" s="222"/>
      <c r="C178" s="160" t="s">
        <v>366</v>
      </c>
      <c r="D178" s="176" t="s">
        <v>366</v>
      </c>
      <c r="E178" s="176" t="s">
        <v>366</v>
      </c>
      <c r="F178" s="176" t="s">
        <v>366</v>
      </c>
      <c r="G178" s="176" t="s">
        <v>366</v>
      </c>
      <c r="H178" s="161" t="s">
        <v>366</v>
      </c>
      <c r="I178" s="161" t="s">
        <v>366</v>
      </c>
      <c r="J178" s="161" t="s">
        <v>366</v>
      </c>
      <c r="K178" s="172">
        <v>0</v>
      </c>
      <c r="L178" s="173">
        <v>0</v>
      </c>
      <c r="M178" s="169" t="s">
        <v>366</v>
      </c>
    </row>
    <row r="179" spans="1:13" ht="22.5" customHeight="1">
      <c r="A179" s="222" t="s">
        <v>366</v>
      </c>
      <c r="B179" s="222"/>
      <c r="C179" s="160" t="s">
        <v>366</v>
      </c>
      <c r="D179" s="176" t="s">
        <v>366</v>
      </c>
      <c r="E179" s="176" t="s">
        <v>366</v>
      </c>
      <c r="F179" s="176" t="s">
        <v>366</v>
      </c>
      <c r="G179" s="176" t="s">
        <v>366</v>
      </c>
      <c r="H179" s="161" t="s">
        <v>366</v>
      </c>
      <c r="I179" s="161" t="s">
        <v>366</v>
      </c>
      <c r="J179" s="161" t="s">
        <v>366</v>
      </c>
      <c r="K179" s="172">
        <v>0</v>
      </c>
      <c r="L179" s="173">
        <v>0</v>
      </c>
      <c r="M179" s="169" t="s">
        <v>366</v>
      </c>
    </row>
    <row r="180" spans="1:13" ht="22.5" customHeight="1">
      <c r="A180" s="222" t="s">
        <v>366</v>
      </c>
      <c r="B180" s="222"/>
      <c r="C180" s="160" t="s">
        <v>366</v>
      </c>
      <c r="D180" s="176" t="s">
        <v>366</v>
      </c>
      <c r="E180" s="176" t="s">
        <v>366</v>
      </c>
      <c r="F180" s="176" t="s">
        <v>366</v>
      </c>
      <c r="G180" s="176" t="s">
        <v>366</v>
      </c>
      <c r="H180" s="161" t="s">
        <v>366</v>
      </c>
      <c r="I180" s="161" t="s">
        <v>366</v>
      </c>
      <c r="J180" s="161" t="s">
        <v>366</v>
      </c>
      <c r="K180" s="172">
        <v>0</v>
      </c>
      <c r="L180" s="173">
        <v>0</v>
      </c>
      <c r="M180" s="169" t="s">
        <v>366</v>
      </c>
    </row>
    <row r="181" spans="1:13" ht="22.5" customHeight="1">
      <c r="A181" s="222" t="s">
        <v>366</v>
      </c>
      <c r="B181" s="222"/>
      <c r="C181" s="160" t="s">
        <v>366</v>
      </c>
      <c r="D181" s="176" t="s">
        <v>366</v>
      </c>
      <c r="E181" s="176" t="s">
        <v>366</v>
      </c>
      <c r="F181" s="176" t="s">
        <v>366</v>
      </c>
      <c r="G181" s="176" t="s">
        <v>366</v>
      </c>
      <c r="H181" s="161" t="s">
        <v>366</v>
      </c>
      <c r="I181" s="161" t="s">
        <v>366</v>
      </c>
      <c r="J181" s="161" t="s">
        <v>366</v>
      </c>
      <c r="K181" s="172">
        <v>0</v>
      </c>
      <c r="L181" s="173">
        <v>0</v>
      </c>
      <c r="M181" s="169" t="s">
        <v>366</v>
      </c>
    </row>
    <row r="182" spans="1:13" ht="22.5" customHeight="1">
      <c r="A182" s="222" t="s">
        <v>366</v>
      </c>
      <c r="B182" s="222"/>
      <c r="C182" s="160" t="s">
        <v>366</v>
      </c>
      <c r="D182" s="176" t="s">
        <v>366</v>
      </c>
      <c r="E182" s="176" t="s">
        <v>366</v>
      </c>
      <c r="F182" s="176" t="s">
        <v>366</v>
      </c>
      <c r="G182" s="176" t="s">
        <v>366</v>
      </c>
      <c r="H182" s="161" t="s">
        <v>366</v>
      </c>
      <c r="I182" s="161" t="s">
        <v>366</v>
      </c>
      <c r="J182" s="161" t="s">
        <v>366</v>
      </c>
      <c r="K182" s="172">
        <v>0</v>
      </c>
      <c r="L182" s="173">
        <v>0</v>
      </c>
      <c r="M182" s="169" t="s">
        <v>366</v>
      </c>
    </row>
    <row r="183" spans="1:13" ht="22.5" customHeight="1">
      <c r="A183" s="222" t="s">
        <v>366</v>
      </c>
      <c r="B183" s="222"/>
      <c r="C183" s="160" t="s">
        <v>366</v>
      </c>
      <c r="D183" s="176" t="s">
        <v>366</v>
      </c>
      <c r="E183" s="176" t="s">
        <v>366</v>
      </c>
      <c r="F183" s="176" t="s">
        <v>366</v>
      </c>
      <c r="G183" s="176" t="s">
        <v>366</v>
      </c>
      <c r="H183" s="161" t="s">
        <v>366</v>
      </c>
      <c r="I183" s="161" t="s">
        <v>366</v>
      </c>
      <c r="J183" s="161" t="s">
        <v>366</v>
      </c>
      <c r="K183" s="172">
        <v>0</v>
      </c>
      <c r="L183" s="173">
        <v>0</v>
      </c>
      <c r="M183" s="169" t="s">
        <v>366</v>
      </c>
    </row>
    <row r="184" spans="1:13" ht="22.5" customHeight="1">
      <c r="A184" s="222" t="s">
        <v>366</v>
      </c>
      <c r="B184" s="222"/>
      <c r="C184" s="160" t="s">
        <v>366</v>
      </c>
      <c r="D184" s="176" t="s">
        <v>366</v>
      </c>
      <c r="E184" s="176" t="s">
        <v>366</v>
      </c>
      <c r="F184" s="176" t="s">
        <v>366</v>
      </c>
      <c r="G184" s="176" t="s">
        <v>366</v>
      </c>
      <c r="H184" s="161" t="s">
        <v>366</v>
      </c>
      <c r="I184" s="161" t="s">
        <v>366</v>
      </c>
      <c r="J184" s="161" t="s">
        <v>366</v>
      </c>
      <c r="K184" s="172">
        <v>0</v>
      </c>
      <c r="L184" s="173">
        <v>0</v>
      </c>
      <c r="M184" s="169" t="s">
        <v>366</v>
      </c>
    </row>
    <row r="185" spans="1:13" ht="22.5" customHeight="1">
      <c r="A185" s="222" t="s">
        <v>366</v>
      </c>
      <c r="B185" s="222"/>
      <c r="C185" s="160" t="s">
        <v>366</v>
      </c>
      <c r="D185" s="176" t="s">
        <v>366</v>
      </c>
      <c r="E185" s="176" t="s">
        <v>366</v>
      </c>
      <c r="F185" s="176" t="s">
        <v>366</v>
      </c>
      <c r="G185" s="176" t="s">
        <v>366</v>
      </c>
      <c r="H185" s="161" t="s">
        <v>366</v>
      </c>
      <c r="I185" s="161" t="s">
        <v>366</v>
      </c>
      <c r="J185" s="161" t="s">
        <v>366</v>
      </c>
      <c r="K185" s="172">
        <v>0</v>
      </c>
      <c r="L185" s="173">
        <v>0</v>
      </c>
      <c r="M185" s="169" t="s">
        <v>366</v>
      </c>
    </row>
    <row r="186" spans="1:13" ht="22.5" customHeight="1">
      <c r="A186" s="222" t="s">
        <v>366</v>
      </c>
      <c r="B186" s="222"/>
      <c r="C186" s="160" t="s">
        <v>366</v>
      </c>
      <c r="D186" s="176" t="s">
        <v>366</v>
      </c>
      <c r="E186" s="176" t="s">
        <v>366</v>
      </c>
      <c r="F186" s="176" t="s">
        <v>366</v>
      </c>
      <c r="G186" s="176" t="s">
        <v>366</v>
      </c>
      <c r="H186" s="161" t="s">
        <v>366</v>
      </c>
      <c r="I186" s="161" t="s">
        <v>366</v>
      </c>
      <c r="J186" s="161" t="s">
        <v>366</v>
      </c>
      <c r="K186" s="172">
        <v>0</v>
      </c>
      <c r="L186" s="173">
        <v>0</v>
      </c>
      <c r="M186" s="169" t="s">
        <v>366</v>
      </c>
    </row>
    <row r="187" spans="1:13" ht="22.5" customHeight="1">
      <c r="A187" s="222" t="s">
        <v>366</v>
      </c>
      <c r="B187" s="222"/>
      <c r="C187" s="160" t="s">
        <v>366</v>
      </c>
      <c r="D187" s="176" t="s">
        <v>366</v>
      </c>
      <c r="E187" s="176" t="s">
        <v>366</v>
      </c>
      <c r="F187" s="176" t="s">
        <v>366</v>
      </c>
      <c r="G187" s="176" t="s">
        <v>366</v>
      </c>
      <c r="H187" s="161" t="s">
        <v>366</v>
      </c>
      <c r="I187" s="161" t="s">
        <v>366</v>
      </c>
      <c r="J187" s="161" t="s">
        <v>366</v>
      </c>
      <c r="K187" s="172">
        <v>0</v>
      </c>
      <c r="L187" s="173">
        <v>0</v>
      </c>
      <c r="M187" s="169" t="s">
        <v>366</v>
      </c>
    </row>
    <row r="188" spans="1:13" ht="22.5" customHeight="1">
      <c r="A188" s="222" t="s">
        <v>366</v>
      </c>
      <c r="B188" s="222"/>
      <c r="C188" s="160" t="s">
        <v>366</v>
      </c>
      <c r="D188" s="176" t="s">
        <v>366</v>
      </c>
      <c r="E188" s="176" t="s">
        <v>366</v>
      </c>
      <c r="F188" s="176" t="s">
        <v>366</v>
      </c>
      <c r="G188" s="176" t="s">
        <v>366</v>
      </c>
      <c r="H188" s="161" t="s">
        <v>366</v>
      </c>
      <c r="I188" s="161" t="s">
        <v>366</v>
      </c>
      <c r="J188" s="161" t="s">
        <v>366</v>
      </c>
      <c r="K188" s="172">
        <v>0</v>
      </c>
      <c r="L188" s="173">
        <v>0</v>
      </c>
      <c r="M188" s="169" t="s">
        <v>366</v>
      </c>
    </row>
    <row r="189" spans="1:13" ht="22.5" customHeight="1">
      <c r="A189" s="222" t="s">
        <v>366</v>
      </c>
      <c r="B189" s="222"/>
      <c r="C189" s="160" t="s">
        <v>366</v>
      </c>
      <c r="D189" s="176" t="s">
        <v>366</v>
      </c>
      <c r="E189" s="176" t="s">
        <v>366</v>
      </c>
      <c r="F189" s="176" t="s">
        <v>366</v>
      </c>
      <c r="G189" s="176" t="s">
        <v>366</v>
      </c>
      <c r="H189" s="161" t="s">
        <v>366</v>
      </c>
      <c r="I189" s="161" t="s">
        <v>366</v>
      </c>
      <c r="J189" s="161" t="s">
        <v>366</v>
      </c>
      <c r="K189" s="172">
        <v>0</v>
      </c>
      <c r="L189" s="173">
        <v>0</v>
      </c>
      <c r="M189" s="169" t="s">
        <v>366</v>
      </c>
    </row>
    <row r="190" spans="1:13" ht="22.5" customHeight="1">
      <c r="A190" s="222" t="s">
        <v>366</v>
      </c>
      <c r="B190" s="222"/>
      <c r="C190" s="160" t="s">
        <v>366</v>
      </c>
      <c r="D190" s="176" t="s">
        <v>366</v>
      </c>
      <c r="E190" s="176" t="s">
        <v>366</v>
      </c>
      <c r="F190" s="176" t="s">
        <v>366</v>
      </c>
      <c r="G190" s="176" t="s">
        <v>366</v>
      </c>
      <c r="H190" s="161" t="s">
        <v>366</v>
      </c>
      <c r="I190" s="161" t="s">
        <v>366</v>
      </c>
      <c r="J190" s="161" t="s">
        <v>366</v>
      </c>
      <c r="K190" s="172">
        <v>0</v>
      </c>
      <c r="L190" s="173">
        <v>0</v>
      </c>
      <c r="M190" s="169" t="s">
        <v>366</v>
      </c>
    </row>
    <row r="191" spans="1:13" ht="22.5" customHeight="1">
      <c r="A191" s="222" t="s">
        <v>366</v>
      </c>
      <c r="B191" s="222"/>
      <c r="C191" s="160" t="s">
        <v>366</v>
      </c>
      <c r="D191" s="176" t="s">
        <v>366</v>
      </c>
      <c r="E191" s="176" t="s">
        <v>366</v>
      </c>
      <c r="F191" s="176" t="s">
        <v>366</v>
      </c>
      <c r="G191" s="176" t="s">
        <v>366</v>
      </c>
      <c r="H191" s="161" t="s">
        <v>366</v>
      </c>
      <c r="I191" s="161" t="s">
        <v>366</v>
      </c>
      <c r="J191" s="161" t="s">
        <v>366</v>
      </c>
      <c r="K191" s="172">
        <v>0</v>
      </c>
      <c r="L191" s="173">
        <v>0</v>
      </c>
      <c r="M191" s="169" t="s">
        <v>366</v>
      </c>
    </row>
    <row r="192" spans="1:13" ht="22.5" customHeight="1">
      <c r="A192" s="222" t="s">
        <v>366</v>
      </c>
      <c r="B192" s="222"/>
      <c r="C192" s="160" t="s">
        <v>366</v>
      </c>
      <c r="D192" s="176" t="s">
        <v>366</v>
      </c>
      <c r="E192" s="176" t="s">
        <v>366</v>
      </c>
      <c r="F192" s="176" t="s">
        <v>366</v>
      </c>
      <c r="G192" s="176" t="s">
        <v>366</v>
      </c>
      <c r="H192" s="161" t="s">
        <v>366</v>
      </c>
      <c r="I192" s="161" t="s">
        <v>366</v>
      </c>
      <c r="J192" s="161" t="s">
        <v>366</v>
      </c>
      <c r="K192" s="172">
        <v>0</v>
      </c>
      <c r="L192" s="173">
        <v>0</v>
      </c>
      <c r="M192" s="169" t="s">
        <v>366</v>
      </c>
    </row>
    <row r="193" spans="1:13" ht="22.5" customHeight="1">
      <c r="A193" s="222" t="s">
        <v>366</v>
      </c>
      <c r="B193" s="222"/>
      <c r="C193" s="160" t="s">
        <v>366</v>
      </c>
      <c r="D193" s="176" t="s">
        <v>366</v>
      </c>
      <c r="E193" s="176" t="s">
        <v>366</v>
      </c>
      <c r="F193" s="176" t="s">
        <v>366</v>
      </c>
      <c r="G193" s="176" t="s">
        <v>366</v>
      </c>
      <c r="H193" s="161" t="s">
        <v>366</v>
      </c>
      <c r="I193" s="161" t="s">
        <v>366</v>
      </c>
      <c r="J193" s="161" t="s">
        <v>366</v>
      </c>
      <c r="K193" s="172">
        <v>0</v>
      </c>
      <c r="L193" s="173">
        <v>0</v>
      </c>
      <c r="M193" s="169" t="s">
        <v>366</v>
      </c>
    </row>
    <row r="194" spans="1:13" ht="22.5" customHeight="1">
      <c r="A194" s="222" t="s">
        <v>366</v>
      </c>
      <c r="B194" s="222"/>
      <c r="C194" s="160" t="s">
        <v>366</v>
      </c>
      <c r="D194" s="176" t="s">
        <v>366</v>
      </c>
      <c r="E194" s="176" t="s">
        <v>366</v>
      </c>
      <c r="F194" s="176" t="s">
        <v>366</v>
      </c>
      <c r="G194" s="176" t="s">
        <v>366</v>
      </c>
      <c r="H194" s="161" t="s">
        <v>366</v>
      </c>
      <c r="I194" s="161" t="s">
        <v>366</v>
      </c>
      <c r="J194" s="161" t="s">
        <v>366</v>
      </c>
      <c r="K194" s="172">
        <v>0</v>
      </c>
      <c r="L194" s="173">
        <v>0</v>
      </c>
      <c r="M194" s="169" t="s">
        <v>366</v>
      </c>
    </row>
    <row r="195" spans="1:13" ht="22.5" customHeight="1">
      <c r="A195" s="222" t="s">
        <v>366</v>
      </c>
      <c r="B195" s="222"/>
      <c r="C195" s="160" t="s">
        <v>366</v>
      </c>
      <c r="D195" s="176" t="s">
        <v>366</v>
      </c>
      <c r="E195" s="176" t="s">
        <v>366</v>
      </c>
      <c r="F195" s="176" t="s">
        <v>366</v>
      </c>
      <c r="G195" s="176" t="s">
        <v>366</v>
      </c>
      <c r="H195" s="161" t="s">
        <v>366</v>
      </c>
      <c r="I195" s="161" t="s">
        <v>366</v>
      </c>
      <c r="J195" s="161" t="s">
        <v>366</v>
      </c>
      <c r="K195" s="172">
        <v>0</v>
      </c>
      <c r="L195" s="173">
        <v>0</v>
      </c>
      <c r="M195" s="169" t="s">
        <v>366</v>
      </c>
    </row>
    <row r="196" spans="1:13" ht="22.5" customHeight="1">
      <c r="A196" s="222" t="s">
        <v>366</v>
      </c>
      <c r="B196" s="222"/>
      <c r="C196" s="160" t="s">
        <v>366</v>
      </c>
      <c r="D196" s="176" t="s">
        <v>366</v>
      </c>
      <c r="E196" s="176" t="s">
        <v>366</v>
      </c>
      <c r="F196" s="176" t="s">
        <v>366</v>
      </c>
      <c r="G196" s="176" t="s">
        <v>366</v>
      </c>
      <c r="H196" s="161" t="s">
        <v>366</v>
      </c>
      <c r="I196" s="161" t="s">
        <v>366</v>
      </c>
      <c r="J196" s="161" t="s">
        <v>366</v>
      </c>
      <c r="K196" s="172">
        <v>0</v>
      </c>
      <c r="L196" s="173">
        <v>0</v>
      </c>
      <c r="M196" s="169" t="s">
        <v>366</v>
      </c>
    </row>
    <row r="197" spans="1:13" ht="22.5" customHeight="1">
      <c r="A197" s="222" t="s">
        <v>366</v>
      </c>
      <c r="B197" s="222"/>
      <c r="C197" s="160" t="s">
        <v>366</v>
      </c>
      <c r="D197" s="176" t="s">
        <v>366</v>
      </c>
      <c r="E197" s="176" t="s">
        <v>366</v>
      </c>
      <c r="F197" s="176" t="s">
        <v>366</v>
      </c>
      <c r="G197" s="176" t="s">
        <v>366</v>
      </c>
      <c r="H197" s="161" t="s">
        <v>366</v>
      </c>
      <c r="I197" s="161" t="s">
        <v>366</v>
      </c>
      <c r="J197" s="161" t="s">
        <v>366</v>
      </c>
      <c r="K197" s="172">
        <v>0</v>
      </c>
      <c r="L197" s="173">
        <v>0</v>
      </c>
      <c r="M197" s="169" t="s">
        <v>366</v>
      </c>
    </row>
    <row r="198" spans="1:13" ht="22.5" customHeight="1">
      <c r="A198" s="222" t="s">
        <v>366</v>
      </c>
      <c r="B198" s="222"/>
      <c r="C198" s="160" t="s">
        <v>366</v>
      </c>
      <c r="D198" s="176" t="s">
        <v>366</v>
      </c>
      <c r="E198" s="176" t="s">
        <v>366</v>
      </c>
      <c r="F198" s="176" t="s">
        <v>366</v>
      </c>
      <c r="G198" s="176" t="s">
        <v>366</v>
      </c>
      <c r="H198" s="161" t="s">
        <v>366</v>
      </c>
      <c r="I198" s="161" t="s">
        <v>366</v>
      </c>
      <c r="J198" s="161" t="s">
        <v>366</v>
      </c>
      <c r="K198" s="172">
        <v>0</v>
      </c>
      <c r="L198" s="173">
        <v>0</v>
      </c>
      <c r="M198" s="169" t="s">
        <v>366</v>
      </c>
    </row>
    <row r="199" spans="1:13" ht="22.5" customHeight="1">
      <c r="A199" s="222" t="s">
        <v>366</v>
      </c>
      <c r="B199" s="222"/>
      <c r="C199" s="160" t="s">
        <v>366</v>
      </c>
      <c r="D199" s="176" t="s">
        <v>366</v>
      </c>
      <c r="E199" s="176" t="s">
        <v>366</v>
      </c>
      <c r="F199" s="176" t="s">
        <v>366</v>
      </c>
      <c r="G199" s="176" t="s">
        <v>366</v>
      </c>
      <c r="H199" s="161" t="s">
        <v>366</v>
      </c>
      <c r="I199" s="161" t="s">
        <v>366</v>
      </c>
      <c r="J199" s="161" t="s">
        <v>366</v>
      </c>
      <c r="K199" s="172">
        <v>0</v>
      </c>
      <c r="L199" s="173">
        <v>0</v>
      </c>
      <c r="M199" s="169" t="s">
        <v>366</v>
      </c>
    </row>
    <row r="200" spans="1:13" ht="22.5" customHeight="1">
      <c r="A200" s="222" t="s">
        <v>366</v>
      </c>
      <c r="B200" s="222"/>
      <c r="C200" s="160" t="s">
        <v>366</v>
      </c>
      <c r="D200" s="176" t="s">
        <v>366</v>
      </c>
      <c r="E200" s="176" t="s">
        <v>366</v>
      </c>
      <c r="F200" s="176" t="s">
        <v>366</v>
      </c>
      <c r="G200" s="176" t="s">
        <v>366</v>
      </c>
      <c r="H200" s="161" t="s">
        <v>366</v>
      </c>
      <c r="I200" s="161" t="s">
        <v>366</v>
      </c>
      <c r="J200" s="161" t="s">
        <v>366</v>
      </c>
      <c r="K200" s="172">
        <v>0</v>
      </c>
      <c r="L200" s="173">
        <v>0</v>
      </c>
      <c r="M200" s="169" t="s">
        <v>366</v>
      </c>
    </row>
    <row r="201" spans="1:13" ht="22.5" customHeight="1">
      <c r="A201" s="222" t="s">
        <v>366</v>
      </c>
      <c r="B201" s="222"/>
      <c r="C201" s="160" t="s">
        <v>366</v>
      </c>
      <c r="D201" s="176" t="s">
        <v>366</v>
      </c>
      <c r="E201" s="176" t="s">
        <v>366</v>
      </c>
      <c r="F201" s="176" t="s">
        <v>366</v>
      </c>
      <c r="G201" s="176" t="s">
        <v>366</v>
      </c>
      <c r="H201" s="161" t="s">
        <v>366</v>
      </c>
      <c r="I201" s="161" t="s">
        <v>366</v>
      </c>
      <c r="J201" s="161" t="s">
        <v>366</v>
      </c>
      <c r="K201" s="172">
        <v>0</v>
      </c>
      <c r="L201" s="173">
        <v>0</v>
      </c>
      <c r="M201" s="169" t="s">
        <v>366</v>
      </c>
    </row>
    <row r="202" spans="1:13" ht="22.5" customHeight="1">
      <c r="A202" s="222" t="s">
        <v>366</v>
      </c>
      <c r="B202" s="222"/>
      <c r="C202" s="160" t="s">
        <v>366</v>
      </c>
      <c r="D202" s="176" t="s">
        <v>366</v>
      </c>
      <c r="E202" s="176" t="s">
        <v>366</v>
      </c>
      <c r="F202" s="176" t="s">
        <v>366</v>
      </c>
      <c r="G202" s="176" t="s">
        <v>366</v>
      </c>
      <c r="H202" s="161" t="s">
        <v>366</v>
      </c>
      <c r="I202" s="161" t="s">
        <v>366</v>
      </c>
      <c r="J202" s="161" t="s">
        <v>366</v>
      </c>
      <c r="K202" s="172">
        <v>0</v>
      </c>
      <c r="L202" s="173">
        <v>0</v>
      </c>
      <c r="M202" s="169" t="s">
        <v>366</v>
      </c>
    </row>
    <row r="203" spans="1:13" ht="22.5" customHeight="1">
      <c r="A203" s="222" t="s">
        <v>366</v>
      </c>
      <c r="B203" s="222"/>
      <c r="C203" s="160" t="s">
        <v>366</v>
      </c>
      <c r="D203" s="176" t="s">
        <v>366</v>
      </c>
      <c r="E203" s="176" t="s">
        <v>366</v>
      </c>
      <c r="F203" s="176" t="s">
        <v>366</v>
      </c>
      <c r="G203" s="176" t="s">
        <v>366</v>
      </c>
      <c r="H203" s="161" t="s">
        <v>366</v>
      </c>
      <c r="I203" s="161" t="s">
        <v>366</v>
      </c>
      <c r="J203" s="161" t="s">
        <v>366</v>
      </c>
      <c r="K203" s="172">
        <v>0</v>
      </c>
      <c r="L203" s="173">
        <v>0</v>
      </c>
      <c r="M203" s="169" t="s">
        <v>366</v>
      </c>
    </row>
    <row r="204" spans="1:13" ht="22.5" customHeight="1">
      <c r="A204" s="222" t="s">
        <v>366</v>
      </c>
      <c r="B204" s="222"/>
      <c r="C204" s="160" t="s">
        <v>366</v>
      </c>
      <c r="D204" s="176" t="s">
        <v>366</v>
      </c>
      <c r="E204" s="176" t="s">
        <v>366</v>
      </c>
      <c r="F204" s="176" t="s">
        <v>366</v>
      </c>
      <c r="G204" s="176" t="s">
        <v>366</v>
      </c>
      <c r="H204" s="161" t="s">
        <v>366</v>
      </c>
      <c r="I204" s="161" t="s">
        <v>366</v>
      </c>
      <c r="J204" s="161" t="s">
        <v>366</v>
      </c>
      <c r="K204" s="172">
        <v>0</v>
      </c>
      <c r="L204" s="173">
        <v>0</v>
      </c>
      <c r="M204" s="169" t="s">
        <v>366</v>
      </c>
    </row>
    <row r="205" spans="1:13" ht="22.5" customHeight="1">
      <c r="A205" s="222" t="s">
        <v>366</v>
      </c>
      <c r="B205" s="222"/>
      <c r="C205" s="160" t="s">
        <v>366</v>
      </c>
      <c r="D205" s="176" t="s">
        <v>366</v>
      </c>
      <c r="E205" s="176" t="s">
        <v>366</v>
      </c>
      <c r="F205" s="176" t="s">
        <v>366</v>
      </c>
      <c r="G205" s="176" t="s">
        <v>366</v>
      </c>
      <c r="H205" s="161" t="s">
        <v>366</v>
      </c>
      <c r="I205" s="161" t="s">
        <v>366</v>
      </c>
      <c r="J205" s="161" t="s">
        <v>366</v>
      </c>
      <c r="K205" s="172">
        <v>0</v>
      </c>
      <c r="L205" s="173">
        <v>0</v>
      </c>
      <c r="M205" s="169" t="s">
        <v>366</v>
      </c>
    </row>
    <row r="206" spans="1:13" ht="22.5" customHeight="1">
      <c r="A206" s="222" t="s">
        <v>366</v>
      </c>
      <c r="B206" s="222"/>
      <c r="C206" s="160" t="s">
        <v>366</v>
      </c>
      <c r="D206" s="176" t="s">
        <v>366</v>
      </c>
      <c r="E206" s="176" t="s">
        <v>366</v>
      </c>
      <c r="F206" s="176" t="s">
        <v>366</v>
      </c>
      <c r="G206" s="176" t="s">
        <v>366</v>
      </c>
      <c r="H206" s="161" t="s">
        <v>366</v>
      </c>
      <c r="I206" s="161" t="s">
        <v>366</v>
      </c>
      <c r="J206" s="161" t="s">
        <v>366</v>
      </c>
      <c r="K206" s="172">
        <v>0</v>
      </c>
      <c r="L206" s="173">
        <v>0</v>
      </c>
      <c r="M206" s="169" t="s">
        <v>366</v>
      </c>
    </row>
    <row r="207" spans="1:13" ht="22.5" customHeight="1">
      <c r="A207" s="222" t="s">
        <v>366</v>
      </c>
      <c r="B207" s="222"/>
      <c r="C207" s="160" t="s">
        <v>366</v>
      </c>
      <c r="D207" s="176" t="s">
        <v>366</v>
      </c>
      <c r="E207" s="176" t="s">
        <v>366</v>
      </c>
      <c r="F207" s="176" t="s">
        <v>366</v>
      </c>
      <c r="G207" s="176" t="s">
        <v>366</v>
      </c>
      <c r="H207" s="161" t="s">
        <v>366</v>
      </c>
      <c r="I207" s="161" t="s">
        <v>366</v>
      </c>
      <c r="J207" s="161" t="s">
        <v>366</v>
      </c>
      <c r="K207" s="172">
        <v>0</v>
      </c>
      <c r="L207" s="173">
        <v>0</v>
      </c>
      <c r="M207" s="169" t="s">
        <v>366</v>
      </c>
    </row>
    <row r="208" spans="1:13" ht="22.5" customHeight="1">
      <c r="A208" s="222" t="s">
        <v>366</v>
      </c>
      <c r="B208" s="222"/>
      <c r="C208" s="160" t="s">
        <v>366</v>
      </c>
      <c r="D208" s="176" t="s">
        <v>366</v>
      </c>
      <c r="E208" s="176" t="s">
        <v>366</v>
      </c>
      <c r="F208" s="176" t="s">
        <v>366</v>
      </c>
      <c r="G208" s="176" t="s">
        <v>366</v>
      </c>
      <c r="H208" s="161" t="s">
        <v>366</v>
      </c>
      <c r="I208" s="161" t="s">
        <v>366</v>
      </c>
      <c r="J208" s="161" t="s">
        <v>366</v>
      </c>
      <c r="K208" s="172">
        <v>0</v>
      </c>
      <c r="L208" s="173">
        <v>0</v>
      </c>
      <c r="M208" s="169" t="s">
        <v>366</v>
      </c>
    </row>
    <row r="209" spans="1:13" ht="22.5" customHeight="1">
      <c r="A209" s="222" t="s">
        <v>366</v>
      </c>
      <c r="B209" s="222"/>
      <c r="C209" s="160" t="s">
        <v>366</v>
      </c>
      <c r="D209" s="176" t="s">
        <v>366</v>
      </c>
      <c r="E209" s="176" t="s">
        <v>366</v>
      </c>
      <c r="F209" s="176" t="s">
        <v>366</v>
      </c>
      <c r="G209" s="176" t="s">
        <v>366</v>
      </c>
      <c r="H209" s="161" t="s">
        <v>366</v>
      </c>
      <c r="I209" s="161" t="s">
        <v>366</v>
      </c>
      <c r="J209" s="161" t="s">
        <v>366</v>
      </c>
      <c r="K209" s="172">
        <v>0</v>
      </c>
      <c r="L209" s="173">
        <v>0</v>
      </c>
      <c r="M209" s="169" t="s">
        <v>366</v>
      </c>
    </row>
    <row r="210" spans="1:13" ht="22.5" customHeight="1">
      <c r="A210" s="222" t="s">
        <v>366</v>
      </c>
      <c r="B210" s="222"/>
      <c r="C210" s="160" t="s">
        <v>366</v>
      </c>
      <c r="D210" s="176" t="s">
        <v>366</v>
      </c>
      <c r="E210" s="176" t="s">
        <v>366</v>
      </c>
      <c r="F210" s="176" t="s">
        <v>366</v>
      </c>
      <c r="G210" s="176" t="s">
        <v>366</v>
      </c>
      <c r="H210" s="161" t="s">
        <v>366</v>
      </c>
      <c r="I210" s="161" t="s">
        <v>366</v>
      </c>
      <c r="J210" s="161" t="s">
        <v>366</v>
      </c>
      <c r="K210" s="172">
        <v>0</v>
      </c>
      <c r="L210" s="173">
        <v>0</v>
      </c>
      <c r="M210" s="169" t="s">
        <v>366</v>
      </c>
    </row>
    <row r="211" spans="1:13" ht="22.5" customHeight="1">
      <c r="A211" s="222" t="s">
        <v>366</v>
      </c>
      <c r="B211" s="222"/>
      <c r="C211" s="160" t="s">
        <v>366</v>
      </c>
      <c r="D211" s="176" t="s">
        <v>366</v>
      </c>
      <c r="E211" s="176" t="s">
        <v>366</v>
      </c>
      <c r="F211" s="176" t="s">
        <v>366</v>
      </c>
      <c r="G211" s="176" t="s">
        <v>366</v>
      </c>
      <c r="H211" s="161" t="s">
        <v>366</v>
      </c>
      <c r="I211" s="161" t="s">
        <v>366</v>
      </c>
      <c r="J211" s="161" t="s">
        <v>366</v>
      </c>
      <c r="K211" s="172">
        <v>0</v>
      </c>
      <c r="L211" s="173">
        <v>0</v>
      </c>
      <c r="M211" s="169" t="s">
        <v>366</v>
      </c>
    </row>
    <row r="212" spans="1:13" ht="22.5" customHeight="1">
      <c r="A212" s="222" t="s">
        <v>366</v>
      </c>
      <c r="B212" s="222"/>
      <c r="C212" s="160" t="s">
        <v>366</v>
      </c>
      <c r="D212" s="176" t="s">
        <v>366</v>
      </c>
      <c r="E212" s="176" t="s">
        <v>366</v>
      </c>
      <c r="F212" s="176" t="s">
        <v>366</v>
      </c>
      <c r="G212" s="176" t="s">
        <v>366</v>
      </c>
      <c r="H212" s="161" t="s">
        <v>366</v>
      </c>
      <c r="I212" s="161" t="s">
        <v>366</v>
      </c>
      <c r="J212" s="161" t="s">
        <v>366</v>
      </c>
      <c r="K212" s="172">
        <v>0</v>
      </c>
      <c r="L212" s="173">
        <v>0</v>
      </c>
      <c r="M212" s="169" t="s">
        <v>366</v>
      </c>
    </row>
    <row r="213" spans="1:13" ht="22.5" customHeight="1">
      <c r="A213" s="222" t="s">
        <v>366</v>
      </c>
      <c r="B213" s="222"/>
      <c r="C213" s="160" t="s">
        <v>366</v>
      </c>
      <c r="D213" s="176" t="s">
        <v>366</v>
      </c>
      <c r="E213" s="176" t="s">
        <v>366</v>
      </c>
      <c r="F213" s="176" t="s">
        <v>366</v>
      </c>
      <c r="G213" s="176" t="s">
        <v>366</v>
      </c>
      <c r="H213" s="161" t="s">
        <v>366</v>
      </c>
      <c r="I213" s="161" t="s">
        <v>366</v>
      </c>
      <c r="J213" s="161" t="s">
        <v>366</v>
      </c>
      <c r="K213" s="172">
        <v>0</v>
      </c>
      <c r="L213" s="173">
        <v>0</v>
      </c>
      <c r="M213" s="169" t="s">
        <v>366</v>
      </c>
    </row>
    <row r="214" spans="1:13" ht="22.5" customHeight="1">
      <c r="A214" s="222" t="s">
        <v>366</v>
      </c>
      <c r="B214" s="222"/>
      <c r="C214" s="160" t="s">
        <v>366</v>
      </c>
      <c r="D214" s="176" t="s">
        <v>366</v>
      </c>
      <c r="E214" s="176" t="s">
        <v>366</v>
      </c>
      <c r="F214" s="176" t="s">
        <v>366</v>
      </c>
      <c r="G214" s="176" t="s">
        <v>366</v>
      </c>
      <c r="H214" s="161" t="s">
        <v>366</v>
      </c>
      <c r="I214" s="161" t="s">
        <v>366</v>
      </c>
      <c r="J214" s="161" t="s">
        <v>366</v>
      </c>
      <c r="K214" s="172">
        <v>0</v>
      </c>
      <c r="L214" s="173">
        <v>0</v>
      </c>
      <c r="M214" s="169" t="s">
        <v>366</v>
      </c>
    </row>
    <row r="215" spans="1:13" ht="22.5" customHeight="1">
      <c r="A215" s="222" t="s">
        <v>366</v>
      </c>
      <c r="B215" s="222"/>
      <c r="C215" s="160" t="s">
        <v>366</v>
      </c>
      <c r="D215" s="176" t="s">
        <v>366</v>
      </c>
      <c r="E215" s="176" t="s">
        <v>366</v>
      </c>
      <c r="F215" s="176" t="s">
        <v>366</v>
      </c>
      <c r="G215" s="176" t="s">
        <v>366</v>
      </c>
      <c r="H215" s="161" t="s">
        <v>366</v>
      </c>
      <c r="I215" s="161" t="s">
        <v>366</v>
      </c>
      <c r="J215" s="161" t="s">
        <v>366</v>
      </c>
      <c r="K215" s="172">
        <v>0</v>
      </c>
      <c r="L215" s="173">
        <v>0</v>
      </c>
      <c r="M215" s="169" t="s">
        <v>366</v>
      </c>
    </row>
    <row r="216" spans="1:13" ht="22.5" customHeight="1">
      <c r="A216" s="222" t="s">
        <v>366</v>
      </c>
      <c r="B216" s="222"/>
      <c r="C216" s="160" t="s">
        <v>366</v>
      </c>
      <c r="D216" s="176" t="s">
        <v>366</v>
      </c>
      <c r="E216" s="176" t="s">
        <v>366</v>
      </c>
      <c r="F216" s="176" t="s">
        <v>366</v>
      </c>
      <c r="G216" s="176" t="s">
        <v>366</v>
      </c>
      <c r="H216" s="161" t="s">
        <v>366</v>
      </c>
      <c r="I216" s="161" t="s">
        <v>366</v>
      </c>
      <c r="J216" s="161" t="s">
        <v>366</v>
      </c>
      <c r="K216" s="172">
        <v>0</v>
      </c>
      <c r="L216" s="173">
        <v>0</v>
      </c>
      <c r="M216" s="169" t="s">
        <v>366</v>
      </c>
    </row>
    <row r="217" spans="1:13" ht="22.5" customHeight="1">
      <c r="A217" s="222" t="s">
        <v>366</v>
      </c>
      <c r="B217" s="222"/>
      <c r="C217" s="160" t="s">
        <v>366</v>
      </c>
      <c r="D217" s="176" t="s">
        <v>366</v>
      </c>
      <c r="E217" s="176" t="s">
        <v>366</v>
      </c>
      <c r="F217" s="176" t="s">
        <v>366</v>
      </c>
      <c r="G217" s="176" t="s">
        <v>366</v>
      </c>
      <c r="H217" s="161" t="s">
        <v>366</v>
      </c>
      <c r="I217" s="161" t="s">
        <v>366</v>
      </c>
      <c r="J217" s="161" t="s">
        <v>366</v>
      </c>
      <c r="K217" s="172">
        <v>0</v>
      </c>
      <c r="L217" s="173">
        <v>0</v>
      </c>
      <c r="M217" s="169" t="s">
        <v>366</v>
      </c>
    </row>
    <row r="218" spans="1:13" ht="22.5" customHeight="1">
      <c r="A218" s="222" t="s">
        <v>366</v>
      </c>
      <c r="B218" s="222"/>
      <c r="C218" s="160" t="s">
        <v>366</v>
      </c>
      <c r="D218" s="176" t="s">
        <v>366</v>
      </c>
      <c r="E218" s="176" t="s">
        <v>366</v>
      </c>
      <c r="F218" s="176" t="s">
        <v>366</v>
      </c>
      <c r="G218" s="176" t="s">
        <v>366</v>
      </c>
      <c r="H218" s="161" t="s">
        <v>366</v>
      </c>
      <c r="I218" s="161" t="s">
        <v>366</v>
      </c>
      <c r="J218" s="161" t="s">
        <v>366</v>
      </c>
      <c r="K218" s="172">
        <v>0</v>
      </c>
      <c r="L218" s="173">
        <v>0</v>
      </c>
      <c r="M218" s="169" t="s">
        <v>366</v>
      </c>
    </row>
    <row r="219" spans="1:13" ht="22.5" customHeight="1">
      <c r="A219" s="222" t="s">
        <v>366</v>
      </c>
      <c r="B219" s="222"/>
      <c r="C219" s="160" t="s">
        <v>366</v>
      </c>
      <c r="D219" s="176" t="s">
        <v>366</v>
      </c>
      <c r="E219" s="176" t="s">
        <v>366</v>
      </c>
      <c r="F219" s="176" t="s">
        <v>366</v>
      </c>
      <c r="G219" s="176" t="s">
        <v>366</v>
      </c>
      <c r="H219" s="161" t="s">
        <v>366</v>
      </c>
      <c r="I219" s="161" t="s">
        <v>366</v>
      </c>
      <c r="J219" s="161" t="s">
        <v>366</v>
      </c>
      <c r="K219" s="172">
        <v>0</v>
      </c>
      <c r="L219" s="173">
        <v>0</v>
      </c>
      <c r="M219" s="169" t="s">
        <v>366</v>
      </c>
    </row>
    <row r="220" spans="1:13" ht="22.5" customHeight="1">
      <c r="A220" s="222" t="s">
        <v>366</v>
      </c>
      <c r="B220" s="222"/>
      <c r="C220" s="160" t="s">
        <v>366</v>
      </c>
      <c r="D220" s="176" t="s">
        <v>366</v>
      </c>
      <c r="E220" s="176" t="s">
        <v>366</v>
      </c>
      <c r="F220" s="176" t="s">
        <v>366</v>
      </c>
      <c r="G220" s="176" t="s">
        <v>366</v>
      </c>
      <c r="H220" s="161" t="s">
        <v>366</v>
      </c>
      <c r="I220" s="161" t="s">
        <v>366</v>
      </c>
      <c r="J220" s="161" t="s">
        <v>366</v>
      </c>
      <c r="K220" s="172">
        <v>0</v>
      </c>
      <c r="L220" s="173">
        <v>0</v>
      </c>
      <c r="M220" s="169" t="s">
        <v>366</v>
      </c>
    </row>
    <row r="221" spans="1:13" ht="22.5" customHeight="1">
      <c r="A221" s="222" t="s">
        <v>366</v>
      </c>
      <c r="B221" s="222"/>
      <c r="C221" s="160" t="s">
        <v>366</v>
      </c>
      <c r="D221" s="176" t="s">
        <v>366</v>
      </c>
      <c r="E221" s="176" t="s">
        <v>366</v>
      </c>
      <c r="F221" s="176" t="s">
        <v>366</v>
      </c>
      <c r="G221" s="176" t="s">
        <v>366</v>
      </c>
      <c r="H221" s="161" t="s">
        <v>366</v>
      </c>
      <c r="I221" s="161" t="s">
        <v>366</v>
      </c>
      <c r="J221" s="161" t="s">
        <v>366</v>
      </c>
      <c r="K221" s="172">
        <v>0</v>
      </c>
      <c r="L221" s="173">
        <v>0</v>
      </c>
      <c r="M221" s="169" t="s">
        <v>366</v>
      </c>
    </row>
    <row r="222" spans="1:13" ht="22.5" customHeight="1">
      <c r="A222" s="222" t="s">
        <v>366</v>
      </c>
      <c r="B222" s="222"/>
      <c r="C222" s="160" t="s">
        <v>366</v>
      </c>
      <c r="D222" s="176" t="s">
        <v>366</v>
      </c>
      <c r="E222" s="176" t="s">
        <v>366</v>
      </c>
      <c r="F222" s="176" t="s">
        <v>366</v>
      </c>
      <c r="G222" s="176" t="s">
        <v>366</v>
      </c>
      <c r="H222" s="161" t="s">
        <v>366</v>
      </c>
      <c r="I222" s="161" t="s">
        <v>366</v>
      </c>
      <c r="J222" s="161" t="s">
        <v>366</v>
      </c>
      <c r="K222" s="172">
        <v>0</v>
      </c>
      <c r="L222" s="173">
        <v>0</v>
      </c>
      <c r="M222" s="169" t="s">
        <v>366</v>
      </c>
    </row>
    <row r="223" spans="1:13" ht="22.5" customHeight="1">
      <c r="A223" s="222" t="s">
        <v>366</v>
      </c>
      <c r="B223" s="222"/>
      <c r="C223" s="160" t="s">
        <v>366</v>
      </c>
      <c r="D223" s="176" t="s">
        <v>366</v>
      </c>
      <c r="E223" s="176" t="s">
        <v>366</v>
      </c>
      <c r="F223" s="176" t="s">
        <v>366</v>
      </c>
      <c r="G223" s="176" t="s">
        <v>366</v>
      </c>
      <c r="H223" s="161" t="s">
        <v>366</v>
      </c>
      <c r="I223" s="161" t="s">
        <v>366</v>
      </c>
      <c r="J223" s="161" t="s">
        <v>366</v>
      </c>
      <c r="K223" s="172">
        <v>0</v>
      </c>
      <c r="L223" s="173">
        <v>0</v>
      </c>
      <c r="M223" s="169" t="s">
        <v>366</v>
      </c>
    </row>
    <row r="224" spans="1:13" ht="22.5" customHeight="1">
      <c r="A224" s="222" t="s">
        <v>366</v>
      </c>
      <c r="B224" s="222"/>
      <c r="C224" s="160" t="s">
        <v>366</v>
      </c>
      <c r="D224" s="176" t="s">
        <v>366</v>
      </c>
      <c r="E224" s="176" t="s">
        <v>366</v>
      </c>
      <c r="F224" s="176" t="s">
        <v>366</v>
      </c>
      <c r="G224" s="176" t="s">
        <v>366</v>
      </c>
      <c r="H224" s="161" t="s">
        <v>366</v>
      </c>
      <c r="I224" s="161" t="s">
        <v>366</v>
      </c>
      <c r="J224" s="161" t="s">
        <v>366</v>
      </c>
      <c r="K224" s="172">
        <v>0</v>
      </c>
      <c r="L224" s="173">
        <v>0</v>
      </c>
      <c r="M224" s="169" t="s">
        <v>366</v>
      </c>
    </row>
    <row r="225" spans="1:13" ht="22.5" customHeight="1">
      <c r="A225" s="222" t="s">
        <v>366</v>
      </c>
      <c r="B225" s="222"/>
      <c r="C225" s="160" t="s">
        <v>366</v>
      </c>
      <c r="D225" s="176" t="s">
        <v>366</v>
      </c>
      <c r="E225" s="176" t="s">
        <v>366</v>
      </c>
      <c r="F225" s="176" t="s">
        <v>366</v>
      </c>
      <c r="G225" s="176" t="s">
        <v>366</v>
      </c>
      <c r="H225" s="161" t="s">
        <v>366</v>
      </c>
      <c r="I225" s="161" t="s">
        <v>366</v>
      </c>
      <c r="J225" s="161" t="s">
        <v>366</v>
      </c>
      <c r="K225" s="172">
        <v>0</v>
      </c>
      <c r="L225" s="173">
        <v>0</v>
      </c>
      <c r="M225" s="169" t="s">
        <v>366</v>
      </c>
    </row>
    <row r="226" spans="1:13" ht="22.5" customHeight="1">
      <c r="A226" s="222" t="s">
        <v>366</v>
      </c>
      <c r="B226" s="222"/>
      <c r="C226" s="160" t="s">
        <v>366</v>
      </c>
      <c r="D226" s="176" t="s">
        <v>366</v>
      </c>
      <c r="E226" s="176" t="s">
        <v>366</v>
      </c>
      <c r="F226" s="176" t="s">
        <v>366</v>
      </c>
      <c r="G226" s="176" t="s">
        <v>366</v>
      </c>
      <c r="H226" s="161" t="s">
        <v>366</v>
      </c>
      <c r="I226" s="161" t="s">
        <v>366</v>
      </c>
      <c r="J226" s="161" t="s">
        <v>366</v>
      </c>
      <c r="K226" s="172">
        <v>0</v>
      </c>
      <c r="L226" s="173">
        <v>0</v>
      </c>
      <c r="M226" s="169" t="s">
        <v>366</v>
      </c>
    </row>
    <row r="227" spans="1:13" ht="22.5" customHeight="1">
      <c r="A227" s="222" t="s">
        <v>366</v>
      </c>
      <c r="B227" s="222"/>
      <c r="C227" s="160" t="s">
        <v>366</v>
      </c>
      <c r="D227" s="176" t="s">
        <v>366</v>
      </c>
      <c r="E227" s="176" t="s">
        <v>366</v>
      </c>
      <c r="F227" s="176" t="s">
        <v>366</v>
      </c>
      <c r="G227" s="176" t="s">
        <v>366</v>
      </c>
      <c r="H227" s="161" t="s">
        <v>366</v>
      </c>
      <c r="I227" s="161" t="s">
        <v>366</v>
      </c>
      <c r="J227" s="161" t="s">
        <v>366</v>
      </c>
      <c r="K227" s="172">
        <v>0</v>
      </c>
      <c r="L227" s="173">
        <v>0</v>
      </c>
      <c r="M227" s="169" t="s">
        <v>366</v>
      </c>
    </row>
    <row r="228" spans="1:13" ht="22.5" customHeight="1">
      <c r="A228" s="222" t="s">
        <v>366</v>
      </c>
      <c r="B228" s="222"/>
      <c r="C228" s="160" t="s">
        <v>366</v>
      </c>
      <c r="D228" s="176" t="s">
        <v>366</v>
      </c>
      <c r="E228" s="176" t="s">
        <v>366</v>
      </c>
      <c r="F228" s="176" t="s">
        <v>366</v>
      </c>
      <c r="G228" s="176" t="s">
        <v>366</v>
      </c>
      <c r="H228" s="161" t="s">
        <v>366</v>
      </c>
      <c r="I228" s="161" t="s">
        <v>366</v>
      </c>
      <c r="J228" s="161" t="s">
        <v>366</v>
      </c>
      <c r="K228" s="172">
        <v>0</v>
      </c>
      <c r="L228" s="173">
        <v>0</v>
      </c>
      <c r="M228" s="169" t="s">
        <v>366</v>
      </c>
    </row>
    <row r="229" spans="1:13" ht="22.5" customHeight="1">
      <c r="A229" s="222" t="s">
        <v>366</v>
      </c>
      <c r="B229" s="222"/>
      <c r="C229" s="160" t="s">
        <v>366</v>
      </c>
      <c r="D229" s="176" t="s">
        <v>366</v>
      </c>
      <c r="E229" s="176" t="s">
        <v>366</v>
      </c>
      <c r="F229" s="176" t="s">
        <v>366</v>
      </c>
      <c r="G229" s="176" t="s">
        <v>366</v>
      </c>
      <c r="H229" s="161" t="s">
        <v>366</v>
      </c>
      <c r="I229" s="161" t="s">
        <v>366</v>
      </c>
      <c r="J229" s="161" t="s">
        <v>366</v>
      </c>
      <c r="K229" s="172">
        <v>0</v>
      </c>
      <c r="L229" s="173">
        <v>0</v>
      </c>
      <c r="M229" s="169" t="s">
        <v>366</v>
      </c>
    </row>
    <row r="230" spans="1:13" ht="22.5" customHeight="1">
      <c r="A230" s="222" t="s">
        <v>366</v>
      </c>
      <c r="B230" s="222"/>
      <c r="C230" s="160" t="s">
        <v>366</v>
      </c>
      <c r="D230" s="176" t="s">
        <v>366</v>
      </c>
      <c r="E230" s="176" t="s">
        <v>366</v>
      </c>
      <c r="F230" s="176" t="s">
        <v>366</v>
      </c>
      <c r="G230" s="176" t="s">
        <v>366</v>
      </c>
      <c r="H230" s="161" t="s">
        <v>366</v>
      </c>
      <c r="I230" s="161" t="s">
        <v>366</v>
      </c>
      <c r="J230" s="161" t="s">
        <v>366</v>
      </c>
      <c r="K230" s="172">
        <v>0</v>
      </c>
      <c r="L230" s="173">
        <v>0</v>
      </c>
      <c r="M230" s="169" t="s">
        <v>366</v>
      </c>
    </row>
    <row r="231" spans="1:13" ht="22.5" customHeight="1">
      <c r="A231" s="222" t="s">
        <v>366</v>
      </c>
      <c r="B231" s="222"/>
      <c r="C231" s="160" t="s">
        <v>366</v>
      </c>
      <c r="D231" s="176" t="s">
        <v>366</v>
      </c>
      <c r="E231" s="176" t="s">
        <v>366</v>
      </c>
      <c r="F231" s="176" t="s">
        <v>366</v>
      </c>
      <c r="G231" s="176" t="s">
        <v>366</v>
      </c>
      <c r="H231" s="161" t="s">
        <v>366</v>
      </c>
      <c r="I231" s="161" t="s">
        <v>366</v>
      </c>
      <c r="J231" s="161" t="s">
        <v>366</v>
      </c>
      <c r="K231" s="172">
        <v>0</v>
      </c>
      <c r="L231" s="173">
        <v>0</v>
      </c>
      <c r="M231" s="169" t="s">
        <v>366</v>
      </c>
    </row>
    <row r="232" spans="1:13" ht="22.5" customHeight="1">
      <c r="A232" s="222" t="s">
        <v>366</v>
      </c>
      <c r="B232" s="222"/>
      <c r="C232" s="160" t="s">
        <v>366</v>
      </c>
      <c r="D232" s="176" t="s">
        <v>366</v>
      </c>
      <c r="E232" s="176" t="s">
        <v>366</v>
      </c>
      <c r="F232" s="176" t="s">
        <v>366</v>
      </c>
      <c r="G232" s="176" t="s">
        <v>366</v>
      </c>
      <c r="H232" s="161" t="s">
        <v>366</v>
      </c>
      <c r="I232" s="161" t="s">
        <v>366</v>
      </c>
      <c r="J232" s="161" t="s">
        <v>366</v>
      </c>
      <c r="K232" s="172">
        <v>0</v>
      </c>
      <c r="L232" s="173">
        <v>0</v>
      </c>
      <c r="M232" s="169" t="s">
        <v>366</v>
      </c>
    </row>
    <row r="233" spans="1:13" ht="22.5" customHeight="1">
      <c r="A233" s="222" t="s">
        <v>366</v>
      </c>
      <c r="B233" s="222"/>
      <c r="C233" s="160" t="s">
        <v>366</v>
      </c>
      <c r="D233" s="176" t="s">
        <v>366</v>
      </c>
      <c r="E233" s="176" t="s">
        <v>366</v>
      </c>
      <c r="F233" s="176" t="s">
        <v>366</v>
      </c>
      <c r="G233" s="176" t="s">
        <v>366</v>
      </c>
      <c r="H233" s="161" t="s">
        <v>366</v>
      </c>
      <c r="I233" s="161" t="s">
        <v>366</v>
      </c>
      <c r="J233" s="161" t="s">
        <v>366</v>
      </c>
      <c r="K233" s="172">
        <v>0</v>
      </c>
      <c r="L233" s="173">
        <v>0</v>
      </c>
      <c r="M233" s="169" t="s">
        <v>366</v>
      </c>
    </row>
    <row r="234" spans="1:13" ht="22.5" customHeight="1">
      <c r="A234" s="222" t="s">
        <v>366</v>
      </c>
      <c r="B234" s="222"/>
      <c r="C234" s="160" t="s">
        <v>366</v>
      </c>
      <c r="D234" s="176" t="s">
        <v>366</v>
      </c>
      <c r="E234" s="176" t="s">
        <v>366</v>
      </c>
      <c r="F234" s="176" t="s">
        <v>366</v>
      </c>
      <c r="G234" s="176" t="s">
        <v>366</v>
      </c>
      <c r="H234" s="161" t="s">
        <v>366</v>
      </c>
      <c r="I234" s="161" t="s">
        <v>366</v>
      </c>
      <c r="J234" s="161" t="s">
        <v>366</v>
      </c>
      <c r="K234" s="172">
        <v>0</v>
      </c>
      <c r="L234" s="173">
        <v>0</v>
      </c>
      <c r="M234" s="169" t="s">
        <v>366</v>
      </c>
    </row>
    <row r="235" spans="1:13" ht="22.5" customHeight="1">
      <c r="A235" s="222" t="s">
        <v>366</v>
      </c>
      <c r="B235" s="222"/>
      <c r="C235" s="160" t="s">
        <v>366</v>
      </c>
      <c r="D235" s="176" t="s">
        <v>366</v>
      </c>
      <c r="E235" s="176" t="s">
        <v>366</v>
      </c>
      <c r="F235" s="176" t="s">
        <v>366</v>
      </c>
      <c r="G235" s="176" t="s">
        <v>366</v>
      </c>
      <c r="H235" s="161" t="s">
        <v>366</v>
      </c>
      <c r="I235" s="161" t="s">
        <v>366</v>
      </c>
      <c r="J235" s="161" t="s">
        <v>366</v>
      </c>
      <c r="K235" s="172">
        <v>0</v>
      </c>
      <c r="L235" s="173">
        <v>0</v>
      </c>
      <c r="M235" s="169" t="s">
        <v>366</v>
      </c>
    </row>
    <row r="236" spans="1:13" ht="22.5" customHeight="1">
      <c r="A236" s="222" t="s">
        <v>366</v>
      </c>
      <c r="B236" s="222"/>
      <c r="C236" s="160" t="s">
        <v>366</v>
      </c>
      <c r="D236" s="176" t="s">
        <v>366</v>
      </c>
      <c r="E236" s="176" t="s">
        <v>366</v>
      </c>
      <c r="F236" s="176" t="s">
        <v>366</v>
      </c>
      <c r="G236" s="176" t="s">
        <v>366</v>
      </c>
      <c r="H236" s="161" t="s">
        <v>366</v>
      </c>
      <c r="I236" s="161" t="s">
        <v>366</v>
      </c>
      <c r="J236" s="161" t="s">
        <v>366</v>
      </c>
      <c r="K236" s="172">
        <v>0</v>
      </c>
      <c r="L236" s="173">
        <v>0</v>
      </c>
      <c r="M236" s="169" t="s">
        <v>366</v>
      </c>
    </row>
    <row r="237" spans="1:13" ht="22.5" customHeight="1">
      <c r="A237" s="222" t="s">
        <v>366</v>
      </c>
      <c r="B237" s="222"/>
      <c r="C237" s="160" t="s">
        <v>366</v>
      </c>
      <c r="D237" s="176" t="s">
        <v>366</v>
      </c>
      <c r="E237" s="176" t="s">
        <v>366</v>
      </c>
      <c r="F237" s="176" t="s">
        <v>366</v>
      </c>
      <c r="G237" s="176" t="s">
        <v>366</v>
      </c>
      <c r="H237" s="161" t="s">
        <v>366</v>
      </c>
      <c r="I237" s="161" t="s">
        <v>366</v>
      </c>
      <c r="J237" s="161" t="s">
        <v>366</v>
      </c>
      <c r="K237" s="172">
        <v>0</v>
      </c>
      <c r="L237" s="173">
        <v>0</v>
      </c>
      <c r="M237" s="169" t="s">
        <v>366</v>
      </c>
    </row>
    <row r="238" spans="1:13" ht="22.5" customHeight="1">
      <c r="A238" s="222" t="s">
        <v>366</v>
      </c>
      <c r="B238" s="222"/>
      <c r="C238" s="160" t="s">
        <v>366</v>
      </c>
      <c r="D238" s="176" t="s">
        <v>366</v>
      </c>
      <c r="E238" s="176" t="s">
        <v>366</v>
      </c>
      <c r="F238" s="176" t="s">
        <v>366</v>
      </c>
      <c r="G238" s="176" t="s">
        <v>366</v>
      </c>
      <c r="H238" s="161" t="s">
        <v>366</v>
      </c>
      <c r="I238" s="161" t="s">
        <v>366</v>
      </c>
      <c r="J238" s="161" t="s">
        <v>366</v>
      </c>
      <c r="K238" s="172">
        <v>0</v>
      </c>
      <c r="L238" s="173">
        <v>0</v>
      </c>
      <c r="M238" s="169" t="s">
        <v>366</v>
      </c>
    </row>
    <row r="239" spans="1:13" ht="22.5" customHeight="1">
      <c r="A239" s="222" t="s">
        <v>366</v>
      </c>
      <c r="B239" s="222"/>
      <c r="C239" s="160" t="s">
        <v>366</v>
      </c>
      <c r="D239" s="176" t="s">
        <v>366</v>
      </c>
      <c r="E239" s="176" t="s">
        <v>366</v>
      </c>
      <c r="F239" s="176" t="s">
        <v>366</v>
      </c>
      <c r="G239" s="176" t="s">
        <v>366</v>
      </c>
      <c r="H239" s="161" t="s">
        <v>366</v>
      </c>
      <c r="I239" s="161" t="s">
        <v>366</v>
      </c>
      <c r="J239" s="161" t="s">
        <v>366</v>
      </c>
      <c r="K239" s="172">
        <v>0</v>
      </c>
      <c r="L239" s="173">
        <v>0</v>
      </c>
      <c r="M239" s="169" t="s">
        <v>366</v>
      </c>
    </row>
    <row r="240" spans="1:13" ht="22.5" customHeight="1">
      <c r="A240" s="222" t="s">
        <v>366</v>
      </c>
      <c r="B240" s="222"/>
      <c r="C240" s="160" t="s">
        <v>366</v>
      </c>
      <c r="D240" s="176" t="s">
        <v>366</v>
      </c>
      <c r="E240" s="176" t="s">
        <v>366</v>
      </c>
      <c r="F240" s="176" t="s">
        <v>366</v>
      </c>
      <c r="G240" s="176" t="s">
        <v>366</v>
      </c>
      <c r="H240" s="161" t="s">
        <v>366</v>
      </c>
      <c r="I240" s="161" t="s">
        <v>366</v>
      </c>
      <c r="J240" s="161" t="s">
        <v>366</v>
      </c>
      <c r="K240" s="172">
        <v>0</v>
      </c>
      <c r="L240" s="173">
        <v>0</v>
      </c>
      <c r="M240" s="169" t="s">
        <v>366</v>
      </c>
    </row>
    <row r="241" spans="1:13" ht="22.5" customHeight="1">
      <c r="A241" s="222" t="s">
        <v>366</v>
      </c>
      <c r="B241" s="222"/>
      <c r="C241" s="160" t="s">
        <v>366</v>
      </c>
      <c r="D241" s="176" t="s">
        <v>366</v>
      </c>
      <c r="E241" s="176" t="s">
        <v>366</v>
      </c>
      <c r="F241" s="176" t="s">
        <v>366</v>
      </c>
      <c r="G241" s="176" t="s">
        <v>366</v>
      </c>
      <c r="H241" s="161" t="s">
        <v>366</v>
      </c>
      <c r="I241" s="161" t="s">
        <v>366</v>
      </c>
      <c r="J241" s="161" t="s">
        <v>366</v>
      </c>
      <c r="K241" s="172">
        <v>0</v>
      </c>
      <c r="L241" s="173">
        <v>0</v>
      </c>
      <c r="M241" s="169" t="s">
        <v>366</v>
      </c>
    </row>
    <row r="242" spans="1:13" ht="22.5" customHeight="1">
      <c r="A242" s="222" t="s">
        <v>366</v>
      </c>
      <c r="B242" s="222"/>
      <c r="C242" s="160" t="s">
        <v>366</v>
      </c>
      <c r="D242" s="176" t="s">
        <v>366</v>
      </c>
      <c r="E242" s="176" t="s">
        <v>366</v>
      </c>
      <c r="F242" s="176" t="s">
        <v>366</v>
      </c>
      <c r="G242" s="176" t="s">
        <v>366</v>
      </c>
      <c r="H242" s="161" t="s">
        <v>366</v>
      </c>
      <c r="I242" s="161" t="s">
        <v>366</v>
      </c>
      <c r="J242" s="161" t="s">
        <v>366</v>
      </c>
      <c r="K242" s="172">
        <v>0</v>
      </c>
      <c r="L242" s="173">
        <v>0</v>
      </c>
      <c r="M242" s="169" t="s">
        <v>366</v>
      </c>
    </row>
    <row r="243" spans="1:13" ht="22.5" customHeight="1">
      <c r="A243" s="222" t="s">
        <v>366</v>
      </c>
      <c r="B243" s="222"/>
      <c r="C243" s="160" t="s">
        <v>366</v>
      </c>
      <c r="D243" s="176" t="s">
        <v>366</v>
      </c>
      <c r="E243" s="176" t="s">
        <v>366</v>
      </c>
      <c r="F243" s="176" t="s">
        <v>366</v>
      </c>
      <c r="G243" s="176" t="s">
        <v>366</v>
      </c>
      <c r="H243" s="161" t="s">
        <v>366</v>
      </c>
      <c r="I243" s="161" t="s">
        <v>366</v>
      </c>
      <c r="J243" s="161" t="s">
        <v>366</v>
      </c>
      <c r="K243" s="172">
        <v>0</v>
      </c>
      <c r="L243" s="173">
        <v>0</v>
      </c>
      <c r="M243" s="169" t="s">
        <v>366</v>
      </c>
    </row>
    <row r="244" spans="1:13" ht="22.5" customHeight="1">
      <c r="A244" s="222" t="s">
        <v>366</v>
      </c>
      <c r="B244" s="222"/>
      <c r="C244" s="160" t="s">
        <v>366</v>
      </c>
      <c r="D244" s="176" t="s">
        <v>366</v>
      </c>
      <c r="E244" s="176" t="s">
        <v>366</v>
      </c>
      <c r="F244" s="176" t="s">
        <v>366</v>
      </c>
      <c r="G244" s="176" t="s">
        <v>366</v>
      </c>
      <c r="H244" s="161" t="s">
        <v>366</v>
      </c>
      <c r="I244" s="161" t="s">
        <v>366</v>
      </c>
      <c r="J244" s="161" t="s">
        <v>366</v>
      </c>
      <c r="K244" s="172">
        <v>0</v>
      </c>
      <c r="L244" s="173">
        <v>0</v>
      </c>
      <c r="M244" s="169" t="s">
        <v>366</v>
      </c>
    </row>
    <row r="245" spans="1:13" ht="22.5" customHeight="1">
      <c r="A245" s="222" t="s">
        <v>366</v>
      </c>
      <c r="B245" s="222"/>
      <c r="C245" s="160" t="s">
        <v>366</v>
      </c>
      <c r="D245" s="176" t="s">
        <v>366</v>
      </c>
      <c r="E245" s="176" t="s">
        <v>366</v>
      </c>
      <c r="F245" s="176" t="s">
        <v>366</v>
      </c>
      <c r="G245" s="176" t="s">
        <v>366</v>
      </c>
      <c r="H245" s="161" t="s">
        <v>366</v>
      </c>
      <c r="I245" s="161" t="s">
        <v>366</v>
      </c>
      <c r="J245" s="161" t="s">
        <v>366</v>
      </c>
      <c r="K245" s="172">
        <v>0</v>
      </c>
      <c r="L245" s="173">
        <v>0</v>
      </c>
      <c r="M245" s="169" t="s">
        <v>366</v>
      </c>
    </row>
    <row r="246" spans="1:13" ht="22.5" customHeight="1">
      <c r="A246" s="222" t="s">
        <v>366</v>
      </c>
      <c r="B246" s="222"/>
      <c r="C246" s="160" t="s">
        <v>366</v>
      </c>
      <c r="D246" s="176" t="s">
        <v>366</v>
      </c>
      <c r="E246" s="176" t="s">
        <v>366</v>
      </c>
      <c r="F246" s="176" t="s">
        <v>366</v>
      </c>
      <c r="G246" s="176" t="s">
        <v>366</v>
      </c>
      <c r="H246" s="161" t="s">
        <v>366</v>
      </c>
      <c r="I246" s="161" t="s">
        <v>366</v>
      </c>
      <c r="J246" s="161" t="s">
        <v>366</v>
      </c>
      <c r="K246" s="172">
        <v>0</v>
      </c>
      <c r="L246" s="173">
        <v>0</v>
      </c>
      <c r="M246" s="169" t="s">
        <v>366</v>
      </c>
    </row>
    <row r="247" spans="1:13" ht="22.5" customHeight="1">
      <c r="A247" s="222" t="s">
        <v>366</v>
      </c>
      <c r="B247" s="222"/>
      <c r="C247" s="160" t="s">
        <v>366</v>
      </c>
      <c r="D247" s="176" t="s">
        <v>366</v>
      </c>
      <c r="E247" s="176" t="s">
        <v>366</v>
      </c>
      <c r="F247" s="176" t="s">
        <v>366</v>
      </c>
      <c r="G247" s="176" t="s">
        <v>366</v>
      </c>
      <c r="H247" s="161" t="s">
        <v>366</v>
      </c>
      <c r="I247" s="161" t="s">
        <v>366</v>
      </c>
      <c r="J247" s="161" t="s">
        <v>366</v>
      </c>
      <c r="K247" s="172">
        <v>0</v>
      </c>
      <c r="L247" s="173">
        <v>0</v>
      </c>
      <c r="M247" s="169" t="s">
        <v>366</v>
      </c>
    </row>
    <row r="248" spans="1:13" ht="22.5" customHeight="1">
      <c r="A248" s="222" t="s">
        <v>366</v>
      </c>
      <c r="B248" s="222"/>
      <c r="C248" s="160" t="s">
        <v>366</v>
      </c>
      <c r="D248" s="176" t="s">
        <v>366</v>
      </c>
      <c r="E248" s="176" t="s">
        <v>366</v>
      </c>
      <c r="F248" s="176" t="s">
        <v>366</v>
      </c>
      <c r="G248" s="176" t="s">
        <v>366</v>
      </c>
      <c r="H248" s="161" t="s">
        <v>366</v>
      </c>
      <c r="I248" s="161" t="s">
        <v>366</v>
      </c>
      <c r="J248" s="161" t="s">
        <v>366</v>
      </c>
      <c r="K248" s="172">
        <v>0</v>
      </c>
      <c r="L248" s="173">
        <v>0</v>
      </c>
      <c r="M248" s="169" t="s">
        <v>366</v>
      </c>
    </row>
    <row r="249" spans="1:13" ht="22.5" customHeight="1">
      <c r="A249" s="222" t="s">
        <v>366</v>
      </c>
      <c r="B249" s="222"/>
      <c r="C249" s="160" t="s">
        <v>366</v>
      </c>
      <c r="D249" s="176" t="s">
        <v>366</v>
      </c>
      <c r="E249" s="176" t="s">
        <v>366</v>
      </c>
      <c r="F249" s="176" t="s">
        <v>366</v>
      </c>
      <c r="G249" s="176" t="s">
        <v>366</v>
      </c>
      <c r="H249" s="161" t="s">
        <v>366</v>
      </c>
      <c r="I249" s="161" t="s">
        <v>366</v>
      </c>
      <c r="J249" s="161" t="s">
        <v>366</v>
      </c>
      <c r="K249" s="172">
        <v>0</v>
      </c>
      <c r="L249" s="173">
        <v>0</v>
      </c>
      <c r="M249" s="169" t="s">
        <v>366</v>
      </c>
    </row>
    <row r="250" spans="1:13" ht="22.5" customHeight="1">
      <c r="A250" s="222" t="s">
        <v>366</v>
      </c>
      <c r="B250" s="222"/>
      <c r="C250" s="160" t="s">
        <v>366</v>
      </c>
      <c r="D250" s="176" t="s">
        <v>366</v>
      </c>
      <c r="E250" s="176" t="s">
        <v>366</v>
      </c>
      <c r="F250" s="176" t="s">
        <v>366</v>
      </c>
      <c r="G250" s="176" t="s">
        <v>366</v>
      </c>
      <c r="H250" s="161" t="s">
        <v>366</v>
      </c>
      <c r="I250" s="161" t="s">
        <v>366</v>
      </c>
      <c r="J250" s="161" t="s">
        <v>366</v>
      </c>
      <c r="K250" s="172">
        <v>0</v>
      </c>
      <c r="L250" s="173">
        <v>0</v>
      </c>
      <c r="M250" s="169" t="s">
        <v>366</v>
      </c>
    </row>
    <row r="251" spans="1:13" ht="22.5" customHeight="1">
      <c r="A251" s="222" t="s">
        <v>366</v>
      </c>
      <c r="B251" s="222"/>
      <c r="C251" s="160" t="s">
        <v>366</v>
      </c>
      <c r="D251" s="176" t="s">
        <v>366</v>
      </c>
      <c r="E251" s="176" t="s">
        <v>366</v>
      </c>
      <c r="F251" s="176" t="s">
        <v>366</v>
      </c>
      <c r="G251" s="176" t="s">
        <v>366</v>
      </c>
      <c r="H251" s="161" t="s">
        <v>366</v>
      </c>
      <c r="I251" s="161" t="s">
        <v>366</v>
      </c>
      <c r="J251" s="161" t="s">
        <v>366</v>
      </c>
      <c r="K251" s="172">
        <v>0</v>
      </c>
      <c r="L251" s="173">
        <v>0</v>
      </c>
      <c r="M251" s="169" t="s">
        <v>366</v>
      </c>
    </row>
    <row r="252" spans="1:13" ht="22.5" customHeight="1">
      <c r="A252" s="222" t="s">
        <v>366</v>
      </c>
      <c r="B252" s="222"/>
      <c r="C252" s="160" t="s">
        <v>366</v>
      </c>
      <c r="D252" s="176" t="s">
        <v>366</v>
      </c>
      <c r="E252" s="176" t="s">
        <v>366</v>
      </c>
      <c r="F252" s="176" t="s">
        <v>366</v>
      </c>
      <c r="G252" s="176" t="s">
        <v>366</v>
      </c>
      <c r="H252" s="161" t="s">
        <v>366</v>
      </c>
      <c r="I252" s="161" t="s">
        <v>366</v>
      </c>
      <c r="J252" s="161" t="s">
        <v>366</v>
      </c>
      <c r="K252" s="172">
        <v>0</v>
      </c>
      <c r="L252" s="173">
        <v>0</v>
      </c>
      <c r="M252" s="169" t="s">
        <v>366</v>
      </c>
    </row>
    <row r="253" spans="1:13" ht="22.5" customHeight="1">
      <c r="A253" s="222" t="s">
        <v>366</v>
      </c>
      <c r="B253" s="222"/>
      <c r="C253" s="160" t="s">
        <v>366</v>
      </c>
      <c r="D253" s="176" t="s">
        <v>366</v>
      </c>
      <c r="E253" s="176" t="s">
        <v>366</v>
      </c>
      <c r="F253" s="176" t="s">
        <v>366</v>
      </c>
      <c r="G253" s="176" t="s">
        <v>366</v>
      </c>
      <c r="H253" s="161" t="s">
        <v>366</v>
      </c>
      <c r="I253" s="161" t="s">
        <v>366</v>
      </c>
      <c r="J253" s="161" t="s">
        <v>366</v>
      </c>
      <c r="K253" s="172">
        <v>0</v>
      </c>
      <c r="L253" s="173">
        <v>0</v>
      </c>
      <c r="M253" s="169" t="s">
        <v>366</v>
      </c>
    </row>
    <row r="254" spans="1:13" ht="22.5" customHeight="1">
      <c r="A254" s="222" t="s">
        <v>366</v>
      </c>
      <c r="B254" s="222"/>
      <c r="C254" s="160" t="s">
        <v>366</v>
      </c>
      <c r="D254" s="176" t="s">
        <v>366</v>
      </c>
      <c r="E254" s="176" t="s">
        <v>366</v>
      </c>
      <c r="F254" s="176" t="s">
        <v>366</v>
      </c>
      <c r="G254" s="176" t="s">
        <v>366</v>
      </c>
      <c r="H254" s="161" t="s">
        <v>366</v>
      </c>
      <c r="I254" s="161" t="s">
        <v>366</v>
      </c>
      <c r="J254" s="161" t="s">
        <v>366</v>
      </c>
      <c r="K254" s="172">
        <v>0</v>
      </c>
      <c r="L254" s="173">
        <v>0</v>
      </c>
      <c r="M254" s="169" t="s">
        <v>366</v>
      </c>
    </row>
    <row r="255" spans="1:13" ht="22.5" customHeight="1">
      <c r="A255" s="222" t="s">
        <v>366</v>
      </c>
      <c r="B255" s="222"/>
      <c r="C255" s="160" t="s">
        <v>366</v>
      </c>
      <c r="D255" s="176" t="s">
        <v>366</v>
      </c>
      <c r="E255" s="176" t="s">
        <v>366</v>
      </c>
      <c r="F255" s="176" t="s">
        <v>366</v>
      </c>
      <c r="G255" s="176" t="s">
        <v>366</v>
      </c>
      <c r="H255" s="161" t="s">
        <v>366</v>
      </c>
      <c r="I255" s="161" t="s">
        <v>366</v>
      </c>
      <c r="J255" s="161" t="s">
        <v>366</v>
      </c>
      <c r="K255" s="172">
        <v>0</v>
      </c>
      <c r="L255" s="173">
        <v>0</v>
      </c>
      <c r="M255" s="169" t="s">
        <v>366</v>
      </c>
    </row>
    <row r="256" spans="1:13" ht="22.5" customHeight="1">
      <c r="A256" s="222" t="s">
        <v>366</v>
      </c>
      <c r="B256" s="222"/>
      <c r="C256" s="160" t="s">
        <v>366</v>
      </c>
      <c r="D256" s="176" t="s">
        <v>366</v>
      </c>
      <c r="E256" s="176" t="s">
        <v>366</v>
      </c>
      <c r="F256" s="176" t="s">
        <v>366</v>
      </c>
      <c r="G256" s="176" t="s">
        <v>366</v>
      </c>
      <c r="H256" s="161" t="s">
        <v>366</v>
      </c>
      <c r="I256" s="161" t="s">
        <v>366</v>
      </c>
      <c r="J256" s="161" t="s">
        <v>366</v>
      </c>
      <c r="K256" s="172">
        <v>0</v>
      </c>
      <c r="L256" s="173">
        <v>0</v>
      </c>
      <c r="M256" s="169" t="s">
        <v>366</v>
      </c>
    </row>
    <row r="257" spans="1:13" ht="22.5" customHeight="1">
      <c r="A257" s="222" t="s">
        <v>366</v>
      </c>
      <c r="B257" s="222"/>
      <c r="C257" s="160" t="s">
        <v>366</v>
      </c>
      <c r="D257" s="176" t="s">
        <v>366</v>
      </c>
      <c r="E257" s="176" t="s">
        <v>366</v>
      </c>
      <c r="F257" s="176" t="s">
        <v>366</v>
      </c>
      <c r="G257" s="176" t="s">
        <v>366</v>
      </c>
      <c r="H257" s="161" t="s">
        <v>366</v>
      </c>
      <c r="I257" s="161" t="s">
        <v>366</v>
      </c>
      <c r="J257" s="161" t="s">
        <v>366</v>
      </c>
      <c r="K257" s="172">
        <v>0</v>
      </c>
      <c r="L257" s="173">
        <v>0</v>
      </c>
      <c r="M257" s="169" t="s">
        <v>366</v>
      </c>
    </row>
    <row r="258" spans="1:13" ht="22.5" customHeight="1">
      <c r="A258" s="222" t="s">
        <v>366</v>
      </c>
      <c r="B258" s="222"/>
      <c r="C258" s="160" t="s">
        <v>366</v>
      </c>
      <c r="D258" s="176" t="s">
        <v>366</v>
      </c>
      <c r="E258" s="176" t="s">
        <v>366</v>
      </c>
      <c r="F258" s="176" t="s">
        <v>366</v>
      </c>
      <c r="G258" s="176" t="s">
        <v>366</v>
      </c>
      <c r="H258" s="161" t="s">
        <v>366</v>
      </c>
      <c r="I258" s="161" t="s">
        <v>366</v>
      </c>
      <c r="J258" s="161" t="s">
        <v>366</v>
      </c>
      <c r="K258" s="172">
        <v>0</v>
      </c>
      <c r="L258" s="173">
        <v>0</v>
      </c>
      <c r="M258" s="169" t="s">
        <v>366</v>
      </c>
    </row>
    <row r="259" spans="1:13" ht="22.5" customHeight="1">
      <c r="A259" s="222" t="s">
        <v>366</v>
      </c>
      <c r="B259" s="222"/>
      <c r="C259" s="160" t="s">
        <v>366</v>
      </c>
      <c r="D259" s="176" t="s">
        <v>366</v>
      </c>
      <c r="E259" s="176" t="s">
        <v>366</v>
      </c>
      <c r="F259" s="176" t="s">
        <v>366</v>
      </c>
      <c r="G259" s="176" t="s">
        <v>366</v>
      </c>
      <c r="H259" s="161" t="s">
        <v>366</v>
      </c>
      <c r="I259" s="161" t="s">
        <v>366</v>
      </c>
      <c r="J259" s="161" t="s">
        <v>366</v>
      </c>
      <c r="K259" s="172">
        <v>0</v>
      </c>
      <c r="L259" s="173">
        <v>0</v>
      </c>
      <c r="M259" s="169" t="s">
        <v>366</v>
      </c>
    </row>
    <row r="260" spans="1:13" ht="22.5" customHeight="1">
      <c r="A260" s="222" t="s">
        <v>366</v>
      </c>
      <c r="B260" s="222"/>
      <c r="C260" s="160" t="s">
        <v>366</v>
      </c>
      <c r="D260" s="176" t="s">
        <v>366</v>
      </c>
      <c r="E260" s="176" t="s">
        <v>366</v>
      </c>
      <c r="F260" s="176" t="s">
        <v>366</v>
      </c>
      <c r="G260" s="176" t="s">
        <v>366</v>
      </c>
      <c r="H260" s="161" t="s">
        <v>366</v>
      </c>
      <c r="I260" s="161" t="s">
        <v>366</v>
      </c>
      <c r="J260" s="161" t="s">
        <v>366</v>
      </c>
      <c r="K260" s="172">
        <v>0</v>
      </c>
      <c r="L260" s="173">
        <v>0</v>
      </c>
      <c r="M260" s="169" t="s">
        <v>366</v>
      </c>
    </row>
    <row r="261" spans="1:13" ht="22.5" customHeight="1">
      <c r="A261" s="222" t="s">
        <v>366</v>
      </c>
      <c r="B261" s="222"/>
      <c r="C261" s="160" t="s">
        <v>366</v>
      </c>
      <c r="D261" s="176" t="s">
        <v>366</v>
      </c>
      <c r="E261" s="176" t="s">
        <v>366</v>
      </c>
      <c r="F261" s="176" t="s">
        <v>366</v>
      </c>
      <c r="G261" s="176" t="s">
        <v>366</v>
      </c>
      <c r="H261" s="161" t="s">
        <v>366</v>
      </c>
      <c r="I261" s="161" t="s">
        <v>366</v>
      </c>
      <c r="J261" s="161" t="s">
        <v>366</v>
      </c>
      <c r="K261" s="172">
        <v>0</v>
      </c>
      <c r="L261" s="173">
        <v>0</v>
      </c>
      <c r="M261" s="169" t="s">
        <v>366</v>
      </c>
    </row>
    <row r="262" spans="1:13" ht="22.5" customHeight="1">
      <c r="A262" s="222" t="s">
        <v>366</v>
      </c>
      <c r="B262" s="222"/>
      <c r="C262" s="160" t="s">
        <v>366</v>
      </c>
      <c r="D262" s="176" t="s">
        <v>366</v>
      </c>
      <c r="E262" s="176" t="s">
        <v>366</v>
      </c>
      <c r="F262" s="176" t="s">
        <v>366</v>
      </c>
      <c r="G262" s="176" t="s">
        <v>366</v>
      </c>
      <c r="H262" s="161" t="s">
        <v>366</v>
      </c>
      <c r="I262" s="161" t="s">
        <v>366</v>
      </c>
      <c r="J262" s="161" t="s">
        <v>366</v>
      </c>
      <c r="K262" s="172">
        <v>0</v>
      </c>
      <c r="L262" s="173">
        <v>0</v>
      </c>
      <c r="M262" s="169" t="s">
        <v>366</v>
      </c>
    </row>
    <row r="263" spans="1:13" ht="22.5" customHeight="1">
      <c r="A263" s="222" t="s">
        <v>366</v>
      </c>
      <c r="B263" s="222"/>
      <c r="C263" s="160" t="s">
        <v>366</v>
      </c>
      <c r="D263" s="176" t="s">
        <v>366</v>
      </c>
      <c r="E263" s="176" t="s">
        <v>366</v>
      </c>
      <c r="F263" s="176" t="s">
        <v>366</v>
      </c>
      <c r="G263" s="176" t="s">
        <v>366</v>
      </c>
      <c r="H263" s="161" t="s">
        <v>366</v>
      </c>
      <c r="I263" s="161" t="s">
        <v>366</v>
      </c>
      <c r="J263" s="161" t="s">
        <v>366</v>
      </c>
      <c r="K263" s="172">
        <v>0</v>
      </c>
      <c r="L263" s="173">
        <v>0</v>
      </c>
      <c r="M263" s="169" t="s">
        <v>366</v>
      </c>
    </row>
    <row r="264" spans="1:13" ht="22.5" customHeight="1">
      <c r="A264" s="222" t="s">
        <v>366</v>
      </c>
      <c r="B264" s="222"/>
      <c r="C264" s="160" t="s">
        <v>366</v>
      </c>
      <c r="D264" s="176" t="s">
        <v>366</v>
      </c>
      <c r="E264" s="176" t="s">
        <v>366</v>
      </c>
      <c r="F264" s="176" t="s">
        <v>366</v>
      </c>
      <c r="G264" s="176" t="s">
        <v>366</v>
      </c>
      <c r="H264" s="161" t="s">
        <v>366</v>
      </c>
      <c r="I264" s="161" t="s">
        <v>366</v>
      </c>
      <c r="J264" s="161" t="s">
        <v>366</v>
      </c>
      <c r="K264" s="172">
        <v>0</v>
      </c>
      <c r="L264" s="173">
        <v>0</v>
      </c>
      <c r="M264" s="169" t="s">
        <v>366</v>
      </c>
    </row>
    <row r="265" spans="1:13" ht="22.5" customHeight="1">
      <c r="A265" s="222" t="s">
        <v>366</v>
      </c>
      <c r="B265" s="222"/>
      <c r="C265" s="160" t="s">
        <v>366</v>
      </c>
      <c r="D265" s="176" t="s">
        <v>366</v>
      </c>
      <c r="E265" s="176" t="s">
        <v>366</v>
      </c>
      <c r="F265" s="176" t="s">
        <v>366</v>
      </c>
      <c r="G265" s="176" t="s">
        <v>366</v>
      </c>
      <c r="H265" s="161" t="s">
        <v>366</v>
      </c>
      <c r="I265" s="161" t="s">
        <v>366</v>
      </c>
      <c r="J265" s="161" t="s">
        <v>366</v>
      </c>
      <c r="K265" s="172">
        <v>0</v>
      </c>
      <c r="L265" s="173">
        <v>0</v>
      </c>
      <c r="M265" s="169" t="s">
        <v>366</v>
      </c>
    </row>
    <row r="266" spans="1:13" ht="22.5" customHeight="1">
      <c r="A266" s="222" t="s">
        <v>366</v>
      </c>
      <c r="B266" s="222"/>
      <c r="C266" s="160" t="s">
        <v>366</v>
      </c>
      <c r="D266" s="176" t="s">
        <v>366</v>
      </c>
      <c r="E266" s="176" t="s">
        <v>366</v>
      </c>
      <c r="F266" s="176" t="s">
        <v>366</v>
      </c>
      <c r="G266" s="176" t="s">
        <v>366</v>
      </c>
      <c r="H266" s="161" t="s">
        <v>366</v>
      </c>
      <c r="I266" s="161" t="s">
        <v>366</v>
      </c>
      <c r="J266" s="161" t="s">
        <v>366</v>
      </c>
      <c r="K266" s="172">
        <v>0</v>
      </c>
      <c r="L266" s="173">
        <v>0</v>
      </c>
      <c r="M266" s="169" t="s">
        <v>366</v>
      </c>
    </row>
    <row r="267" spans="1:13" ht="22.5" customHeight="1">
      <c r="A267" s="222" t="s">
        <v>366</v>
      </c>
      <c r="B267" s="222"/>
      <c r="C267" s="160" t="s">
        <v>366</v>
      </c>
      <c r="D267" s="176" t="s">
        <v>366</v>
      </c>
      <c r="E267" s="176" t="s">
        <v>366</v>
      </c>
      <c r="F267" s="176" t="s">
        <v>366</v>
      </c>
      <c r="G267" s="176" t="s">
        <v>366</v>
      </c>
      <c r="H267" s="161" t="s">
        <v>366</v>
      </c>
      <c r="I267" s="161" t="s">
        <v>366</v>
      </c>
      <c r="J267" s="161" t="s">
        <v>366</v>
      </c>
      <c r="K267" s="172">
        <v>0</v>
      </c>
      <c r="L267" s="173">
        <v>0</v>
      </c>
      <c r="M267" s="169" t="s">
        <v>366</v>
      </c>
    </row>
    <row r="268" spans="1:13" ht="22.5" customHeight="1">
      <c r="A268" s="222" t="s">
        <v>366</v>
      </c>
      <c r="B268" s="222"/>
      <c r="C268" s="160" t="s">
        <v>366</v>
      </c>
      <c r="D268" s="176" t="s">
        <v>366</v>
      </c>
      <c r="E268" s="176" t="s">
        <v>366</v>
      </c>
      <c r="F268" s="176" t="s">
        <v>366</v>
      </c>
      <c r="G268" s="176" t="s">
        <v>366</v>
      </c>
      <c r="H268" s="161" t="s">
        <v>366</v>
      </c>
      <c r="I268" s="161" t="s">
        <v>366</v>
      </c>
      <c r="J268" s="161" t="s">
        <v>366</v>
      </c>
      <c r="K268" s="172">
        <v>0</v>
      </c>
      <c r="L268" s="173">
        <v>0</v>
      </c>
      <c r="M268" s="169" t="s">
        <v>366</v>
      </c>
    </row>
    <row r="269" spans="1:13" ht="22.5" customHeight="1">
      <c r="A269" s="222" t="s">
        <v>366</v>
      </c>
      <c r="B269" s="222"/>
      <c r="C269" s="160" t="s">
        <v>366</v>
      </c>
      <c r="D269" s="176" t="s">
        <v>366</v>
      </c>
      <c r="E269" s="176" t="s">
        <v>366</v>
      </c>
      <c r="F269" s="176" t="s">
        <v>366</v>
      </c>
      <c r="G269" s="176" t="s">
        <v>366</v>
      </c>
      <c r="H269" s="161" t="s">
        <v>366</v>
      </c>
      <c r="I269" s="161" t="s">
        <v>366</v>
      </c>
      <c r="J269" s="161" t="s">
        <v>366</v>
      </c>
      <c r="K269" s="172">
        <v>0</v>
      </c>
      <c r="L269" s="173">
        <v>0</v>
      </c>
      <c r="M269" s="169" t="s">
        <v>366</v>
      </c>
    </row>
    <row r="270" spans="1:13" ht="22.5" customHeight="1">
      <c r="A270" s="222" t="s">
        <v>366</v>
      </c>
      <c r="B270" s="222"/>
      <c r="C270" s="160" t="s">
        <v>366</v>
      </c>
      <c r="D270" s="176" t="s">
        <v>366</v>
      </c>
      <c r="E270" s="176" t="s">
        <v>366</v>
      </c>
      <c r="F270" s="176" t="s">
        <v>366</v>
      </c>
      <c r="G270" s="176" t="s">
        <v>366</v>
      </c>
      <c r="H270" s="161" t="s">
        <v>366</v>
      </c>
      <c r="I270" s="161" t="s">
        <v>366</v>
      </c>
      <c r="J270" s="161" t="s">
        <v>366</v>
      </c>
      <c r="K270" s="172">
        <v>0</v>
      </c>
      <c r="L270" s="173">
        <v>0</v>
      </c>
      <c r="M270" s="169" t="s">
        <v>366</v>
      </c>
    </row>
    <row r="271" spans="1:13" ht="22.5" customHeight="1">
      <c r="A271" s="222" t="s">
        <v>366</v>
      </c>
      <c r="B271" s="222"/>
      <c r="C271" s="160" t="s">
        <v>366</v>
      </c>
      <c r="D271" s="176" t="s">
        <v>366</v>
      </c>
      <c r="E271" s="176" t="s">
        <v>366</v>
      </c>
      <c r="F271" s="176" t="s">
        <v>366</v>
      </c>
      <c r="G271" s="176" t="s">
        <v>366</v>
      </c>
      <c r="H271" s="161" t="s">
        <v>366</v>
      </c>
      <c r="I271" s="161" t="s">
        <v>366</v>
      </c>
      <c r="J271" s="161" t="s">
        <v>366</v>
      </c>
      <c r="K271" s="172">
        <v>0</v>
      </c>
      <c r="L271" s="173">
        <v>0</v>
      </c>
      <c r="M271" s="169" t="s">
        <v>366</v>
      </c>
    </row>
    <row r="272" spans="1:13" ht="22.5" customHeight="1">
      <c r="A272" s="222" t="s">
        <v>366</v>
      </c>
      <c r="B272" s="222"/>
      <c r="C272" s="160" t="s">
        <v>366</v>
      </c>
      <c r="D272" s="176" t="s">
        <v>366</v>
      </c>
      <c r="E272" s="176" t="s">
        <v>366</v>
      </c>
      <c r="F272" s="176" t="s">
        <v>366</v>
      </c>
      <c r="G272" s="176" t="s">
        <v>366</v>
      </c>
      <c r="H272" s="161" t="s">
        <v>366</v>
      </c>
      <c r="I272" s="161" t="s">
        <v>366</v>
      </c>
      <c r="J272" s="161" t="s">
        <v>366</v>
      </c>
      <c r="K272" s="172">
        <v>0</v>
      </c>
      <c r="L272" s="173">
        <v>0</v>
      </c>
      <c r="M272" s="169" t="s">
        <v>366</v>
      </c>
    </row>
    <row r="273" spans="1:13" ht="22.5" customHeight="1">
      <c r="A273" s="222" t="s">
        <v>366</v>
      </c>
      <c r="B273" s="222"/>
      <c r="C273" s="160" t="s">
        <v>366</v>
      </c>
      <c r="D273" s="176" t="s">
        <v>366</v>
      </c>
      <c r="E273" s="176" t="s">
        <v>366</v>
      </c>
      <c r="F273" s="176" t="s">
        <v>366</v>
      </c>
      <c r="G273" s="176" t="s">
        <v>366</v>
      </c>
      <c r="H273" s="161" t="s">
        <v>366</v>
      </c>
      <c r="I273" s="161" t="s">
        <v>366</v>
      </c>
      <c r="J273" s="161" t="s">
        <v>366</v>
      </c>
      <c r="K273" s="172">
        <v>0</v>
      </c>
      <c r="L273" s="173">
        <v>0</v>
      </c>
      <c r="M273" s="169" t="s">
        <v>366</v>
      </c>
    </row>
    <row r="274" spans="1:13" ht="22.5" customHeight="1">
      <c r="A274" s="222" t="s">
        <v>366</v>
      </c>
      <c r="B274" s="222"/>
      <c r="C274" s="160" t="s">
        <v>366</v>
      </c>
      <c r="D274" s="176" t="s">
        <v>366</v>
      </c>
      <c r="E274" s="176" t="s">
        <v>366</v>
      </c>
      <c r="F274" s="176" t="s">
        <v>366</v>
      </c>
      <c r="G274" s="176" t="s">
        <v>366</v>
      </c>
      <c r="H274" s="161" t="s">
        <v>366</v>
      </c>
      <c r="I274" s="161" t="s">
        <v>366</v>
      </c>
      <c r="J274" s="161" t="s">
        <v>366</v>
      </c>
      <c r="K274" s="172">
        <v>0</v>
      </c>
      <c r="L274" s="173">
        <v>0</v>
      </c>
      <c r="M274" s="169" t="s">
        <v>366</v>
      </c>
    </row>
    <row r="275" spans="1:13" ht="22.5" customHeight="1">
      <c r="A275" s="222" t="s">
        <v>366</v>
      </c>
      <c r="B275" s="222"/>
      <c r="C275" s="160" t="s">
        <v>366</v>
      </c>
      <c r="D275" s="176" t="s">
        <v>366</v>
      </c>
      <c r="E275" s="176" t="s">
        <v>366</v>
      </c>
      <c r="F275" s="176" t="s">
        <v>366</v>
      </c>
      <c r="G275" s="176" t="s">
        <v>366</v>
      </c>
      <c r="H275" s="161" t="s">
        <v>366</v>
      </c>
      <c r="I275" s="161" t="s">
        <v>366</v>
      </c>
      <c r="J275" s="161" t="s">
        <v>366</v>
      </c>
      <c r="K275" s="172">
        <v>0</v>
      </c>
      <c r="L275" s="173">
        <v>0</v>
      </c>
      <c r="M275" s="169" t="s">
        <v>366</v>
      </c>
    </row>
    <row r="276" spans="1:13" ht="22.5" customHeight="1">
      <c r="A276" s="222" t="s">
        <v>366</v>
      </c>
      <c r="B276" s="222"/>
      <c r="C276" s="160" t="s">
        <v>366</v>
      </c>
      <c r="D276" s="176" t="s">
        <v>366</v>
      </c>
      <c r="E276" s="176" t="s">
        <v>366</v>
      </c>
      <c r="F276" s="176" t="s">
        <v>366</v>
      </c>
      <c r="G276" s="176" t="s">
        <v>366</v>
      </c>
      <c r="H276" s="161" t="s">
        <v>366</v>
      </c>
      <c r="I276" s="161" t="s">
        <v>366</v>
      </c>
      <c r="J276" s="161" t="s">
        <v>366</v>
      </c>
      <c r="K276" s="172">
        <v>0</v>
      </c>
      <c r="L276" s="173">
        <v>0</v>
      </c>
      <c r="M276" s="169" t="s">
        <v>366</v>
      </c>
    </row>
    <row r="277" spans="1:13" ht="22.5" customHeight="1">
      <c r="A277" s="222" t="s">
        <v>366</v>
      </c>
      <c r="B277" s="222"/>
      <c r="C277" s="160" t="s">
        <v>366</v>
      </c>
      <c r="D277" s="176" t="s">
        <v>366</v>
      </c>
      <c r="E277" s="176" t="s">
        <v>366</v>
      </c>
      <c r="F277" s="176" t="s">
        <v>366</v>
      </c>
      <c r="G277" s="176" t="s">
        <v>366</v>
      </c>
      <c r="H277" s="161" t="s">
        <v>366</v>
      </c>
      <c r="I277" s="161" t="s">
        <v>366</v>
      </c>
      <c r="J277" s="161" t="s">
        <v>366</v>
      </c>
      <c r="K277" s="172">
        <v>0</v>
      </c>
      <c r="L277" s="173">
        <v>0</v>
      </c>
      <c r="M277" s="169" t="s">
        <v>366</v>
      </c>
    </row>
    <row r="278" spans="1:13" ht="22.5" customHeight="1">
      <c r="A278" s="222" t="s">
        <v>366</v>
      </c>
      <c r="B278" s="222"/>
      <c r="C278" s="160" t="s">
        <v>366</v>
      </c>
      <c r="D278" s="176" t="s">
        <v>366</v>
      </c>
      <c r="E278" s="176" t="s">
        <v>366</v>
      </c>
      <c r="F278" s="176" t="s">
        <v>366</v>
      </c>
      <c r="G278" s="176" t="s">
        <v>366</v>
      </c>
      <c r="H278" s="161" t="s">
        <v>366</v>
      </c>
      <c r="I278" s="161" t="s">
        <v>366</v>
      </c>
      <c r="J278" s="161" t="s">
        <v>366</v>
      </c>
      <c r="K278" s="172">
        <v>0</v>
      </c>
      <c r="L278" s="173">
        <v>0</v>
      </c>
      <c r="M278" s="169" t="s">
        <v>366</v>
      </c>
    </row>
    <row r="279" spans="1:13" ht="22.5" customHeight="1">
      <c r="A279" s="222" t="s">
        <v>366</v>
      </c>
      <c r="B279" s="222"/>
      <c r="C279" s="160" t="s">
        <v>366</v>
      </c>
      <c r="D279" s="176" t="s">
        <v>366</v>
      </c>
      <c r="E279" s="176" t="s">
        <v>366</v>
      </c>
      <c r="F279" s="176" t="s">
        <v>366</v>
      </c>
      <c r="G279" s="176" t="s">
        <v>366</v>
      </c>
      <c r="H279" s="161" t="s">
        <v>366</v>
      </c>
      <c r="I279" s="161" t="s">
        <v>366</v>
      </c>
      <c r="J279" s="161" t="s">
        <v>366</v>
      </c>
      <c r="K279" s="172">
        <v>0</v>
      </c>
      <c r="L279" s="173">
        <v>0</v>
      </c>
      <c r="M279" s="169" t="s">
        <v>366</v>
      </c>
    </row>
    <row r="280" spans="1:13" ht="22.5" customHeight="1">
      <c r="A280" s="222" t="s">
        <v>366</v>
      </c>
      <c r="B280" s="222"/>
      <c r="C280" s="160" t="s">
        <v>366</v>
      </c>
      <c r="D280" s="176" t="s">
        <v>366</v>
      </c>
      <c r="E280" s="176" t="s">
        <v>366</v>
      </c>
      <c r="F280" s="176" t="s">
        <v>366</v>
      </c>
      <c r="G280" s="176" t="s">
        <v>366</v>
      </c>
      <c r="H280" s="161" t="s">
        <v>366</v>
      </c>
      <c r="I280" s="161" t="s">
        <v>366</v>
      </c>
      <c r="J280" s="161" t="s">
        <v>366</v>
      </c>
      <c r="K280" s="172">
        <v>0</v>
      </c>
      <c r="L280" s="173">
        <v>0</v>
      </c>
      <c r="M280" s="169" t="s">
        <v>366</v>
      </c>
    </row>
    <row r="281" spans="1:13" ht="22.5" customHeight="1">
      <c r="A281" s="222" t="s">
        <v>366</v>
      </c>
      <c r="B281" s="222"/>
      <c r="C281" s="160" t="s">
        <v>366</v>
      </c>
      <c r="D281" s="176" t="s">
        <v>366</v>
      </c>
      <c r="E281" s="176" t="s">
        <v>366</v>
      </c>
      <c r="F281" s="176" t="s">
        <v>366</v>
      </c>
      <c r="G281" s="176" t="s">
        <v>366</v>
      </c>
      <c r="H281" s="161" t="s">
        <v>366</v>
      </c>
      <c r="I281" s="161" t="s">
        <v>366</v>
      </c>
      <c r="J281" s="161" t="s">
        <v>366</v>
      </c>
      <c r="K281" s="172">
        <v>0</v>
      </c>
      <c r="L281" s="173">
        <v>0</v>
      </c>
      <c r="M281" s="169" t="s">
        <v>366</v>
      </c>
    </row>
    <row r="282" spans="1:13" ht="22.5" customHeight="1">
      <c r="A282" s="222" t="s">
        <v>366</v>
      </c>
      <c r="B282" s="222"/>
      <c r="C282" s="160" t="s">
        <v>366</v>
      </c>
      <c r="D282" s="176" t="s">
        <v>366</v>
      </c>
      <c r="E282" s="176" t="s">
        <v>366</v>
      </c>
      <c r="F282" s="176" t="s">
        <v>366</v>
      </c>
      <c r="G282" s="176" t="s">
        <v>366</v>
      </c>
      <c r="H282" s="161" t="s">
        <v>366</v>
      </c>
      <c r="I282" s="161" t="s">
        <v>366</v>
      </c>
      <c r="J282" s="161" t="s">
        <v>366</v>
      </c>
      <c r="K282" s="172">
        <v>0</v>
      </c>
      <c r="L282" s="173">
        <v>0</v>
      </c>
      <c r="M282" s="169" t="s">
        <v>366</v>
      </c>
    </row>
    <row r="283" spans="1:13" ht="22.5" customHeight="1">
      <c r="A283" s="222" t="s">
        <v>366</v>
      </c>
      <c r="B283" s="222"/>
      <c r="C283" s="160" t="s">
        <v>366</v>
      </c>
      <c r="D283" s="176" t="s">
        <v>366</v>
      </c>
      <c r="E283" s="176" t="s">
        <v>366</v>
      </c>
      <c r="F283" s="176" t="s">
        <v>366</v>
      </c>
      <c r="G283" s="176" t="s">
        <v>366</v>
      </c>
      <c r="H283" s="161" t="s">
        <v>366</v>
      </c>
      <c r="I283" s="161" t="s">
        <v>366</v>
      </c>
      <c r="J283" s="161" t="s">
        <v>366</v>
      </c>
      <c r="K283" s="172">
        <v>0</v>
      </c>
      <c r="L283" s="173">
        <v>0</v>
      </c>
      <c r="M283" s="169" t="s">
        <v>366</v>
      </c>
    </row>
    <row r="284" spans="1:13" ht="22.5" customHeight="1">
      <c r="A284" s="222" t="s">
        <v>366</v>
      </c>
      <c r="B284" s="222"/>
      <c r="C284" s="160" t="s">
        <v>366</v>
      </c>
      <c r="D284" s="176" t="s">
        <v>366</v>
      </c>
      <c r="E284" s="176" t="s">
        <v>366</v>
      </c>
      <c r="F284" s="176" t="s">
        <v>366</v>
      </c>
      <c r="G284" s="176" t="s">
        <v>366</v>
      </c>
      <c r="H284" s="161" t="s">
        <v>366</v>
      </c>
      <c r="I284" s="161" t="s">
        <v>366</v>
      </c>
      <c r="J284" s="161" t="s">
        <v>366</v>
      </c>
      <c r="K284" s="172">
        <v>0</v>
      </c>
      <c r="L284" s="173">
        <v>0</v>
      </c>
      <c r="M284" s="169" t="s">
        <v>366</v>
      </c>
    </row>
    <row r="285" spans="1:13" ht="22.5" customHeight="1">
      <c r="A285" s="222" t="s">
        <v>366</v>
      </c>
      <c r="B285" s="222"/>
      <c r="C285" s="160" t="s">
        <v>366</v>
      </c>
      <c r="D285" s="176" t="s">
        <v>366</v>
      </c>
      <c r="E285" s="176" t="s">
        <v>366</v>
      </c>
      <c r="F285" s="176" t="s">
        <v>366</v>
      </c>
      <c r="G285" s="176" t="s">
        <v>366</v>
      </c>
      <c r="H285" s="161" t="s">
        <v>366</v>
      </c>
      <c r="I285" s="161" t="s">
        <v>366</v>
      </c>
      <c r="J285" s="161" t="s">
        <v>366</v>
      </c>
      <c r="K285" s="172">
        <v>0</v>
      </c>
      <c r="L285" s="173">
        <v>0</v>
      </c>
      <c r="M285" s="169" t="s">
        <v>366</v>
      </c>
    </row>
    <row r="286" spans="1:13" ht="22.5" customHeight="1">
      <c r="A286" s="222" t="s">
        <v>366</v>
      </c>
      <c r="B286" s="222"/>
      <c r="C286" s="160" t="s">
        <v>366</v>
      </c>
      <c r="D286" s="176" t="s">
        <v>366</v>
      </c>
      <c r="E286" s="176" t="s">
        <v>366</v>
      </c>
      <c r="F286" s="176" t="s">
        <v>366</v>
      </c>
      <c r="G286" s="176" t="s">
        <v>366</v>
      </c>
      <c r="H286" s="161" t="s">
        <v>366</v>
      </c>
      <c r="I286" s="161" t="s">
        <v>366</v>
      </c>
      <c r="J286" s="161" t="s">
        <v>366</v>
      </c>
      <c r="K286" s="172">
        <v>0</v>
      </c>
      <c r="L286" s="173">
        <v>0</v>
      </c>
      <c r="M286" s="169" t="s">
        <v>366</v>
      </c>
    </row>
    <row r="287" spans="1:13" ht="22.5" customHeight="1">
      <c r="A287" s="222" t="s">
        <v>366</v>
      </c>
      <c r="B287" s="222"/>
      <c r="C287" s="160" t="s">
        <v>366</v>
      </c>
      <c r="D287" s="176" t="s">
        <v>366</v>
      </c>
      <c r="E287" s="176" t="s">
        <v>366</v>
      </c>
      <c r="F287" s="176" t="s">
        <v>366</v>
      </c>
      <c r="G287" s="176" t="s">
        <v>366</v>
      </c>
      <c r="H287" s="161" t="s">
        <v>366</v>
      </c>
      <c r="I287" s="161" t="s">
        <v>366</v>
      </c>
      <c r="J287" s="161" t="s">
        <v>366</v>
      </c>
      <c r="K287" s="172">
        <v>0</v>
      </c>
      <c r="L287" s="173">
        <v>0</v>
      </c>
      <c r="M287" s="169" t="s">
        <v>366</v>
      </c>
    </row>
    <row r="288" spans="1:13" ht="22.5" customHeight="1">
      <c r="A288" s="222" t="s">
        <v>366</v>
      </c>
      <c r="B288" s="222"/>
      <c r="C288" s="160" t="s">
        <v>366</v>
      </c>
      <c r="D288" s="176" t="s">
        <v>366</v>
      </c>
      <c r="E288" s="176" t="s">
        <v>366</v>
      </c>
      <c r="F288" s="176" t="s">
        <v>366</v>
      </c>
      <c r="G288" s="176" t="s">
        <v>366</v>
      </c>
      <c r="H288" s="161" t="s">
        <v>366</v>
      </c>
      <c r="I288" s="161" t="s">
        <v>366</v>
      </c>
      <c r="J288" s="161" t="s">
        <v>366</v>
      </c>
      <c r="K288" s="172">
        <v>0</v>
      </c>
      <c r="L288" s="173">
        <v>0</v>
      </c>
      <c r="M288" s="169" t="s">
        <v>366</v>
      </c>
    </row>
    <row r="289" spans="1:13" ht="22.5" customHeight="1">
      <c r="A289" s="222" t="s">
        <v>366</v>
      </c>
      <c r="B289" s="222"/>
      <c r="C289" s="160" t="s">
        <v>366</v>
      </c>
      <c r="D289" s="176" t="s">
        <v>366</v>
      </c>
      <c r="E289" s="176" t="s">
        <v>366</v>
      </c>
      <c r="F289" s="176" t="s">
        <v>366</v>
      </c>
      <c r="G289" s="176" t="s">
        <v>366</v>
      </c>
      <c r="H289" s="161" t="s">
        <v>366</v>
      </c>
      <c r="I289" s="161" t="s">
        <v>366</v>
      </c>
      <c r="J289" s="161" t="s">
        <v>366</v>
      </c>
      <c r="K289" s="172">
        <v>0</v>
      </c>
      <c r="L289" s="173">
        <v>0</v>
      </c>
      <c r="M289" s="169" t="s">
        <v>366</v>
      </c>
    </row>
    <row r="290" spans="1:13" ht="22.5" customHeight="1">
      <c r="A290" s="222" t="s">
        <v>366</v>
      </c>
      <c r="B290" s="222"/>
      <c r="C290" s="160" t="s">
        <v>366</v>
      </c>
      <c r="D290" s="176" t="s">
        <v>366</v>
      </c>
      <c r="E290" s="176" t="s">
        <v>366</v>
      </c>
      <c r="F290" s="176" t="s">
        <v>366</v>
      </c>
      <c r="G290" s="176" t="s">
        <v>366</v>
      </c>
      <c r="H290" s="161" t="s">
        <v>366</v>
      </c>
      <c r="I290" s="161" t="s">
        <v>366</v>
      </c>
      <c r="J290" s="161" t="s">
        <v>366</v>
      </c>
      <c r="K290" s="172">
        <v>0</v>
      </c>
      <c r="L290" s="173">
        <v>0</v>
      </c>
      <c r="M290" s="169" t="s">
        <v>366</v>
      </c>
    </row>
    <row r="291" spans="1:13" ht="22.5" customHeight="1">
      <c r="A291" s="222" t="s">
        <v>366</v>
      </c>
      <c r="B291" s="222"/>
      <c r="C291" s="160" t="s">
        <v>366</v>
      </c>
      <c r="D291" s="176" t="s">
        <v>366</v>
      </c>
      <c r="E291" s="176" t="s">
        <v>366</v>
      </c>
      <c r="F291" s="176" t="s">
        <v>366</v>
      </c>
      <c r="G291" s="176" t="s">
        <v>366</v>
      </c>
      <c r="H291" s="161" t="s">
        <v>366</v>
      </c>
      <c r="I291" s="161" t="s">
        <v>366</v>
      </c>
      <c r="J291" s="161" t="s">
        <v>366</v>
      </c>
      <c r="K291" s="172">
        <v>0</v>
      </c>
      <c r="L291" s="173">
        <v>0</v>
      </c>
      <c r="M291" s="169" t="s">
        <v>366</v>
      </c>
    </row>
    <row r="292" spans="1:13" ht="22.5" customHeight="1">
      <c r="A292" s="222" t="s">
        <v>366</v>
      </c>
      <c r="B292" s="222"/>
      <c r="C292" s="160" t="s">
        <v>366</v>
      </c>
      <c r="D292" s="176" t="s">
        <v>366</v>
      </c>
      <c r="E292" s="176" t="s">
        <v>366</v>
      </c>
      <c r="F292" s="176" t="s">
        <v>366</v>
      </c>
      <c r="G292" s="176" t="s">
        <v>366</v>
      </c>
      <c r="H292" s="161" t="s">
        <v>366</v>
      </c>
      <c r="I292" s="161" t="s">
        <v>366</v>
      </c>
      <c r="J292" s="161" t="s">
        <v>366</v>
      </c>
      <c r="K292" s="172">
        <v>0</v>
      </c>
      <c r="L292" s="173">
        <v>0</v>
      </c>
      <c r="M292" s="169" t="s">
        <v>366</v>
      </c>
    </row>
    <row r="293" spans="1:13" ht="22.5" customHeight="1">
      <c r="A293" s="222" t="s">
        <v>366</v>
      </c>
      <c r="B293" s="222"/>
      <c r="C293" s="160" t="s">
        <v>366</v>
      </c>
      <c r="D293" s="176" t="s">
        <v>366</v>
      </c>
      <c r="E293" s="176" t="s">
        <v>366</v>
      </c>
      <c r="F293" s="176" t="s">
        <v>366</v>
      </c>
      <c r="G293" s="176" t="s">
        <v>366</v>
      </c>
      <c r="H293" s="161" t="s">
        <v>366</v>
      </c>
      <c r="I293" s="161" t="s">
        <v>366</v>
      </c>
      <c r="J293" s="161" t="s">
        <v>366</v>
      </c>
      <c r="K293" s="172">
        <v>0</v>
      </c>
      <c r="L293" s="173">
        <v>0</v>
      </c>
      <c r="M293" s="169" t="s">
        <v>366</v>
      </c>
    </row>
    <row r="294" spans="1:13" ht="22.5" customHeight="1">
      <c r="A294" s="222" t="s">
        <v>366</v>
      </c>
      <c r="B294" s="222"/>
      <c r="C294" s="160" t="s">
        <v>366</v>
      </c>
      <c r="D294" s="176" t="s">
        <v>366</v>
      </c>
      <c r="E294" s="176" t="s">
        <v>366</v>
      </c>
      <c r="F294" s="176" t="s">
        <v>366</v>
      </c>
      <c r="G294" s="176" t="s">
        <v>366</v>
      </c>
      <c r="H294" s="161" t="s">
        <v>366</v>
      </c>
      <c r="I294" s="161" t="s">
        <v>366</v>
      </c>
      <c r="J294" s="161" t="s">
        <v>366</v>
      </c>
      <c r="K294" s="172">
        <v>0</v>
      </c>
      <c r="L294" s="173">
        <v>0</v>
      </c>
      <c r="M294" s="169" t="s">
        <v>366</v>
      </c>
    </row>
    <row r="295" spans="1:13" ht="22.5" customHeight="1">
      <c r="A295" s="222" t="s">
        <v>366</v>
      </c>
      <c r="B295" s="222"/>
      <c r="C295" s="160" t="s">
        <v>366</v>
      </c>
      <c r="D295" s="176" t="s">
        <v>366</v>
      </c>
      <c r="E295" s="176" t="s">
        <v>366</v>
      </c>
      <c r="F295" s="176" t="s">
        <v>366</v>
      </c>
      <c r="G295" s="176" t="s">
        <v>366</v>
      </c>
      <c r="H295" s="161" t="s">
        <v>366</v>
      </c>
      <c r="I295" s="161" t="s">
        <v>366</v>
      </c>
      <c r="J295" s="161" t="s">
        <v>366</v>
      </c>
      <c r="K295" s="172">
        <v>0</v>
      </c>
      <c r="L295" s="173">
        <v>0</v>
      </c>
      <c r="M295" s="169" t="s">
        <v>366</v>
      </c>
    </row>
    <row r="296" spans="1:13" ht="22.5" customHeight="1">
      <c r="A296" s="222" t="s">
        <v>366</v>
      </c>
      <c r="B296" s="222"/>
      <c r="C296" s="160" t="s">
        <v>366</v>
      </c>
      <c r="D296" s="176" t="s">
        <v>366</v>
      </c>
      <c r="E296" s="176" t="s">
        <v>366</v>
      </c>
      <c r="F296" s="176" t="s">
        <v>366</v>
      </c>
      <c r="G296" s="176" t="s">
        <v>366</v>
      </c>
      <c r="H296" s="161" t="s">
        <v>366</v>
      </c>
      <c r="I296" s="161" t="s">
        <v>366</v>
      </c>
      <c r="J296" s="161" t="s">
        <v>366</v>
      </c>
      <c r="K296" s="172">
        <v>0</v>
      </c>
      <c r="L296" s="173">
        <v>0</v>
      </c>
      <c r="M296" s="169" t="s">
        <v>366</v>
      </c>
    </row>
    <row r="297" spans="1:13" ht="22.5" customHeight="1">
      <c r="A297" s="222" t="s">
        <v>366</v>
      </c>
      <c r="B297" s="222"/>
      <c r="C297" s="160" t="s">
        <v>366</v>
      </c>
      <c r="D297" s="176" t="s">
        <v>366</v>
      </c>
      <c r="E297" s="176" t="s">
        <v>366</v>
      </c>
      <c r="F297" s="176" t="s">
        <v>366</v>
      </c>
      <c r="G297" s="176" t="s">
        <v>366</v>
      </c>
      <c r="H297" s="161" t="s">
        <v>366</v>
      </c>
      <c r="I297" s="161" t="s">
        <v>366</v>
      </c>
      <c r="J297" s="161" t="s">
        <v>366</v>
      </c>
      <c r="K297" s="172">
        <v>0</v>
      </c>
      <c r="L297" s="173">
        <v>0</v>
      </c>
      <c r="M297" s="169" t="s">
        <v>366</v>
      </c>
    </row>
    <row r="298" spans="1:13" ht="22.5" customHeight="1">
      <c r="A298" s="222" t="s">
        <v>366</v>
      </c>
      <c r="B298" s="222"/>
      <c r="C298" s="160" t="s">
        <v>366</v>
      </c>
      <c r="D298" s="176" t="s">
        <v>366</v>
      </c>
      <c r="E298" s="176" t="s">
        <v>366</v>
      </c>
      <c r="F298" s="176" t="s">
        <v>366</v>
      </c>
      <c r="G298" s="176" t="s">
        <v>366</v>
      </c>
      <c r="H298" s="161" t="s">
        <v>366</v>
      </c>
      <c r="I298" s="161" t="s">
        <v>366</v>
      </c>
      <c r="J298" s="161" t="s">
        <v>366</v>
      </c>
      <c r="K298" s="172">
        <v>0</v>
      </c>
      <c r="L298" s="173">
        <v>0</v>
      </c>
      <c r="M298" s="169" t="s">
        <v>366</v>
      </c>
    </row>
    <row r="299" spans="1:13" ht="22.5" customHeight="1">
      <c r="A299" s="222" t="s">
        <v>366</v>
      </c>
      <c r="B299" s="222"/>
      <c r="C299" s="160" t="s">
        <v>366</v>
      </c>
      <c r="D299" s="176" t="s">
        <v>366</v>
      </c>
      <c r="E299" s="176" t="s">
        <v>366</v>
      </c>
      <c r="F299" s="176" t="s">
        <v>366</v>
      </c>
      <c r="G299" s="176" t="s">
        <v>366</v>
      </c>
      <c r="H299" s="161" t="s">
        <v>366</v>
      </c>
      <c r="I299" s="161" t="s">
        <v>366</v>
      </c>
      <c r="J299" s="161" t="s">
        <v>366</v>
      </c>
      <c r="K299" s="172">
        <v>0</v>
      </c>
      <c r="L299" s="173">
        <v>0</v>
      </c>
      <c r="M299" s="169" t="s">
        <v>366</v>
      </c>
    </row>
    <row r="300" spans="1:13" ht="22.5" customHeight="1">
      <c r="A300" s="222" t="s">
        <v>366</v>
      </c>
      <c r="B300" s="222"/>
      <c r="C300" s="160" t="s">
        <v>366</v>
      </c>
      <c r="D300" s="176" t="s">
        <v>366</v>
      </c>
      <c r="E300" s="176" t="s">
        <v>366</v>
      </c>
      <c r="F300" s="176" t="s">
        <v>366</v>
      </c>
      <c r="G300" s="176" t="s">
        <v>366</v>
      </c>
      <c r="H300" s="161" t="s">
        <v>366</v>
      </c>
      <c r="I300" s="161" t="s">
        <v>366</v>
      </c>
      <c r="J300" s="161" t="s">
        <v>366</v>
      </c>
      <c r="K300" s="172">
        <v>0</v>
      </c>
      <c r="L300" s="173">
        <v>0</v>
      </c>
      <c r="M300" s="169" t="s">
        <v>366</v>
      </c>
    </row>
    <row r="301" spans="11:13" ht="14.25">
      <c r="K301" s="172">
        <v>0</v>
      </c>
      <c r="L301" s="173">
        <v>0</v>
      </c>
      <c r="M301" s="169" t="s">
        <v>366</v>
      </c>
    </row>
    <row r="302" spans="11:13" ht="14.25">
      <c r="K302" s="172">
        <v>0</v>
      </c>
      <c r="L302" s="173">
        <v>0</v>
      </c>
      <c r="M302" s="169" t="s">
        <v>366</v>
      </c>
    </row>
  </sheetData>
  <sheetProtection/>
  <mergeCells count="303">
    <mergeCell ref="G6:G8"/>
    <mergeCell ref="H6:H8"/>
    <mergeCell ref="I6:I8"/>
    <mergeCell ref="J6:J8"/>
    <mergeCell ref="A7:B8"/>
    <mergeCell ref="A295:B295"/>
    <mergeCell ref="A294:B294"/>
    <mergeCell ref="A283:B283"/>
    <mergeCell ref="A284:B284"/>
    <mergeCell ref="A285:B285"/>
    <mergeCell ref="A296:B296"/>
    <mergeCell ref="A297:B297"/>
    <mergeCell ref="A298:B298"/>
    <mergeCell ref="A299:B299"/>
    <mergeCell ref="A300:B300"/>
    <mergeCell ref="A289:B289"/>
    <mergeCell ref="A290:B290"/>
    <mergeCell ref="A291:B291"/>
    <mergeCell ref="A292:B292"/>
    <mergeCell ref="A293:B293"/>
    <mergeCell ref="A286:B286"/>
    <mergeCell ref="A287:B287"/>
    <mergeCell ref="A288:B288"/>
    <mergeCell ref="A277:B277"/>
    <mergeCell ref="A278:B278"/>
    <mergeCell ref="A279:B279"/>
    <mergeCell ref="A280:B280"/>
    <mergeCell ref="A281:B281"/>
    <mergeCell ref="A282:B282"/>
    <mergeCell ref="A271:B271"/>
    <mergeCell ref="A272:B272"/>
    <mergeCell ref="A273:B273"/>
    <mergeCell ref="A274:B274"/>
    <mergeCell ref="A275:B275"/>
    <mergeCell ref="A276:B276"/>
    <mergeCell ref="A265:B265"/>
    <mergeCell ref="A266:B266"/>
    <mergeCell ref="A267:B267"/>
    <mergeCell ref="A268:B268"/>
    <mergeCell ref="A269:B269"/>
    <mergeCell ref="A270:B270"/>
    <mergeCell ref="A259:B259"/>
    <mergeCell ref="A260:B260"/>
    <mergeCell ref="A261:B261"/>
    <mergeCell ref="A262:B262"/>
    <mergeCell ref="A263:B263"/>
    <mergeCell ref="A264:B264"/>
    <mergeCell ref="A253:B253"/>
    <mergeCell ref="A254:B254"/>
    <mergeCell ref="A255:B255"/>
    <mergeCell ref="A256:B256"/>
    <mergeCell ref="A257:B257"/>
    <mergeCell ref="A258:B258"/>
    <mergeCell ref="A247:B247"/>
    <mergeCell ref="A248:B248"/>
    <mergeCell ref="A249:B249"/>
    <mergeCell ref="A250:B250"/>
    <mergeCell ref="A251:B251"/>
    <mergeCell ref="A252:B252"/>
    <mergeCell ref="A241:B241"/>
    <mergeCell ref="A242:B242"/>
    <mergeCell ref="A243:B243"/>
    <mergeCell ref="A244:B244"/>
    <mergeCell ref="A245:B245"/>
    <mergeCell ref="A246:B246"/>
    <mergeCell ref="A235:B235"/>
    <mergeCell ref="A236:B236"/>
    <mergeCell ref="A237:B237"/>
    <mergeCell ref="A238:B238"/>
    <mergeCell ref="A239:B239"/>
    <mergeCell ref="A240:B240"/>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11:B211"/>
    <mergeCell ref="A212:B212"/>
    <mergeCell ref="A213:B213"/>
    <mergeCell ref="A214:B214"/>
    <mergeCell ref="A215:B215"/>
    <mergeCell ref="A216:B216"/>
    <mergeCell ref="A205:B205"/>
    <mergeCell ref="A206:B206"/>
    <mergeCell ref="A207:B207"/>
    <mergeCell ref="A208:B208"/>
    <mergeCell ref="A209:B209"/>
    <mergeCell ref="A210:B210"/>
    <mergeCell ref="A199:B199"/>
    <mergeCell ref="A200:B200"/>
    <mergeCell ref="A201:B201"/>
    <mergeCell ref="A202:B202"/>
    <mergeCell ref="A203:B203"/>
    <mergeCell ref="A204:B204"/>
    <mergeCell ref="A193:B193"/>
    <mergeCell ref="A194:B194"/>
    <mergeCell ref="A195:B195"/>
    <mergeCell ref="A196:B196"/>
    <mergeCell ref="A197:B197"/>
    <mergeCell ref="A198:B198"/>
    <mergeCell ref="A187:B187"/>
    <mergeCell ref="A188:B188"/>
    <mergeCell ref="A189:B189"/>
    <mergeCell ref="A190:B190"/>
    <mergeCell ref="A191:B191"/>
    <mergeCell ref="A192:B192"/>
    <mergeCell ref="A181:B181"/>
    <mergeCell ref="A182:B182"/>
    <mergeCell ref="A183:B183"/>
    <mergeCell ref="A184:B184"/>
    <mergeCell ref="A185:B185"/>
    <mergeCell ref="A186:B186"/>
    <mergeCell ref="A175:B175"/>
    <mergeCell ref="A176:B176"/>
    <mergeCell ref="A177:B177"/>
    <mergeCell ref="A178:B178"/>
    <mergeCell ref="A179:B179"/>
    <mergeCell ref="A180:B180"/>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A43:B43"/>
    <mergeCell ref="A44:B44"/>
    <mergeCell ref="A45:B45"/>
    <mergeCell ref="A46:B46"/>
    <mergeCell ref="A47:B47"/>
    <mergeCell ref="A48:B48"/>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A1" sqref="A1:IV16384"/>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1.75">
      <c r="A1" s="226" t="s">
        <v>354</v>
      </c>
      <c r="B1" s="226"/>
      <c r="C1" s="226"/>
      <c r="D1" s="226"/>
      <c r="E1" s="226"/>
      <c r="F1" s="226"/>
      <c r="G1" s="226"/>
      <c r="H1" s="226"/>
      <c r="I1" s="226"/>
      <c r="J1" s="125"/>
      <c r="K1" s="137"/>
      <c r="L1" s="137"/>
      <c r="M1" s="137" t="s">
        <v>409</v>
      </c>
    </row>
    <row r="2" spans="1:9" ht="14.25">
      <c r="A2" s="9" t="s">
        <v>359</v>
      </c>
      <c r="B2" s="126"/>
      <c r="C2" s="126"/>
      <c r="D2" s="126"/>
      <c r="E2" s="126"/>
      <c r="F2" s="126"/>
      <c r="G2" s="126"/>
      <c r="H2" s="126"/>
      <c r="I2" s="138" t="s">
        <v>343</v>
      </c>
    </row>
    <row r="3" spans="1:13" ht="14.25">
      <c r="A3" s="9"/>
      <c r="B3" s="126"/>
      <c r="C3" s="126"/>
      <c r="D3" s="126"/>
      <c r="E3" s="126"/>
      <c r="F3" s="127"/>
      <c r="G3" s="126"/>
      <c r="H3" s="126"/>
      <c r="I3" s="24" t="s">
        <v>3</v>
      </c>
      <c r="M3" s="139" t="s">
        <v>67</v>
      </c>
    </row>
    <row r="4" spans="1:9" ht="14.25">
      <c r="A4" s="128" t="s">
        <v>68</v>
      </c>
      <c r="B4" s="129"/>
      <c r="C4" s="129"/>
      <c r="D4" s="129"/>
      <c r="E4" s="130" t="s">
        <v>49</v>
      </c>
      <c r="F4" s="127"/>
      <c r="G4" s="129"/>
      <c r="H4" s="130" t="s">
        <v>69</v>
      </c>
      <c r="I4" s="24"/>
    </row>
    <row r="5" spans="1:9" ht="14.25">
      <c r="A5" s="128" t="s">
        <v>55</v>
      </c>
      <c r="B5" s="129"/>
      <c r="C5" s="129"/>
      <c r="D5" s="129"/>
      <c r="E5" s="130" t="s">
        <v>70</v>
      </c>
      <c r="F5" s="127"/>
      <c r="G5" s="129"/>
      <c r="H5" s="129"/>
      <c r="I5" s="24"/>
    </row>
    <row r="6" spans="1:13" s="123" customFormat="1" ht="22.5" customHeight="1">
      <c r="A6" s="227" t="s">
        <v>6</v>
      </c>
      <c r="B6" s="225"/>
      <c r="C6" s="225"/>
      <c r="D6" s="227" t="s">
        <v>71</v>
      </c>
      <c r="E6" s="227" t="s">
        <v>72</v>
      </c>
      <c r="F6" s="223" t="s">
        <v>73</v>
      </c>
      <c r="G6" s="223" t="s">
        <v>74</v>
      </c>
      <c r="H6" s="224" t="s">
        <v>75</v>
      </c>
      <c r="I6" s="223" t="s">
        <v>76</v>
      </c>
      <c r="J6" s="140"/>
      <c r="K6" s="141"/>
      <c r="L6" s="142"/>
      <c r="M6" s="125"/>
    </row>
    <row r="7" spans="1:13" s="123" customFormat="1" ht="22.5" customHeight="1">
      <c r="A7" s="224" t="s">
        <v>64</v>
      </c>
      <c r="B7" s="225"/>
      <c r="C7" s="227" t="s">
        <v>65</v>
      </c>
      <c r="D7" s="225"/>
      <c r="E7" s="225"/>
      <c r="F7" s="224"/>
      <c r="G7" s="224"/>
      <c r="H7" s="224"/>
      <c r="I7" s="224"/>
      <c r="J7" s="140"/>
      <c r="K7" s="141"/>
      <c r="L7" s="142"/>
      <c r="M7" s="125"/>
    </row>
    <row r="8" spans="1:13" s="123" customFormat="1" ht="22.5" customHeight="1">
      <c r="A8" s="225"/>
      <c r="B8" s="225"/>
      <c r="C8" s="225"/>
      <c r="D8" s="225"/>
      <c r="E8" s="225"/>
      <c r="F8" s="224"/>
      <c r="G8" s="224"/>
      <c r="H8" s="224"/>
      <c r="I8" s="224"/>
      <c r="J8" s="140"/>
      <c r="K8" s="141"/>
      <c r="L8" s="143"/>
      <c r="M8" s="125"/>
    </row>
    <row r="9" spans="1:13" s="124" customFormat="1" ht="22.5" customHeight="1">
      <c r="A9" s="228" t="s">
        <v>66</v>
      </c>
      <c r="B9" s="229"/>
      <c r="C9" s="229"/>
      <c r="D9" s="207" t="s">
        <v>10</v>
      </c>
      <c r="E9" s="207" t="s">
        <v>11</v>
      </c>
      <c r="F9" s="207" t="s">
        <v>15</v>
      </c>
      <c r="G9" s="131" t="s">
        <v>17</v>
      </c>
      <c r="H9" s="131" t="s">
        <v>19</v>
      </c>
      <c r="I9" s="131" t="s">
        <v>21</v>
      </c>
      <c r="J9" s="144"/>
      <c r="K9" s="145"/>
      <c r="L9" s="146"/>
      <c r="M9" s="125"/>
    </row>
    <row r="10" spans="1:12" ht="22.5" customHeight="1">
      <c r="A10" s="230" t="s">
        <v>47</v>
      </c>
      <c r="B10" s="231"/>
      <c r="C10" s="231"/>
      <c r="D10" s="132">
        <v>1716.61</v>
      </c>
      <c r="E10" s="132">
        <v>847.81</v>
      </c>
      <c r="F10" s="132">
        <v>868.8</v>
      </c>
      <c r="G10" s="132">
        <v>0</v>
      </c>
      <c r="H10" s="132">
        <v>0</v>
      </c>
      <c r="I10" s="132">
        <v>0</v>
      </c>
      <c r="J10" s="147"/>
      <c r="L10" s="125">
        <v>10</v>
      </c>
    </row>
    <row r="11" spans="1:12" ht="22.5" customHeight="1">
      <c r="A11" s="133" t="s">
        <v>368</v>
      </c>
      <c r="B11" s="134"/>
      <c r="C11" s="135" t="s">
        <v>369</v>
      </c>
      <c r="D11" s="136">
        <v>1487.23</v>
      </c>
      <c r="E11" s="136">
        <v>618.43</v>
      </c>
      <c r="F11" s="136">
        <v>868.8</v>
      </c>
      <c r="G11" s="136">
        <v>0</v>
      </c>
      <c r="H11" s="136">
        <v>0</v>
      </c>
      <c r="I11" s="136">
        <v>0</v>
      </c>
      <c r="J11" s="147" t="s">
        <v>368</v>
      </c>
      <c r="K11" s="148">
        <v>1487.23</v>
      </c>
      <c r="L11" s="125">
        <v>11</v>
      </c>
    </row>
    <row r="12" spans="1:12" ht="22.5" customHeight="1">
      <c r="A12" s="133" t="s">
        <v>370</v>
      </c>
      <c r="B12" s="134"/>
      <c r="C12" s="135" t="s">
        <v>371</v>
      </c>
      <c r="D12" s="136">
        <v>0.5</v>
      </c>
      <c r="E12" s="136">
        <v>0.5</v>
      </c>
      <c r="F12" s="136">
        <v>0</v>
      </c>
      <c r="G12" s="136">
        <v>0</v>
      </c>
      <c r="H12" s="136">
        <v>0</v>
      </c>
      <c r="I12" s="136">
        <v>0</v>
      </c>
      <c r="J12" s="147" t="s">
        <v>370</v>
      </c>
      <c r="K12" s="148">
        <v>0.5</v>
      </c>
      <c r="L12" s="125">
        <v>12</v>
      </c>
    </row>
    <row r="13" spans="1:12" ht="22.5" customHeight="1">
      <c r="A13" s="133" t="s">
        <v>372</v>
      </c>
      <c r="B13" s="134"/>
      <c r="C13" s="135" t="s">
        <v>373</v>
      </c>
      <c r="D13" s="136">
        <v>0.5</v>
      </c>
      <c r="E13" s="136">
        <v>0.5</v>
      </c>
      <c r="F13" s="136">
        <v>0</v>
      </c>
      <c r="G13" s="136">
        <v>0</v>
      </c>
      <c r="H13" s="136">
        <v>0</v>
      </c>
      <c r="I13" s="136">
        <v>0</v>
      </c>
      <c r="J13" s="147" t="s">
        <v>372</v>
      </c>
      <c r="K13" s="148">
        <v>0.5</v>
      </c>
      <c r="L13" s="125">
        <v>13</v>
      </c>
    </row>
    <row r="14" spans="1:12" ht="22.5" customHeight="1">
      <c r="A14" s="133" t="s">
        <v>374</v>
      </c>
      <c r="B14" s="134"/>
      <c r="C14" s="135" t="s">
        <v>375</v>
      </c>
      <c r="D14" s="136">
        <v>1486.73</v>
      </c>
      <c r="E14" s="136">
        <v>617.93</v>
      </c>
      <c r="F14" s="136">
        <v>868.8</v>
      </c>
      <c r="G14" s="136">
        <v>0</v>
      </c>
      <c r="H14" s="136">
        <v>0</v>
      </c>
      <c r="I14" s="136">
        <v>0</v>
      </c>
      <c r="J14" s="147" t="s">
        <v>374</v>
      </c>
      <c r="K14" s="148">
        <v>1486.73</v>
      </c>
      <c r="L14" s="125">
        <v>14</v>
      </c>
    </row>
    <row r="15" spans="1:12" ht="22.5" customHeight="1">
      <c r="A15" s="133" t="s">
        <v>376</v>
      </c>
      <c r="B15" s="134"/>
      <c r="C15" s="135" t="s">
        <v>373</v>
      </c>
      <c r="D15" s="136">
        <v>617.93</v>
      </c>
      <c r="E15" s="136">
        <v>617.93</v>
      </c>
      <c r="F15" s="136">
        <v>0</v>
      </c>
      <c r="G15" s="136">
        <v>0</v>
      </c>
      <c r="H15" s="136">
        <v>0</v>
      </c>
      <c r="I15" s="136">
        <v>0</v>
      </c>
      <c r="J15" s="147" t="s">
        <v>376</v>
      </c>
      <c r="K15" s="148">
        <v>617.93</v>
      </c>
      <c r="L15" s="125">
        <v>15</v>
      </c>
    </row>
    <row r="16" spans="1:12" ht="22.5" customHeight="1">
      <c r="A16" s="133" t="s">
        <v>377</v>
      </c>
      <c r="B16" s="134"/>
      <c r="C16" s="135" t="s">
        <v>378</v>
      </c>
      <c r="D16" s="136">
        <v>868.8</v>
      </c>
      <c r="E16" s="136">
        <v>0</v>
      </c>
      <c r="F16" s="136">
        <v>868.8</v>
      </c>
      <c r="G16" s="136">
        <v>0</v>
      </c>
      <c r="H16" s="136">
        <v>0</v>
      </c>
      <c r="I16" s="136">
        <v>0</v>
      </c>
      <c r="J16" s="147" t="s">
        <v>377</v>
      </c>
      <c r="K16" s="148">
        <v>868.8</v>
      </c>
      <c r="L16" s="125">
        <v>16</v>
      </c>
    </row>
    <row r="17" spans="1:12" ht="22.5" customHeight="1">
      <c r="A17" s="133" t="s">
        <v>379</v>
      </c>
      <c r="B17" s="134"/>
      <c r="C17" s="135" t="s">
        <v>380</v>
      </c>
      <c r="D17" s="136">
        <v>11.55</v>
      </c>
      <c r="E17" s="136">
        <v>11.55</v>
      </c>
      <c r="F17" s="136">
        <v>0</v>
      </c>
      <c r="G17" s="136">
        <v>0</v>
      </c>
      <c r="H17" s="136">
        <v>0</v>
      </c>
      <c r="I17" s="136">
        <v>0</v>
      </c>
      <c r="J17" s="147" t="s">
        <v>379</v>
      </c>
      <c r="K17" s="148">
        <v>11.55</v>
      </c>
      <c r="L17" s="125">
        <v>17</v>
      </c>
    </row>
    <row r="18" spans="1:12" ht="22.5" customHeight="1">
      <c r="A18" s="133" t="s">
        <v>381</v>
      </c>
      <c r="B18" s="134"/>
      <c r="C18" s="135" t="s">
        <v>382</v>
      </c>
      <c r="D18" s="136">
        <v>11.55</v>
      </c>
      <c r="E18" s="136">
        <v>11.55</v>
      </c>
      <c r="F18" s="136">
        <v>0</v>
      </c>
      <c r="G18" s="136">
        <v>0</v>
      </c>
      <c r="H18" s="136">
        <v>0</v>
      </c>
      <c r="I18" s="136">
        <v>0</v>
      </c>
      <c r="J18" s="147" t="s">
        <v>381</v>
      </c>
      <c r="K18" s="148">
        <v>11.55</v>
      </c>
      <c r="L18" s="125">
        <v>18</v>
      </c>
    </row>
    <row r="19" spans="1:12" ht="22.5" customHeight="1">
      <c r="A19" s="133" t="s">
        <v>383</v>
      </c>
      <c r="B19" s="134"/>
      <c r="C19" s="135" t="s">
        <v>384</v>
      </c>
      <c r="D19" s="136">
        <v>11.55</v>
      </c>
      <c r="E19" s="136">
        <v>11.55</v>
      </c>
      <c r="F19" s="136">
        <v>0</v>
      </c>
      <c r="G19" s="136">
        <v>0</v>
      </c>
      <c r="H19" s="136">
        <v>0</v>
      </c>
      <c r="I19" s="136">
        <v>0</v>
      </c>
      <c r="J19" s="147" t="s">
        <v>383</v>
      </c>
      <c r="K19" s="148">
        <v>11.55</v>
      </c>
      <c r="L19" s="125">
        <v>19</v>
      </c>
    </row>
    <row r="20" spans="1:12" ht="22.5" customHeight="1">
      <c r="A20" s="133" t="s">
        <v>385</v>
      </c>
      <c r="B20" s="134"/>
      <c r="C20" s="135" t="s">
        <v>386</v>
      </c>
      <c r="D20" s="136">
        <v>112.64</v>
      </c>
      <c r="E20" s="136">
        <v>112.64</v>
      </c>
      <c r="F20" s="136">
        <v>0</v>
      </c>
      <c r="G20" s="136">
        <v>0</v>
      </c>
      <c r="H20" s="136">
        <v>0</v>
      </c>
      <c r="I20" s="136">
        <v>0</v>
      </c>
      <c r="J20" s="147" t="s">
        <v>385</v>
      </c>
      <c r="K20" s="148">
        <v>112.64</v>
      </c>
      <c r="L20" s="125">
        <v>20</v>
      </c>
    </row>
    <row r="21" spans="1:12" ht="22.5" customHeight="1">
      <c r="A21" s="133" t="s">
        <v>387</v>
      </c>
      <c r="B21" s="134"/>
      <c r="C21" s="135" t="s">
        <v>388</v>
      </c>
      <c r="D21" s="136">
        <v>94.87</v>
      </c>
      <c r="E21" s="136">
        <v>94.87</v>
      </c>
      <c r="F21" s="136">
        <v>0</v>
      </c>
      <c r="G21" s="136">
        <v>0</v>
      </c>
      <c r="H21" s="136">
        <v>0</v>
      </c>
      <c r="I21" s="136">
        <v>0</v>
      </c>
      <c r="J21" s="147" t="s">
        <v>387</v>
      </c>
      <c r="K21" s="148">
        <v>94.87</v>
      </c>
      <c r="L21" s="125">
        <v>21</v>
      </c>
    </row>
    <row r="22" spans="1:12" ht="22.5" customHeight="1">
      <c r="A22" s="133" t="s">
        <v>389</v>
      </c>
      <c r="B22" s="134"/>
      <c r="C22" s="135" t="s">
        <v>390</v>
      </c>
      <c r="D22" s="136">
        <v>14.63</v>
      </c>
      <c r="E22" s="136">
        <v>14.63</v>
      </c>
      <c r="F22" s="136">
        <v>0</v>
      </c>
      <c r="G22" s="136">
        <v>0</v>
      </c>
      <c r="H22" s="136">
        <v>0</v>
      </c>
      <c r="I22" s="136">
        <v>0</v>
      </c>
      <c r="J22" s="147" t="s">
        <v>389</v>
      </c>
      <c r="K22" s="148">
        <v>14.63</v>
      </c>
      <c r="L22" s="125">
        <v>22</v>
      </c>
    </row>
    <row r="23" spans="1:12" ht="22.5" customHeight="1">
      <c r="A23" s="133" t="s">
        <v>391</v>
      </c>
      <c r="B23" s="134"/>
      <c r="C23" s="135" t="s">
        <v>392</v>
      </c>
      <c r="D23" s="136">
        <v>80.24</v>
      </c>
      <c r="E23" s="136">
        <v>80.24</v>
      </c>
      <c r="F23" s="136">
        <v>0</v>
      </c>
      <c r="G23" s="136">
        <v>0</v>
      </c>
      <c r="H23" s="136">
        <v>0</v>
      </c>
      <c r="I23" s="136">
        <v>0</v>
      </c>
      <c r="J23" s="147" t="s">
        <v>391</v>
      </c>
      <c r="K23" s="148">
        <v>80.24</v>
      </c>
      <c r="L23" s="125">
        <v>23</v>
      </c>
    </row>
    <row r="24" spans="1:12" ht="22.5" customHeight="1">
      <c r="A24" s="133" t="s">
        <v>393</v>
      </c>
      <c r="B24" s="134"/>
      <c r="C24" s="135" t="s">
        <v>394</v>
      </c>
      <c r="D24" s="136">
        <v>17.77</v>
      </c>
      <c r="E24" s="136">
        <v>17.77</v>
      </c>
      <c r="F24" s="136">
        <v>0</v>
      </c>
      <c r="G24" s="136">
        <v>0</v>
      </c>
      <c r="H24" s="136">
        <v>0</v>
      </c>
      <c r="I24" s="136">
        <v>0</v>
      </c>
      <c r="J24" s="147" t="s">
        <v>393</v>
      </c>
      <c r="K24" s="148">
        <v>17.77</v>
      </c>
      <c r="L24" s="125">
        <v>24</v>
      </c>
    </row>
    <row r="25" spans="1:12" ht="22.5" customHeight="1">
      <c r="A25" s="133" t="s">
        <v>395</v>
      </c>
      <c r="B25" s="134"/>
      <c r="C25" s="135" t="s">
        <v>396</v>
      </c>
      <c r="D25" s="136">
        <v>17.77</v>
      </c>
      <c r="E25" s="136">
        <v>17.77</v>
      </c>
      <c r="F25" s="136">
        <v>0</v>
      </c>
      <c r="G25" s="136">
        <v>0</v>
      </c>
      <c r="H25" s="136">
        <v>0</v>
      </c>
      <c r="I25" s="136">
        <v>0</v>
      </c>
      <c r="J25" s="147" t="s">
        <v>395</v>
      </c>
      <c r="K25" s="148">
        <v>17.77</v>
      </c>
      <c r="L25" s="125">
        <v>25</v>
      </c>
    </row>
    <row r="26" spans="1:12" ht="22.5" customHeight="1">
      <c r="A26" s="133" t="s">
        <v>397</v>
      </c>
      <c r="B26" s="134"/>
      <c r="C26" s="135" t="s">
        <v>398</v>
      </c>
      <c r="D26" s="136">
        <v>57.04</v>
      </c>
      <c r="E26" s="136">
        <v>57.04</v>
      </c>
      <c r="F26" s="136">
        <v>0</v>
      </c>
      <c r="G26" s="136">
        <v>0</v>
      </c>
      <c r="H26" s="136">
        <v>0</v>
      </c>
      <c r="I26" s="136">
        <v>0</v>
      </c>
      <c r="J26" s="147" t="s">
        <v>397</v>
      </c>
      <c r="K26" s="148">
        <v>57.04</v>
      </c>
      <c r="L26" s="125">
        <v>26</v>
      </c>
    </row>
    <row r="27" spans="1:12" ht="22.5" customHeight="1">
      <c r="A27" s="133" t="s">
        <v>399</v>
      </c>
      <c r="B27" s="134"/>
      <c r="C27" s="135" t="s">
        <v>400</v>
      </c>
      <c r="D27" s="136">
        <v>57.04</v>
      </c>
      <c r="E27" s="136">
        <v>57.04</v>
      </c>
      <c r="F27" s="136">
        <v>0</v>
      </c>
      <c r="G27" s="136">
        <v>0</v>
      </c>
      <c r="H27" s="136">
        <v>0</v>
      </c>
      <c r="I27" s="136">
        <v>0</v>
      </c>
      <c r="J27" s="147" t="s">
        <v>399</v>
      </c>
      <c r="K27" s="148">
        <v>57.04</v>
      </c>
      <c r="L27" s="125">
        <v>27</v>
      </c>
    </row>
    <row r="28" spans="1:12" ht="22.5" customHeight="1">
      <c r="A28" s="133" t="s">
        <v>401</v>
      </c>
      <c r="B28" s="134"/>
      <c r="C28" s="135" t="s">
        <v>402</v>
      </c>
      <c r="D28" s="136">
        <v>57.04</v>
      </c>
      <c r="E28" s="136">
        <v>57.04</v>
      </c>
      <c r="F28" s="136">
        <v>0</v>
      </c>
      <c r="G28" s="136">
        <v>0</v>
      </c>
      <c r="H28" s="136">
        <v>0</v>
      </c>
      <c r="I28" s="136">
        <v>0</v>
      </c>
      <c r="J28" s="147" t="s">
        <v>401</v>
      </c>
      <c r="K28" s="148">
        <v>57.04</v>
      </c>
      <c r="L28" s="125">
        <v>28</v>
      </c>
    </row>
    <row r="29" spans="1:12" ht="22.5" customHeight="1">
      <c r="A29" s="133" t="s">
        <v>403</v>
      </c>
      <c r="B29" s="134"/>
      <c r="C29" s="135" t="s">
        <v>404</v>
      </c>
      <c r="D29" s="136">
        <v>48.15</v>
      </c>
      <c r="E29" s="136">
        <v>48.15</v>
      </c>
      <c r="F29" s="136">
        <v>0</v>
      </c>
      <c r="G29" s="136">
        <v>0</v>
      </c>
      <c r="H29" s="136">
        <v>0</v>
      </c>
      <c r="I29" s="136">
        <v>0</v>
      </c>
      <c r="J29" s="147" t="s">
        <v>403</v>
      </c>
      <c r="K29" s="148">
        <v>48.15</v>
      </c>
      <c r="L29" s="125">
        <v>29</v>
      </c>
    </row>
    <row r="30" spans="1:12" ht="22.5" customHeight="1">
      <c r="A30" s="133" t="s">
        <v>405</v>
      </c>
      <c r="B30" s="134"/>
      <c r="C30" s="135" t="s">
        <v>406</v>
      </c>
      <c r="D30" s="136">
        <v>48.15</v>
      </c>
      <c r="E30" s="136">
        <v>48.15</v>
      </c>
      <c r="F30" s="136">
        <v>0</v>
      </c>
      <c r="G30" s="136">
        <v>0</v>
      </c>
      <c r="H30" s="136">
        <v>0</v>
      </c>
      <c r="I30" s="136">
        <v>0</v>
      </c>
      <c r="J30" s="147" t="s">
        <v>405</v>
      </c>
      <c r="K30" s="148">
        <v>48.15</v>
      </c>
      <c r="L30" s="125">
        <v>30</v>
      </c>
    </row>
    <row r="31" spans="1:12" ht="22.5" customHeight="1">
      <c r="A31" s="133" t="s">
        <v>407</v>
      </c>
      <c r="B31" s="134"/>
      <c r="C31" s="135" t="s">
        <v>408</v>
      </c>
      <c r="D31" s="136">
        <v>48.15</v>
      </c>
      <c r="E31" s="136">
        <v>48.15</v>
      </c>
      <c r="F31" s="136">
        <v>0</v>
      </c>
      <c r="G31" s="136">
        <v>0</v>
      </c>
      <c r="H31" s="136">
        <v>0</v>
      </c>
      <c r="I31" s="136">
        <v>0</v>
      </c>
      <c r="J31" s="147" t="s">
        <v>407</v>
      </c>
      <c r="K31" s="148">
        <v>48.15</v>
      </c>
      <c r="L31" s="125">
        <v>31</v>
      </c>
    </row>
    <row r="32" spans="1:12" ht="22.5" customHeight="1">
      <c r="A32" s="133" t="s">
        <v>366</v>
      </c>
      <c r="B32" s="134"/>
      <c r="C32" s="135" t="s">
        <v>366</v>
      </c>
      <c r="D32" s="136" t="s">
        <v>366</v>
      </c>
      <c r="E32" s="136" t="s">
        <v>366</v>
      </c>
      <c r="F32" s="136" t="s">
        <v>366</v>
      </c>
      <c r="G32" s="136" t="s">
        <v>366</v>
      </c>
      <c r="H32" s="136" t="s">
        <v>366</v>
      </c>
      <c r="I32" s="136" t="s">
        <v>366</v>
      </c>
      <c r="J32" s="147">
        <v>0</v>
      </c>
      <c r="K32" s="148">
        <v>0</v>
      </c>
      <c r="L32" s="125" t="s">
        <v>366</v>
      </c>
    </row>
    <row r="33" spans="1:12" ht="22.5" customHeight="1">
      <c r="A33" s="133" t="s">
        <v>366</v>
      </c>
      <c r="B33" s="134"/>
      <c r="C33" s="135" t="s">
        <v>366</v>
      </c>
      <c r="D33" s="136" t="s">
        <v>366</v>
      </c>
      <c r="E33" s="136" t="s">
        <v>366</v>
      </c>
      <c r="F33" s="136" t="s">
        <v>366</v>
      </c>
      <c r="G33" s="136" t="s">
        <v>366</v>
      </c>
      <c r="H33" s="136" t="s">
        <v>366</v>
      </c>
      <c r="I33" s="136" t="s">
        <v>366</v>
      </c>
      <c r="J33" s="147">
        <v>0</v>
      </c>
      <c r="K33" s="148">
        <v>0</v>
      </c>
      <c r="L33" s="125" t="s">
        <v>366</v>
      </c>
    </row>
    <row r="34" spans="1:12" ht="22.5" customHeight="1">
      <c r="A34" s="133" t="s">
        <v>366</v>
      </c>
      <c r="B34" s="134"/>
      <c r="C34" s="135" t="s">
        <v>366</v>
      </c>
      <c r="D34" s="136" t="s">
        <v>366</v>
      </c>
      <c r="E34" s="136" t="s">
        <v>366</v>
      </c>
      <c r="F34" s="136" t="s">
        <v>366</v>
      </c>
      <c r="G34" s="136" t="s">
        <v>366</v>
      </c>
      <c r="H34" s="136" t="s">
        <v>366</v>
      </c>
      <c r="I34" s="136" t="s">
        <v>366</v>
      </c>
      <c r="J34" s="147">
        <v>0</v>
      </c>
      <c r="K34" s="148">
        <v>0</v>
      </c>
      <c r="L34" s="125" t="s">
        <v>366</v>
      </c>
    </row>
    <row r="35" spans="1:12" ht="22.5" customHeight="1">
      <c r="A35" s="133" t="s">
        <v>366</v>
      </c>
      <c r="B35" s="134"/>
      <c r="C35" s="135" t="s">
        <v>366</v>
      </c>
      <c r="D35" s="136" t="s">
        <v>366</v>
      </c>
      <c r="E35" s="136" t="s">
        <v>366</v>
      </c>
      <c r="F35" s="136" t="s">
        <v>366</v>
      </c>
      <c r="G35" s="136" t="s">
        <v>366</v>
      </c>
      <c r="H35" s="136" t="s">
        <v>366</v>
      </c>
      <c r="I35" s="136" t="s">
        <v>366</v>
      </c>
      <c r="J35" s="147">
        <v>0</v>
      </c>
      <c r="K35" s="148">
        <v>0</v>
      </c>
      <c r="L35" s="125" t="s">
        <v>366</v>
      </c>
    </row>
    <row r="36" spans="1:12" ht="22.5" customHeight="1">
      <c r="A36" s="133" t="s">
        <v>366</v>
      </c>
      <c r="B36" s="134"/>
      <c r="C36" s="135" t="s">
        <v>366</v>
      </c>
      <c r="D36" s="136" t="s">
        <v>366</v>
      </c>
      <c r="E36" s="136" t="s">
        <v>366</v>
      </c>
      <c r="F36" s="136" t="s">
        <v>366</v>
      </c>
      <c r="G36" s="136" t="s">
        <v>366</v>
      </c>
      <c r="H36" s="136" t="s">
        <v>366</v>
      </c>
      <c r="I36" s="136" t="s">
        <v>366</v>
      </c>
      <c r="J36" s="147">
        <v>0</v>
      </c>
      <c r="K36" s="148">
        <v>0</v>
      </c>
      <c r="L36" s="125" t="s">
        <v>366</v>
      </c>
    </row>
    <row r="37" spans="1:12" ht="22.5" customHeight="1">
      <c r="A37" s="133" t="s">
        <v>366</v>
      </c>
      <c r="B37" s="134"/>
      <c r="C37" s="135" t="s">
        <v>366</v>
      </c>
      <c r="D37" s="136" t="s">
        <v>366</v>
      </c>
      <c r="E37" s="136" t="s">
        <v>366</v>
      </c>
      <c r="F37" s="136" t="s">
        <v>366</v>
      </c>
      <c r="G37" s="136" t="s">
        <v>366</v>
      </c>
      <c r="H37" s="136" t="s">
        <v>366</v>
      </c>
      <c r="I37" s="136" t="s">
        <v>366</v>
      </c>
      <c r="J37" s="147">
        <v>0</v>
      </c>
      <c r="K37" s="148">
        <v>0</v>
      </c>
      <c r="L37" s="125" t="s">
        <v>366</v>
      </c>
    </row>
    <row r="38" spans="1:12" ht="22.5" customHeight="1">
      <c r="A38" s="133" t="s">
        <v>366</v>
      </c>
      <c r="B38" s="134"/>
      <c r="C38" s="135" t="s">
        <v>366</v>
      </c>
      <c r="D38" s="136" t="s">
        <v>366</v>
      </c>
      <c r="E38" s="136" t="s">
        <v>366</v>
      </c>
      <c r="F38" s="136" t="s">
        <v>366</v>
      </c>
      <c r="G38" s="136" t="s">
        <v>366</v>
      </c>
      <c r="H38" s="136" t="s">
        <v>366</v>
      </c>
      <c r="I38" s="136" t="s">
        <v>366</v>
      </c>
      <c r="J38" s="147">
        <v>0</v>
      </c>
      <c r="K38" s="148">
        <v>0</v>
      </c>
      <c r="L38" s="125" t="s">
        <v>366</v>
      </c>
    </row>
    <row r="39" spans="1:12" ht="22.5" customHeight="1">
      <c r="A39" s="133" t="s">
        <v>366</v>
      </c>
      <c r="B39" s="134"/>
      <c r="C39" s="135" t="s">
        <v>366</v>
      </c>
      <c r="D39" s="136" t="s">
        <v>366</v>
      </c>
      <c r="E39" s="136" t="s">
        <v>366</v>
      </c>
      <c r="F39" s="136" t="s">
        <v>366</v>
      </c>
      <c r="G39" s="136" t="s">
        <v>366</v>
      </c>
      <c r="H39" s="136" t="s">
        <v>366</v>
      </c>
      <c r="I39" s="136" t="s">
        <v>366</v>
      </c>
      <c r="J39" s="147">
        <v>0</v>
      </c>
      <c r="K39" s="148">
        <v>0</v>
      </c>
      <c r="L39" s="125" t="s">
        <v>366</v>
      </c>
    </row>
    <row r="40" spans="1:12" ht="22.5" customHeight="1">
      <c r="A40" s="133" t="s">
        <v>366</v>
      </c>
      <c r="B40" s="134"/>
      <c r="C40" s="135" t="s">
        <v>366</v>
      </c>
      <c r="D40" s="136" t="s">
        <v>366</v>
      </c>
      <c r="E40" s="136" t="s">
        <v>366</v>
      </c>
      <c r="F40" s="136" t="s">
        <v>366</v>
      </c>
      <c r="G40" s="136" t="s">
        <v>366</v>
      </c>
      <c r="H40" s="136" t="s">
        <v>366</v>
      </c>
      <c r="I40" s="136" t="s">
        <v>366</v>
      </c>
      <c r="J40" s="147">
        <v>0</v>
      </c>
      <c r="K40" s="148">
        <v>0</v>
      </c>
      <c r="L40" s="125" t="s">
        <v>366</v>
      </c>
    </row>
    <row r="41" spans="1:12" ht="22.5" customHeight="1">
      <c r="A41" s="133" t="s">
        <v>366</v>
      </c>
      <c r="B41" s="134"/>
      <c r="C41" s="135" t="s">
        <v>366</v>
      </c>
      <c r="D41" s="136" t="s">
        <v>366</v>
      </c>
      <c r="E41" s="136" t="s">
        <v>366</v>
      </c>
      <c r="F41" s="136" t="s">
        <v>366</v>
      </c>
      <c r="G41" s="136" t="s">
        <v>366</v>
      </c>
      <c r="H41" s="136" t="s">
        <v>366</v>
      </c>
      <c r="I41" s="136" t="s">
        <v>366</v>
      </c>
      <c r="J41" s="147">
        <v>0</v>
      </c>
      <c r="K41" s="148">
        <v>0</v>
      </c>
      <c r="L41" s="125" t="s">
        <v>366</v>
      </c>
    </row>
    <row r="42" spans="1:12" ht="22.5" customHeight="1">
      <c r="A42" s="133" t="s">
        <v>366</v>
      </c>
      <c r="B42" s="134"/>
      <c r="C42" s="135" t="s">
        <v>366</v>
      </c>
      <c r="D42" s="136" t="s">
        <v>366</v>
      </c>
      <c r="E42" s="136" t="s">
        <v>366</v>
      </c>
      <c r="F42" s="136" t="s">
        <v>366</v>
      </c>
      <c r="G42" s="136" t="s">
        <v>366</v>
      </c>
      <c r="H42" s="136" t="s">
        <v>366</v>
      </c>
      <c r="I42" s="136" t="s">
        <v>366</v>
      </c>
      <c r="J42" s="147">
        <v>0</v>
      </c>
      <c r="K42" s="148">
        <v>0</v>
      </c>
      <c r="L42" s="125" t="s">
        <v>366</v>
      </c>
    </row>
    <row r="43" spans="1:12" ht="22.5" customHeight="1">
      <c r="A43" s="133" t="s">
        <v>366</v>
      </c>
      <c r="B43" s="134"/>
      <c r="C43" s="135" t="s">
        <v>366</v>
      </c>
      <c r="D43" s="136" t="s">
        <v>366</v>
      </c>
      <c r="E43" s="136" t="s">
        <v>366</v>
      </c>
      <c r="F43" s="136" t="s">
        <v>366</v>
      </c>
      <c r="G43" s="136" t="s">
        <v>366</v>
      </c>
      <c r="H43" s="136" t="s">
        <v>366</v>
      </c>
      <c r="I43" s="136" t="s">
        <v>366</v>
      </c>
      <c r="J43" s="147">
        <v>0</v>
      </c>
      <c r="K43" s="148">
        <v>0</v>
      </c>
      <c r="L43" s="125" t="s">
        <v>366</v>
      </c>
    </row>
    <row r="44" spans="1:12" ht="22.5" customHeight="1">
      <c r="A44" s="133" t="s">
        <v>366</v>
      </c>
      <c r="B44" s="134"/>
      <c r="C44" s="135" t="s">
        <v>366</v>
      </c>
      <c r="D44" s="136" t="s">
        <v>366</v>
      </c>
      <c r="E44" s="136" t="s">
        <v>366</v>
      </c>
      <c r="F44" s="136" t="s">
        <v>366</v>
      </c>
      <c r="G44" s="136" t="s">
        <v>366</v>
      </c>
      <c r="H44" s="136" t="s">
        <v>366</v>
      </c>
      <c r="I44" s="136" t="s">
        <v>366</v>
      </c>
      <c r="J44" s="147">
        <v>0</v>
      </c>
      <c r="K44" s="148">
        <v>0</v>
      </c>
      <c r="L44" s="125" t="s">
        <v>366</v>
      </c>
    </row>
    <row r="45" spans="1:12" ht="22.5" customHeight="1">
      <c r="A45" s="133" t="s">
        <v>366</v>
      </c>
      <c r="B45" s="134"/>
      <c r="C45" s="135" t="s">
        <v>366</v>
      </c>
      <c r="D45" s="136" t="s">
        <v>366</v>
      </c>
      <c r="E45" s="136" t="s">
        <v>366</v>
      </c>
      <c r="F45" s="136" t="s">
        <v>366</v>
      </c>
      <c r="G45" s="136" t="s">
        <v>366</v>
      </c>
      <c r="H45" s="136" t="s">
        <v>366</v>
      </c>
      <c r="I45" s="136" t="s">
        <v>366</v>
      </c>
      <c r="J45" s="147">
        <v>0</v>
      </c>
      <c r="K45" s="148">
        <v>0</v>
      </c>
      <c r="L45" s="125" t="s">
        <v>366</v>
      </c>
    </row>
    <row r="46" spans="1:12" ht="22.5" customHeight="1">
      <c r="A46" s="133" t="s">
        <v>366</v>
      </c>
      <c r="B46" s="134"/>
      <c r="C46" s="135" t="s">
        <v>366</v>
      </c>
      <c r="D46" s="136" t="s">
        <v>366</v>
      </c>
      <c r="E46" s="136" t="s">
        <v>366</v>
      </c>
      <c r="F46" s="136" t="s">
        <v>366</v>
      </c>
      <c r="G46" s="136" t="s">
        <v>366</v>
      </c>
      <c r="H46" s="136" t="s">
        <v>366</v>
      </c>
      <c r="I46" s="136" t="s">
        <v>366</v>
      </c>
      <c r="J46" s="147">
        <v>0</v>
      </c>
      <c r="K46" s="148">
        <v>0</v>
      </c>
      <c r="L46" s="125" t="s">
        <v>366</v>
      </c>
    </row>
    <row r="47" spans="1:12" ht="22.5" customHeight="1">
      <c r="A47" s="133" t="s">
        <v>366</v>
      </c>
      <c r="B47" s="134"/>
      <c r="C47" s="135" t="s">
        <v>366</v>
      </c>
      <c r="D47" s="136" t="s">
        <v>366</v>
      </c>
      <c r="E47" s="136" t="s">
        <v>366</v>
      </c>
      <c r="F47" s="136" t="s">
        <v>366</v>
      </c>
      <c r="G47" s="136" t="s">
        <v>366</v>
      </c>
      <c r="H47" s="136" t="s">
        <v>366</v>
      </c>
      <c r="I47" s="136" t="s">
        <v>366</v>
      </c>
      <c r="J47" s="147">
        <v>0</v>
      </c>
      <c r="K47" s="148">
        <v>0</v>
      </c>
      <c r="L47" s="125" t="s">
        <v>366</v>
      </c>
    </row>
    <row r="48" spans="1:12" ht="22.5" customHeight="1">
      <c r="A48" s="133" t="s">
        <v>366</v>
      </c>
      <c r="B48" s="134"/>
      <c r="C48" s="135" t="s">
        <v>366</v>
      </c>
      <c r="D48" s="136" t="s">
        <v>366</v>
      </c>
      <c r="E48" s="136" t="s">
        <v>366</v>
      </c>
      <c r="F48" s="136" t="s">
        <v>366</v>
      </c>
      <c r="G48" s="136" t="s">
        <v>366</v>
      </c>
      <c r="H48" s="136" t="s">
        <v>366</v>
      </c>
      <c r="I48" s="136" t="s">
        <v>366</v>
      </c>
      <c r="J48" s="147">
        <v>0</v>
      </c>
      <c r="K48" s="148">
        <v>0</v>
      </c>
      <c r="L48" s="125" t="s">
        <v>366</v>
      </c>
    </row>
    <row r="49" spans="1:12" ht="22.5" customHeight="1">
      <c r="A49" s="133" t="s">
        <v>366</v>
      </c>
      <c r="B49" s="134"/>
      <c r="C49" s="135" t="s">
        <v>366</v>
      </c>
      <c r="D49" s="136" t="s">
        <v>366</v>
      </c>
      <c r="E49" s="136" t="s">
        <v>366</v>
      </c>
      <c r="F49" s="136" t="s">
        <v>366</v>
      </c>
      <c r="G49" s="136" t="s">
        <v>366</v>
      </c>
      <c r="H49" s="136" t="s">
        <v>366</v>
      </c>
      <c r="I49" s="136" t="s">
        <v>366</v>
      </c>
      <c r="J49" s="147">
        <v>0</v>
      </c>
      <c r="K49" s="148">
        <v>0</v>
      </c>
      <c r="L49" s="125" t="s">
        <v>366</v>
      </c>
    </row>
    <row r="50" spans="1:12" ht="22.5" customHeight="1">
      <c r="A50" s="133" t="s">
        <v>366</v>
      </c>
      <c r="B50" s="134"/>
      <c r="C50" s="135" t="s">
        <v>366</v>
      </c>
      <c r="D50" s="136" t="s">
        <v>366</v>
      </c>
      <c r="E50" s="136" t="s">
        <v>366</v>
      </c>
      <c r="F50" s="136" t="s">
        <v>366</v>
      </c>
      <c r="G50" s="136" t="s">
        <v>366</v>
      </c>
      <c r="H50" s="136" t="s">
        <v>366</v>
      </c>
      <c r="I50" s="136" t="s">
        <v>366</v>
      </c>
      <c r="J50" s="147">
        <v>0</v>
      </c>
      <c r="K50" s="148">
        <v>0</v>
      </c>
      <c r="L50" s="125" t="s">
        <v>366</v>
      </c>
    </row>
    <row r="51" spans="1:12" ht="22.5" customHeight="1">
      <c r="A51" s="133" t="s">
        <v>366</v>
      </c>
      <c r="B51" s="134"/>
      <c r="C51" s="135" t="s">
        <v>366</v>
      </c>
      <c r="D51" s="136" t="s">
        <v>366</v>
      </c>
      <c r="E51" s="136" t="s">
        <v>366</v>
      </c>
      <c r="F51" s="136" t="s">
        <v>366</v>
      </c>
      <c r="G51" s="136" t="s">
        <v>366</v>
      </c>
      <c r="H51" s="136" t="s">
        <v>366</v>
      </c>
      <c r="I51" s="136" t="s">
        <v>366</v>
      </c>
      <c r="J51" s="147">
        <v>0</v>
      </c>
      <c r="K51" s="148">
        <v>0</v>
      </c>
      <c r="L51" s="125" t="s">
        <v>366</v>
      </c>
    </row>
    <row r="52" spans="1:12" ht="22.5" customHeight="1">
      <c r="A52" s="133" t="s">
        <v>366</v>
      </c>
      <c r="B52" s="134"/>
      <c r="C52" s="135" t="s">
        <v>366</v>
      </c>
      <c r="D52" s="136" t="s">
        <v>366</v>
      </c>
      <c r="E52" s="136" t="s">
        <v>366</v>
      </c>
      <c r="F52" s="136" t="s">
        <v>366</v>
      </c>
      <c r="G52" s="136" t="s">
        <v>366</v>
      </c>
      <c r="H52" s="136" t="s">
        <v>366</v>
      </c>
      <c r="I52" s="136" t="s">
        <v>366</v>
      </c>
      <c r="J52" s="147">
        <v>0</v>
      </c>
      <c r="K52" s="148">
        <v>0</v>
      </c>
      <c r="L52" s="125" t="s">
        <v>366</v>
      </c>
    </row>
    <row r="53" spans="1:12" ht="22.5" customHeight="1">
      <c r="A53" s="133" t="s">
        <v>366</v>
      </c>
      <c r="B53" s="134"/>
      <c r="C53" s="135" t="s">
        <v>366</v>
      </c>
      <c r="D53" s="136" t="s">
        <v>366</v>
      </c>
      <c r="E53" s="136" t="s">
        <v>366</v>
      </c>
      <c r="F53" s="136" t="s">
        <v>366</v>
      </c>
      <c r="G53" s="136" t="s">
        <v>366</v>
      </c>
      <c r="H53" s="136" t="s">
        <v>366</v>
      </c>
      <c r="I53" s="136" t="s">
        <v>366</v>
      </c>
      <c r="J53" s="147">
        <v>0</v>
      </c>
      <c r="K53" s="148">
        <v>0</v>
      </c>
      <c r="L53" s="125" t="s">
        <v>366</v>
      </c>
    </row>
    <row r="54" spans="1:12" ht="22.5" customHeight="1">
      <c r="A54" s="133" t="s">
        <v>366</v>
      </c>
      <c r="B54" s="134"/>
      <c r="C54" s="135" t="s">
        <v>366</v>
      </c>
      <c r="D54" s="136" t="s">
        <v>366</v>
      </c>
      <c r="E54" s="136" t="s">
        <v>366</v>
      </c>
      <c r="F54" s="136" t="s">
        <v>366</v>
      </c>
      <c r="G54" s="136" t="s">
        <v>366</v>
      </c>
      <c r="H54" s="136" t="s">
        <v>366</v>
      </c>
      <c r="I54" s="136" t="s">
        <v>366</v>
      </c>
      <c r="J54" s="147">
        <v>0</v>
      </c>
      <c r="K54" s="148">
        <v>0</v>
      </c>
      <c r="L54" s="125" t="s">
        <v>366</v>
      </c>
    </row>
    <row r="55" spans="1:12" ht="22.5" customHeight="1">
      <c r="A55" s="133" t="s">
        <v>366</v>
      </c>
      <c r="B55" s="134"/>
      <c r="C55" s="135" t="s">
        <v>366</v>
      </c>
      <c r="D55" s="136" t="s">
        <v>366</v>
      </c>
      <c r="E55" s="136" t="s">
        <v>366</v>
      </c>
      <c r="F55" s="136" t="s">
        <v>366</v>
      </c>
      <c r="G55" s="136" t="s">
        <v>366</v>
      </c>
      <c r="H55" s="136" t="s">
        <v>366</v>
      </c>
      <c r="I55" s="136" t="s">
        <v>366</v>
      </c>
      <c r="J55" s="147">
        <v>0</v>
      </c>
      <c r="K55" s="148">
        <v>0</v>
      </c>
      <c r="L55" s="125" t="s">
        <v>366</v>
      </c>
    </row>
    <row r="56" spans="1:12" ht="22.5" customHeight="1">
      <c r="A56" s="133" t="s">
        <v>366</v>
      </c>
      <c r="B56" s="134"/>
      <c r="C56" s="135" t="s">
        <v>366</v>
      </c>
      <c r="D56" s="136" t="s">
        <v>366</v>
      </c>
      <c r="E56" s="136" t="s">
        <v>366</v>
      </c>
      <c r="F56" s="136" t="s">
        <v>366</v>
      </c>
      <c r="G56" s="136" t="s">
        <v>366</v>
      </c>
      <c r="H56" s="136" t="s">
        <v>366</v>
      </c>
      <c r="I56" s="136" t="s">
        <v>366</v>
      </c>
      <c r="J56" s="147">
        <v>0</v>
      </c>
      <c r="K56" s="148">
        <v>0</v>
      </c>
      <c r="L56" s="125" t="s">
        <v>366</v>
      </c>
    </row>
    <row r="57" spans="1:12" ht="22.5" customHeight="1">
      <c r="A57" s="133" t="s">
        <v>366</v>
      </c>
      <c r="B57" s="134"/>
      <c r="C57" s="135" t="s">
        <v>366</v>
      </c>
      <c r="D57" s="136" t="s">
        <v>366</v>
      </c>
      <c r="E57" s="136" t="s">
        <v>366</v>
      </c>
      <c r="F57" s="136" t="s">
        <v>366</v>
      </c>
      <c r="G57" s="136" t="s">
        <v>366</v>
      </c>
      <c r="H57" s="136" t="s">
        <v>366</v>
      </c>
      <c r="I57" s="136" t="s">
        <v>366</v>
      </c>
      <c r="J57" s="147">
        <v>0</v>
      </c>
      <c r="K57" s="148">
        <v>0</v>
      </c>
      <c r="L57" s="125" t="s">
        <v>366</v>
      </c>
    </row>
    <row r="58" spans="1:12" ht="22.5" customHeight="1">
      <c r="A58" s="133" t="s">
        <v>366</v>
      </c>
      <c r="B58" s="134"/>
      <c r="C58" s="135" t="s">
        <v>366</v>
      </c>
      <c r="D58" s="136" t="s">
        <v>366</v>
      </c>
      <c r="E58" s="136" t="s">
        <v>366</v>
      </c>
      <c r="F58" s="136" t="s">
        <v>366</v>
      </c>
      <c r="G58" s="136" t="s">
        <v>366</v>
      </c>
      <c r="H58" s="136" t="s">
        <v>366</v>
      </c>
      <c r="I58" s="136" t="s">
        <v>366</v>
      </c>
      <c r="J58" s="147">
        <v>0</v>
      </c>
      <c r="K58" s="148">
        <v>0</v>
      </c>
      <c r="L58" s="125" t="s">
        <v>366</v>
      </c>
    </row>
    <row r="59" spans="1:12" ht="22.5" customHeight="1">
      <c r="A59" s="133" t="s">
        <v>366</v>
      </c>
      <c r="B59" s="134"/>
      <c r="C59" s="135" t="s">
        <v>366</v>
      </c>
      <c r="D59" s="136" t="s">
        <v>366</v>
      </c>
      <c r="E59" s="136" t="s">
        <v>366</v>
      </c>
      <c r="F59" s="136" t="s">
        <v>366</v>
      </c>
      <c r="G59" s="136" t="s">
        <v>366</v>
      </c>
      <c r="H59" s="136" t="s">
        <v>366</v>
      </c>
      <c r="I59" s="136" t="s">
        <v>366</v>
      </c>
      <c r="J59" s="147">
        <v>0</v>
      </c>
      <c r="K59" s="148">
        <v>0</v>
      </c>
      <c r="L59" s="125" t="s">
        <v>366</v>
      </c>
    </row>
    <row r="60" spans="1:12" ht="22.5" customHeight="1">
      <c r="A60" s="133" t="s">
        <v>366</v>
      </c>
      <c r="B60" s="134"/>
      <c r="C60" s="135" t="s">
        <v>366</v>
      </c>
      <c r="D60" s="136" t="s">
        <v>366</v>
      </c>
      <c r="E60" s="136" t="s">
        <v>366</v>
      </c>
      <c r="F60" s="136" t="s">
        <v>366</v>
      </c>
      <c r="G60" s="136" t="s">
        <v>366</v>
      </c>
      <c r="H60" s="136" t="s">
        <v>366</v>
      </c>
      <c r="I60" s="136" t="s">
        <v>366</v>
      </c>
      <c r="J60" s="147">
        <v>0</v>
      </c>
      <c r="K60" s="148">
        <v>0</v>
      </c>
      <c r="L60" s="125" t="s">
        <v>366</v>
      </c>
    </row>
    <row r="61" spans="1:12" ht="22.5" customHeight="1">
      <c r="A61" s="133" t="s">
        <v>366</v>
      </c>
      <c r="B61" s="134"/>
      <c r="C61" s="135" t="s">
        <v>366</v>
      </c>
      <c r="D61" s="136" t="s">
        <v>366</v>
      </c>
      <c r="E61" s="136" t="s">
        <v>366</v>
      </c>
      <c r="F61" s="136" t="s">
        <v>366</v>
      </c>
      <c r="G61" s="136" t="s">
        <v>366</v>
      </c>
      <c r="H61" s="136" t="s">
        <v>366</v>
      </c>
      <c r="I61" s="136" t="s">
        <v>366</v>
      </c>
      <c r="J61" s="147">
        <v>0</v>
      </c>
      <c r="K61" s="148">
        <v>0</v>
      </c>
      <c r="L61" s="125" t="s">
        <v>366</v>
      </c>
    </row>
    <row r="62" spans="1:12" ht="22.5" customHeight="1">
      <c r="A62" s="133" t="s">
        <v>366</v>
      </c>
      <c r="B62" s="134"/>
      <c r="C62" s="135" t="s">
        <v>366</v>
      </c>
      <c r="D62" s="136" t="s">
        <v>366</v>
      </c>
      <c r="E62" s="136" t="s">
        <v>366</v>
      </c>
      <c r="F62" s="136" t="s">
        <v>366</v>
      </c>
      <c r="G62" s="136" t="s">
        <v>366</v>
      </c>
      <c r="H62" s="136" t="s">
        <v>366</v>
      </c>
      <c r="I62" s="136" t="s">
        <v>366</v>
      </c>
      <c r="J62" s="147">
        <v>0</v>
      </c>
      <c r="K62" s="148">
        <v>0</v>
      </c>
      <c r="L62" s="125" t="s">
        <v>366</v>
      </c>
    </row>
    <row r="63" spans="1:12" ht="22.5" customHeight="1">
      <c r="A63" s="133" t="s">
        <v>366</v>
      </c>
      <c r="B63" s="134"/>
      <c r="C63" s="135" t="s">
        <v>366</v>
      </c>
      <c r="D63" s="136" t="s">
        <v>366</v>
      </c>
      <c r="E63" s="136" t="s">
        <v>366</v>
      </c>
      <c r="F63" s="136" t="s">
        <v>366</v>
      </c>
      <c r="G63" s="136" t="s">
        <v>366</v>
      </c>
      <c r="H63" s="136" t="s">
        <v>366</v>
      </c>
      <c r="I63" s="136" t="s">
        <v>366</v>
      </c>
      <c r="J63" s="147">
        <v>0</v>
      </c>
      <c r="K63" s="148">
        <v>0</v>
      </c>
      <c r="L63" s="125" t="s">
        <v>366</v>
      </c>
    </row>
    <row r="64" spans="1:12" ht="22.5" customHeight="1">
      <c r="A64" s="133" t="s">
        <v>366</v>
      </c>
      <c r="B64" s="134"/>
      <c r="C64" s="135" t="s">
        <v>366</v>
      </c>
      <c r="D64" s="136" t="s">
        <v>366</v>
      </c>
      <c r="E64" s="136" t="s">
        <v>366</v>
      </c>
      <c r="F64" s="136" t="s">
        <v>366</v>
      </c>
      <c r="G64" s="136" t="s">
        <v>366</v>
      </c>
      <c r="H64" s="136" t="s">
        <v>366</v>
      </c>
      <c r="I64" s="136" t="s">
        <v>366</v>
      </c>
      <c r="J64" s="147">
        <v>0</v>
      </c>
      <c r="K64" s="148">
        <v>0</v>
      </c>
      <c r="L64" s="125" t="s">
        <v>366</v>
      </c>
    </row>
    <row r="65" spans="1:12" ht="22.5" customHeight="1">
      <c r="A65" s="133" t="s">
        <v>366</v>
      </c>
      <c r="B65" s="134"/>
      <c r="C65" s="135" t="s">
        <v>366</v>
      </c>
      <c r="D65" s="136" t="s">
        <v>366</v>
      </c>
      <c r="E65" s="136" t="s">
        <v>366</v>
      </c>
      <c r="F65" s="136" t="s">
        <v>366</v>
      </c>
      <c r="G65" s="136" t="s">
        <v>366</v>
      </c>
      <c r="H65" s="136" t="s">
        <v>366</v>
      </c>
      <c r="I65" s="136" t="s">
        <v>366</v>
      </c>
      <c r="J65" s="147">
        <v>0</v>
      </c>
      <c r="K65" s="148">
        <v>0</v>
      </c>
      <c r="L65" s="125" t="s">
        <v>366</v>
      </c>
    </row>
    <row r="66" spans="1:12" ht="22.5" customHeight="1">
      <c r="A66" s="133" t="s">
        <v>366</v>
      </c>
      <c r="B66" s="134"/>
      <c r="C66" s="135" t="s">
        <v>366</v>
      </c>
      <c r="D66" s="136" t="s">
        <v>366</v>
      </c>
      <c r="E66" s="136" t="s">
        <v>366</v>
      </c>
      <c r="F66" s="136" t="s">
        <v>366</v>
      </c>
      <c r="G66" s="136" t="s">
        <v>366</v>
      </c>
      <c r="H66" s="136" t="s">
        <v>366</v>
      </c>
      <c r="I66" s="136" t="s">
        <v>366</v>
      </c>
      <c r="J66" s="147">
        <v>0</v>
      </c>
      <c r="K66" s="148">
        <v>0</v>
      </c>
      <c r="L66" s="125" t="s">
        <v>366</v>
      </c>
    </row>
    <row r="67" spans="1:12" ht="22.5" customHeight="1">
      <c r="A67" s="133" t="s">
        <v>366</v>
      </c>
      <c r="B67" s="134"/>
      <c r="C67" s="135" t="s">
        <v>366</v>
      </c>
      <c r="D67" s="136" t="s">
        <v>366</v>
      </c>
      <c r="E67" s="136" t="s">
        <v>366</v>
      </c>
      <c r="F67" s="136" t="s">
        <v>366</v>
      </c>
      <c r="G67" s="136" t="s">
        <v>366</v>
      </c>
      <c r="H67" s="136" t="s">
        <v>366</v>
      </c>
      <c r="I67" s="136" t="s">
        <v>366</v>
      </c>
      <c r="J67" s="147">
        <v>0</v>
      </c>
      <c r="K67" s="148">
        <v>0</v>
      </c>
      <c r="L67" s="125" t="s">
        <v>366</v>
      </c>
    </row>
    <row r="68" spans="1:12" ht="22.5" customHeight="1">
      <c r="A68" s="133" t="s">
        <v>366</v>
      </c>
      <c r="B68" s="134"/>
      <c r="C68" s="135" t="s">
        <v>366</v>
      </c>
      <c r="D68" s="136" t="s">
        <v>366</v>
      </c>
      <c r="E68" s="136" t="s">
        <v>366</v>
      </c>
      <c r="F68" s="136" t="s">
        <v>366</v>
      </c>
      <c r="G68" s="136" t="s">
        <v>366</v>
      </c>
      <c r="H68" s="136" t="s">
        <v>366</v>
      </c>
      <c r="I68" s="136" t="s">
        <v>366</v>
      </c>
      <c r="J68" s="147">
        <v>0</v>
      </c>
      <c r="K68" s="148">
        <v>0</v>
      </c>
      <c r="L68" s="125" t="s">
        <v>366</v>
      </c>
    </row>
    <row r="69" spans="1:12" ht="22.5" customHeight="1">
      <c r="A69" s="133" t="s">
        <v>366</v>
      </c>
      <c r="B69" s="134"/>
      <c r="C69" s="135" t="s">
        <v>366</v>
      </c>
      <c r="D69" s="136" t="s">
        <v>366</v>
      </c>
      <c r="E69" s="136" t="s">
        <v>366</v>
      </c>
      <c r="F69" s="136" t="s">
        <v>366</v>
      </c>
      <c r="G69" s="136" t="s">
        <v>366</v>
      </c>
      <c r="H69" s="136" t="s">
        <v>366</v>
      </c>
      <c r="I69" s="136" t="s">
        <v>366</v>
      </c>
      <c r="J69" s="147">
        <v>0</v>
      </c>
      <c r="K69" s="148">
        <v>0</v>
      </c>
      <c r="L69" s="125" t="s">
        <v>366</v>
      </c>
    </row>
    <row r="70" spans="1:12" ht="22.5" customHeight="1">
      <c r="A70" s="133" t="s">
        <v>366</v>
      </c>
      <c r="B70" s="134"/>
      <c r="C70" s="135" t="s">
        <v>366</v>
      </c>
      <c r="D70" s="136" t="s">
        <v>366</v>
      </c>
      <c r="E70" s="136" t="s">
        <v>366</v>
      </c>
      <c r="F70" s="136" t="s">
        <v>366</v>
      </c>
      <c r="G70" s="136" t="s">
        <v>366</v>
      </c>
      <c r="H70" s="136" t="s">
        <v>366</v>
      </c>
      <c r="I70" s="136" t="s">
        <v>366</v>
      </c>
      <c r="J70" s="147">
        <v>0</v>
      </c>
      <c r="K70" s="148">
        <v>0</v>
      </c>
      <c r="L70" s="125" t="s">
        <v>366</v>
      </c>
    </row>
    <row r="71" spans="1:12" ht="22.5" customHeight="1">
      <c r="A71" s="133" t="s">
        <v>366</v>
      </c>
      <c r="B71" s="134"/>
      <c r="C71" s="135" t="s">
        <v>366</v>
      </c>
      <c r="D71" s="136" t="s">
        <v>366</v>
      </c>
      <c r="E71" s="136" t="s">
        <v>366</v>
      </c>
      <c r="F71" s="136" t="s">
        <v>366</v>
      </c>
      <c r="G71" s="136" t="s">
        <v>366</v>
      </c>
      <c r="H71" s="136" t="s">
        <v>366</v>
      </c>
      <c r="I71" s="136" t="s">
        <v>366</v>
      </c>
      <c r="J71" s="147">
        <v>0</v>
      </c>
      <c r="K71" s="148">
        <v>0</v>
      </c>
      <c r="L71" s="125" t="s">
        <v>366</v>
      </c>
    </row>
    <row r="72" spans="1:12" ht="22.5" customHeight="1">
      <c r="A72" s="133" t="s">
        <v>366</v>
      </c>
      <c r="B72" s="134"/>
      <c r="C72" s="135" t="s">
        <v>366</v>
      </c>
      <c r="D72" s="136" t="s">
        <v>366</v>
      </c>
      <c r="E72" s="136" t="s">
        <v>366</v>
      </c>
      <c r="F72" s="136" t="s">
        <v>366</v>
      </c>
      <c r="G72" s="136" t="s">
        <v>366</v>
      </c>
      <c r="H72" s="136" t="s">
        <v>366</v>
      </c>
      <c r="I72" s="136" t="s">
        <v>366</v>
      </c>
      <c r="J72" s="147">
        <v>0</v>
      </c>
      <c r="K72" s="148">
        <v>0</v>
      </c>
      <c r="L72" s="125" t="s">
        <v>366</v>
      </c>
    </row>
    <row r="73" spans="1:12" ht="22.5" customHeight="1">
      <c r="A73" s="133" t="s">
        <v>366</v>
      </c>
      <c r="B73" s="134"/>
      <c r="C73" s="135" t="s">
        <v>366</v>
      </c>
      <c r="D73" s="136" t="s">
        <v>366</v>
      </c>
      <c r="E73" s="136" t="s">
        <v>366</v>
      </c>
      <c r="F73" s="136" t="s">
        <v>366</v>
      </c>
      <c r="G73" s="136" t="s">
        <v>366</v>
      </c>
      <c r="H73" s="136" t="s">
        <v>366</v>
      </c>
      <c r="I73" s="136" t="s">
        <v>366</v>
      </c>
      <c r="J73" s="147">
        <v>0</v>
      </c>
      <c r="K73" s="148">
        <v>0</v>
      </c>
      <c r="L73" s="125" t="s">
        <v>366</v>
      </c>
    </row>
    <row r="74" spans="1:12" ht="22.5" customHeight="1">
      <c r="A74" s="133" t="s">
        <v>366</v>
      </c>
      <c r="B74" s="134"/>
      <c r="C74" s="135" t="s">
        <v>366</v>
      </c>
      <c r="D74" s="136" t="s">
        <v>366</v>
      </c>
      <c r="E74" s="136" t="s">
        <v>366</v>
      </c>
      <c r="F74" s="136" t="s">
        <v>366</v>
      </c>
      <c r="G74" s="136" t="s">
        <v>366</v>
      </c>
      <c r="H74" s="136" t="s">
        <v>366</v>
      </c>
      <c r="I74" s="136" t="s">
        <v>366</v>
      </c>
      <c r="J74" s="147">
        <v>0</v>
      </c>
      <c r="K74" s="148">
        <v>0</v>
      </c>
      <c r="L74" s="125" t="s">
        <v>366</v>
      </c>
    </row>
    <row r="75" spans="1:12" ht="22.5" customHeight="1">
      <c r="A75" s="133" t="s">
        <v>366</v>
      </c>
      <c r="B75" s="134"/>
      <c r="C75" s="135" t="s">
        <v>366</v>
      </c>
      <c r="D75" s="136" t="s">
        <v>366</v>
      </c>
      <c r="E75" s="136" t="s">
        <v>366</v>
      </c>
      <c r="F75" s="136" t="s">
        <v>366</v>
      </c>
      <c r="G75" s="136" t="s">
        <v>366</v>
      </c>
      <c r="H75" s="136" t="s">
        <v>366</v>
      </c>
      <c r="I75" s="136" t="s">
        <v>366</v>
      </c>
      <c r="J75" s="147">
        <v>0</v>
      </c>
      <c r="K75" s="148">
        <v>0</v>
      </c>
      <c r="L75" s="125" t="s">
        <v>366</v>
      </c>
    </row>
    <row r="76" spans="1:12" ht="22.5" customHeight="1">
      <c r="A76" s="133" t="s">
        <v>366</v>
      </c>
      <c r="B76" s="134"/>
      <c r="C76" s="135" t="s">
        <v>366</v>
      </c>
      <c r="D76" s="136" t="s">
        <v>366</v>
      </c>
      <c r="E76" s="136" t="s">
        <v>366</v>
      </c>
      <c r="F76" s="136" t="s">
        <v>366</v>
      </c>
      <c r="G76" s="136" t="s">
        <v>366</v>
      </c>
      <c r="H76" s="136" t="s">
        <v>366</v>
      </c>
      <c r="I76" s="136" t="s">
        <v>366</v>
      </c>
      <c r="J76" s="147">
        <v>0</v>
      </c>
      <c r="K76" s="148">
        <v>0</v>
      </c>
      <c r="L76" s="125" t="s">
        <v>366</v>
      </c>
    </row>
    <row r="77" spans="1:12" ht="22.5" customHeight="1">
      <c r="A77" s="133" t="s">
        <v>366</v>
      </c>
      <c r="B77" s="134"/>
      <c r="C77" s="135" t="s">
        <v>366</v>
      </c>
      <c r="D77" s="136" t="s">
        <v>366</v>
      </c>
      <c r="E77" s="136" t="s">
        <v>366</v>
      </c>
      <c r="F77" s="136" t="s">
        <v>366</v>
      </c>
      <c r="G77" s="136" t="s">
        <v>366</v>
      </c>
      <c r="H77" s="136" t="s">
        <v>366</v>
      </c>
      <c r="I77" s="136" t="s">
        <v>366</v>
      </c>
      <c r="J77" s="147">
        <v>0</v>
      </c>
      <c r="K77" s="148">
        <v>0</v>
      </c>
      <c r="L77" s="125" t="s">
        <v>366</v>
      </c>
    </row>
    <row r="78" spans="1:12" ht="22.5" customHeight="1">
      <c r="A78" s="133" t="s">
        <v>366</v>
      </c>
      <c r="B78" s="134"/>
      <c r="C78" s="135" t="s">
        <v>366</v>
      </c>
      <c r="D78" s="136" t="s">
        <v>366</v>
      </c>
      <c r="E78" s="136" t="s">
        <v>366</v>
      </c>
      <c r="F78" s="136" t="s">
        <v>366</v>
      </c>
      <c r="G78" s="136" t="s">
        <v>366</v>
      </c>
      <c r="H78" s="136" t="s">
        <v>366</v>
      </c>
      <c r="I78" s="136" t="s">
        <v>366</v>
      </c>
      <c r="J78" s="147">
        <v>0</v>
      </c>
      <c r="K78" s="148">
        <v>0</v>
      </c>
      <c r="L78" s="125" t="s">
        <v>366</v>
      </c>
    </row>
    <row r="79" spans="1:12" ht="22.5" customHeight="1">
      <c r="A79" s="133" t="s">
        <v>366</v>
      </c>
      <c r="B79" s="134"/>
      <c r="C79" s="135" t="s">
        <v>366</v>
      </c>
      <c r="D79" s="136" t="s">
        <v>366</v>
      </c>
      <c r="E79" s="136" t="s">
        <v>366</v>
      </c>
      <c r="F79" s="136" t="s">
        <v>366</v>
      </c>
      <c r="G79" s="136" t="s">
        <v>366</v>
      </c>
      <c r="H79" s="136" t="s">
        <v>366</v>
      </c>
      <c r="I79" s="136" t="s">
        <v>366</v>
      </c>
      <c r="J79" s="147">
        <v>0</v>
      </c>
      <c r="K79" s="148">
        <v>0</v>
      </c>
      <c r="L79" s="125" t="s">
        <v>366</v>
      </c>
    </row>
    <row r="80" spans="1:12" ht="22.5" customHeight="1">
      <c r="A80" s="133" t="s">
        <v>366</v>
      </c>
      <c r="B80" s="134"/>
      <c r="C80" s="135" t="s">
        <v>366</v>
      </c>
      <c r="D80" s="136" t="s">
        <v>366</v>
      </c>
      <c r="E80" s="136" t="s">
        <v>366</v>
      </c>
      <c r="F80" s="136" t="s">
        <v>366</v>
      </c>
      <c r="G80" s="136" t="s">
        <v>366</v>
      </c>
      <c r="H80" s="136" t="s">
        <v>366</v>
      </c>
      <c r="I80" s="136" t="s">
        <v>366</v>
      </c>
      <c r="J80" s="147">
        <v>0</v>
      </c>
      <c r="K80" s="148">
        <v>0</v>
      </c>
      <c r="L80" s="125" t="s">
        <v>366</v>
      </c>
    </row>
    <row r="81" spans="1:12" ht="22.5" customHeight="1">
      <c r="A81" s="133" t="s">
        <v>366</v>
      </c>
      <c r="B81" s="134"/>
      <c r="C81" s="135" t="s">
        <v>366</v>
      </c>
      <c r="D81" s="136" t="s">
        <v>366</v>
      </c>
      <c r="E81" s="136" t="s">
        <v>366</v>
      </c>
      <c r="F81" s="136" t="s">
        <v>366</v>
      </c>
      <c r="G81" s="136" t="s">
        <v>366</v>
      </c>
      <c r="H81" s="136" t="s">
        <v>366</v>
      </c>
      <c r="I81" s="136" t="s">
        <v>366</v>
      </c>
      <c r="J81" s="147">
        <v>0</v>
      </c>
      <c r="K81" s="148">
        <v>0</v>
      </c>
      <c r="L81" s="125" t="s">
        <v>366</v>
      </c>
    </row>
    <row r="82" spans="1:12" ht="22.5" customHeight="1">
      <c r="A82" s="133" t="s">
        <v>366</v>
      </c>
      <c r="B82" s="134"/>
      <c r="C82" s="135" t="s">
        <v>366</v>
      </c>
      <c r="D82" s="136" t="s">
        <v>366</v>
      </c>
      <c r="E82" s="136" t="s">
        <v>366</v>
      </c>
      <c r="F82" s="136" t="s">
        <v>366</v>
      </c>
      <c r="G82" s="136" t="s">
        <v>366</v>
      </c>
      <c r="H82" s="136" t="s">
        <v>366</v>
      </c>
      <c r="I82" s="136" t="s">
        <v>366</v>
      </c>
      <c r="J82" s="147">
        <v>0</v>
      </c>
      <c r="K82" s="148">
        <v>0</v>
      </c>
      <c r="L82" s="125" t="s">
        <v>366</v>
      </c>
    </row>
    <row r="83" spans="1:12" ht="22.5" customHeight="1">
      <c r="A83" s="133" t="s">
        <v>366</v>
      </c>
      <c r="B83" s="134"/>
      <c r="C83" s="135" t="s">
        <v>366</v>
      </c>
      <c r="D83" s="136" t="s">
        <v>366</v>
      </c>
      <c r="E83" s="136" t="s">
        <v>366</v>
      </c>
      <c r="F83" s="136" t="s">
        <v>366</v>
      </c>
      <c r="G83" s="136" t="s">
        <v>366</v>
      </c>
      <c r="H83" s="136" t="s">
        <v>366</v>
      </c>
      <c r="I83" s="136" t="s">
        <v>366</v>
      </c>
      <c r="J83" s="147">
        <v>0</v>
      </c>
      <c r="K83" s="148">
        <v>0</v>
      </c>
      <c r="L83" s="125" t="s">
        <v>366</v>
      </c>
    </row>
    <row r="84" spans="1:12" ht="22.5" customHeight="1">
      <c r="A84" s="133" t="s">
        <v>366</v>
      </c>
      <c r="B84" s="134"/>
      <c r="C84" s="135" t="s">
        <v>366</v>
      </c>
      <c r="D84" s="136" t="s">
        <v>366</v>
      </c>
      <c r="E84" s="136" t="s">
        <v>366</v>
      </c>
      <c r="F84" s="136" t="s">
        <v>366</v>
      </c>
      <c r="G84" s="136" t="s">
        <v>366</v>
      </c>
      <c r="H84" s="136" t="s">
        <v>366</v>
      </c>
      <c r="I84" s="136" t="s">
        <v>366</v>
      </c>
      <c r="J84" s="147">
        <v>0</v>
      </c>
      <c r="K84" s="148">
        <v>0</v>
      </c>
      <c r="L84" s="125" t="s">
        <v>366</v>
      </c>
    </row>
    <row r="85" spans="1:12" ht="22.5" customHeight="1">
      <c r="A85" s="133" t="s">
        <v>366</v>
      </c>
      <c r="B85" s="134"/>
      <c r="C85" s="135" t="s">
        <v>366</v>
      </c>
      <c r="D85" s="136" t="s">
        <v>366</v>
      </c>
      <c r="E85" s="136" t="s">
        <v>366</v>
      </c>
      <c r="F85" s="136" t="s">
        <v>366</v>
      </c>
      <c r="G85" s="136" t="s">
        <v>366</v>
      </c>
      <c r="H85" s="136" t="s">
        <v>366</v>
      </c>
      <c r="I85" s="136" t="s">
        <v>366</v>
      </c>
      <c r="J85" s="147">
        <v>0</v>
      </c>
      <c r="K85" s="148">
        <v>0</v>
      </c>
      <c r="L85" s="125" t="s">
        <v>366</v>
      </c>
    </row>
    <row r="86" spans="1:12" ht="22.5" customHeight="1">
      <c r="A86" s="133" t="s">
        <v>366</v>
      </c>
      <c r="B86" s="134"/>
      <c r="C86" s="135" t="s">
        <v>366</v>
      </c>
      <c r="D86" s="136" t="s">
        <v>366</v>
      </c>
      <c r="E86" s="136" t="s">
        <v>366</v>
      </c>
      <c r="F86" s="136" t="s">
        <v>366</v>
      </c>
      <c r="G86" s="136" t="s">
        <v>366</v>
      </c>
      <c r="H86" s="136" t="s">
        <v>366</v>
      </c>
      <c r="I86" s="136" t="s">
        <v>366</v>
      </c>
      <c r="J86" s="147">
        <v>0</v>
      </c>
      <c r="K86" s="148">
        <v>0</v>
      </c>
      <c r="L86" s="125" t="s">
        <v>366</v>
      </c>
    </row>
    <row r="87" spans="1:12" ht="22.5" customHeight="1">
      <c r="A87" s="133" t="s">
        <v>366</v>
      </c>
      <c r="B87" s="134"/>
      <c r="C87" s="135" t="s">
        <v>366</v>
      </c>
      <c r="D87" s="136" t="s">
        <v>366</v>
      </c>
      <c r="E87" s="136" t="s">
        <v>366</v>
      </c>
      <c r="F87" s="136" t="s">
        <v>366</v>
      </c>
      <c r="G87" s="136" t="s">
        <v>366</v>
      </c>
      <c r="H87" s="136" t="s">
        <v>366</v>
      </c>
      <c r="I87" s="136" t="s">
        <v>366</v>
      </c>
      <c r="J87" s="147">
        <v>0</v>
      </c>
      <c r="K87" s="148">
        <v>0</v>
      </c>
      <c r="L87" s="125" t="s">
        <v>366</v>
      </c>
    </row>
    <row r="88" spans="1:12" ht="22.5" customHeight="1">
      <c r="A88" s="133" t="s">
        <v>366</v>
      </c>
      <c r="B88" s="134"/>
      <c r="C88" s="135" t="s">
        <v>366</v>
      </c>
      <c r="D88" s="136" t="s">
        <v>366</v>
      </c>
      <c r="E88" s="136" t="s">
        <v>366</v>
      </c>
      <c r="F88" s="136" t="s">
        <v>366</v>
      </c>
      <c r="G88" s="136" t="s">
        <v>366</v>
      </c>
      <c r="H88" s="136" t="s">
        <v>366</v>
      </c>
      <c r="I88" s="136" t="s">
        <v>366</v>
      </c>
      <c r="J88" s="147">
        <v>0</v>
      </c>
      <c r="K88" s="148">
        <v>0</v>
      </c>
      <c r="L88" s="125" t="s">
        <v>366</v>
      </c>
    </row>
    <row r="89" spans="1:12" ht="22.5" customHeight="1">
      <c r="A89" s="133" t="s">
        <v>366</v>
      </c>
      <c r="B89" s="134"/>
      <c r="C89" s="135" t="s">
        <v>366</v>
      </c>
      <c r="D89" s="136" t="s">
        <v>366</v>
      </c>
      <c r="E89" s="136" t="s">
        <v>366</v>
      </c>
      <c r="F89" s="136" t="s">
        <v>366</v>
      </c>
      <c r="G89" s="136" t="s">
        <v>366</v>
      </c>
      <c r="H89" s="136" t="s">
        <v>366</v>
      </c>
      <c r="I89" s="136" t="s">
        <v>366</v>
      </c>
      <c r="J89" s="147">
        <v>0</v>
      </c>
      <c r="K89" s="148">
        <v>0</v>
      </c>
      <c r="L89" s="125" t="s">
        <v>366</v>
      </c>
    </row>
    <row r="90" spans="1:12" ht="22.5" customHeight="1">
      <c r="A90" s="133" t="s">
        <v>366</v>
      </c>
      <c r="B90" s="134"/>
      <c r="C90" s="135" t="s">
        <v>366</v>
      </c>
      <c r="D90" s="136" t="s">
        <v>366</v>
      </c>
      <c r="E90" s="136" t="s">
        <v>366</v>
      </c>
      <c r="F90" s="136" t="s">
        <v>366</v>
      </c>
      <c r="G90" s="136" t="s">
        <v>366</v>
      </c>
      <c r="H90" s="136" t="s">
        <v>366</v>
      </c>
      <c r="I90" s="136" t="s">
        <v>366</v>
      </c>
      <c r="J90" s="147">
        <v>0</v>
      </c>
      <c r="K90" s="148">
        <v>0</v>
      </c>
      <c r="L90" s="125" t="s">
        <v>366</v>
      </c>
    </row>
    <row r="91" spans="1:12" ht="22.5" customHeight="1">
      <c r="A91" s="133" t="s">
        <v>366</v>
      </c>
      <c r="B91" s="134"/>
      <c r="C91" s="135" t="s">
        <v>366</v>
      </c>
      <c r="D91" s="136" t="s">
        <v>366</v>
      </c>
      <c r="E91" s="136" t="s">
        <v>366</v>
      </c>
      <c r="F91" s="136" t="s">
        <v>366</v>
      </c>
      <c r="G91" s="136" t="s">
        <v>366</v>
      </c>
      <c r="H91" s="136" t="s">
        <v>366</v>
      </c>
      <c r="I91" s="136" t="s">
        <v>366</v>
      </c>
      <c r="J91" s="147">
        <v>0</v>
      </c>
      <c r="K91" s="148">
        <v>0</v>
      </c>
      <c r="L91" s="125" t="s">
        <v>366</v>
      </c>
    </row>
    <row r="92" spans="1:12" ht="22.5" customHeight="1">
      <c r="A92" s="133" t="s">
        <v>366</v>
      </c>
      <c r="B92" s="134"/>
      <c r="C92" s="135" t="s">
        <v>366</v>
      </c>
      <c r="D92" s="136" t="s">
        <v>366</v>
      </c>
      <c r="E92" s="136" t="s">
        <v>366</v>
      </c>
      <c r="F92" s="136" t="s">
        <v>366</v>
      </c>
      <c r="G92" s="136" t="s">
        <v>366</v>
      </c>
      <c r="H92" s="136" t="s">
        <v>366</v>
      </c>
      <c r="I92" s="136" t="s">
        <v>366</v>
      </c>
      <c r="J92" s="147">
        <v>0</v>
      </c>
      <c r="K92" s="148">
        <v>0</v>
      </c>
      <c r="L92" s="125" t="s">
        <v>366</v>
      </c>
    </row>
    <row r="93" spans="1:12" ht="22.5" customHeight="1">
      <c r="A93" s="133" t="s">
        <v>366</v>
      </c>
      <c r="B93" s="134"/>
      <c r="C93" s="135" t="s">
        <v>366</v>
      </c>
      <c r="D93" s="136" t="s">
        <v>366</v>
      </c>
      <c r="E93" s="136" t="s">
        <v>366</v>
      </c>
      <c r="F93" s="136" t="s">
        <v>366</v>
      </c>
      <c r="G93" s="136" t="s">
        <v>366</v>
      </c>
      <c r="H93" s="136" t="s">
        <v>366</v>
      </c>
      <c r="I93" s="136" t="s">
        <v>366</v>
      </c>
      <c r="J93" s="147">
        <v>0</v>
      </c>
      <c r="K93" s="148">
        <v>0</v>
      </c>
      <c r="L93" s="125" t="s">
        <v>366</v>
      </c>
    </row>
    <row r="94" spans="1:12" ht="22.5" customHeight="1">
      <c r="A94" s="133" t="s">
        <v>366</v>
      </c>
      <c r="B94" s="134"/>
      <c r="C94" s="135" t="s">
        <v>366</v>
      </c>
      <c r="D94" s="136" t="s">
        <v>366</v>
      </c>
      <c r="E94" s="136" t="s">
        <v>366</v>
      </c>
      <c r="F94" s="136" t="s">
        <v>366</v>
      </c>
      <c r="G94" s="136" t="s">
        <v>366</v>
      </c>
      <c r="H94" s="136" t="s">
        <v>366</v>
      </c>
      <c r="I94" s="136" t="s">
        <v>366</v>
      </c>
      <c r="J94" s="147">
        <v>0</v>
      </c>
      <c r="K94" s="148">
        <v>0</v>
      </c>
      <c r="L94" s="125" t="s">
        <v>366</v>
      </c>
    </row>
    <row r="95" spans="1:12" ht="22.5" customHeight="1">
      <c r="A95" s="133" t="s">
        <v>366</v>
      </c>
      <c r="B95" s="134"/>
      <c r="C95" s="135" t="s">
        <v>366</v>
      </c>
      <c r="D95" s="136" t="s">
        <v>366</v>
      </c>
      <c r="E95" s="136" t="s">
        <v>366</v>
      </c>
      <c r="F95" s="136" t="s">
        <v>366</v>
      </c>
      <c r="G95" s="136" t="s">
        <v>366</v>
      </c>
      <c r="H95" s="136" t="s">
        <v>366</v>
      </c>
      <c r="I95" s="136" t="s">
        <v>366</v>
      </c>
      <c r="J95" s="147">
        <v>0</v>
      </c>
      <c r="K95" s="148">
        <v>0</v>
      </c>
      <c r="L95" s="125" t="s">
        <v>366</v>
      </c>
    </row>
    <row r="96" spans="1:12" ht="22.5" customHeight="1">
      <c r="A96" s="133" t="s">
        <v>366</v>
      </c>
      <c r="B96" s="134"/>
      <c r="C96" s="135" t="s">
        <v>366</v>
      </c>
      <c r="D96" s="136" t="s">
        <v>366</v>
      </c>
      <c r="E96" s="136" t="s">
        <v>366</v>
      </c>
      <c r="F96" s="136" t="s">
        <v>366</v>
      </c>
      <c r="G96" s="136" t="s">
        <v>366</v>
      </c>
      <c r="H96" s="136" t="s">
        <v>366</v>
      </c>
      <c r="I96" s="136" t="s">
        <v>366</v>
      </c>
      <c r="J96" s="147">
        <v>0</v>
      </c>
      <c r="K96" s="148">
        <v>0</v>
      </c>
      <c r="L96" s="125" t="s">
        <v>366</v>
      </c>
    </row>
    <row r="97" spans="1:12" ht="22.5" customHeight="1">
      <c r="A97" s="133" t="s">
        <v>366</v>
      </c>
      <c r="B97" s="134"/>
      <c r="C97" s="135" t="s">
        <v>366</v>
      </c>
      <c r="D97" s="136" t="s">
        <v>366</v>
      </c>
      <c r="E97" s="136" t="s">
        <v>366</v>
      </c>
      <c r="F97" s="136" t="s">
        <v>366</v>
      </c>
      <c r="G97" s="136" t="s">
        <v>366</v>
      </c>
      <c r="H97" s="136" t="s">
        <v>366</v>
      </c>
      <c r="I97" s="136" t="s">
        <v>366</v>
      </c>
      <c r="J97" s="147">
        <v>0</v>
      </c>
      <c r="K97" s="148">
        <v>0</v>
      </c>
      <c r="L97" s="125" t="s">
        <v>366</v>
      </c>
    </row>
    <row r="98" spans="1:12" ht="22.5" customHeight="1">
      <c r="A98" s="133" t="s">
        <v>366</v>
      </c>
      <c r="B98" s="134"/>
      <c r="C98" s="135" t="s">
        <v>366</v>
      </c>
      <c r="D98" s="136" t="s">
        <v>366</v>
      </c>
      <c r="E98" s="136" t="s">
        <v>366</v>
      </c>
      <c r="F98" s="136" t="s">
        <v>366</v>
      </c>
      <c r="G98" s="136" t="s">
        <v>366</v>
      </c>
      <c r="H98" s="136" t="s">
        <v>366</v>
      </c>
      <c r="I98" s="136" t="s">
        <v>366</v>
      </c>
      <c r="J98" s="147">
        <v>0</v>
      </c>
      <c r="K98" s="148">
        <v>0</v>
      </c>
      <c r="L98" s="125" t="s">
        <v>366</v>
      </c>
    </row>
    <row r="99" spans="1:12" ht="22.5" customHeight="1">
      <c r="A99" s="133" t="s">
        <v>366</v>
      </c>
      <c r="B99" s="134"/>
      <c r="C99" s="135" t="s">
        <v>366</v>
      </c>
      <c r="D99" s="136" t="s">
        <v>366</v>
      </c>
      <c r="E99" s="136" t="s">
        <v>366</v>
      </c>
      <c r="F99" s="136" t="s">
        <v>366</v>
      </c>
      <c r="G99" s="136" t="s">
        <v>366</v>
      </c>
      <c r="H99" s="136" t="s">
        <v>366</v>
      </c>
      <c r="I99" s="136" t="s">
        <v>366</v>
      </c>
      <c r="J99" s="147">
        <v>0</v>
      </c>
      <c r="K99" s="148">
        <v>0</v>
      </c>
      <c r="L99" s="125" t="s">
        <v>366</v>
      </c>
    </row>
    <row r="100" spans="1:12" ht="22.5" customHeight="1">
      <c r="A100" s="133" t="s">
        <v>366</v>
      </c>
      <c r="B100" s="134"/>
      <c r="C100" s="135" t="s">
        <v>366</v>
      </c>
      <c r="D100" s="136" t="s">
        <v>366</v>
      </c>
      <c r="E100" s="136" t="s">
        <v>366</v>
      </c>
      <c r="F100" s="136" t="s">
        <v>366</v>
      </c>
      <c r="G100" s="136" t="s">
        <v>366</v>
      </c>
      <c r="H100" s="136" t="s">
        <v>366</v>
      </c>
      <c r="I100" s="136" t="s">
        <v>366</v>
      </c>
      <c r="J100" s="147">
        <v>0</v>
      </c>
      <c r="K100" s="148">
        <v>0</v>
      </c>
      <c r="L100" s="125" t="s">
        <v>366</v>
      </c>
    </row>
    <row r="101" spans="1:12" ht="22.5" customHeight="1">
      <c r="A101" s="133" t="s">
        <v>366</v>
      </c>
      <c r="B101" s="134"/>
      <c r="C101" s="135" t="s">
        <v>366</v>
      </c>
      <c r="D101" s="136" t="s">
        <v>366</v>
      </c>
      <c r="E101" s="136" t="s">
        <v>366</v>
      </c>
      <c r="F101" s="136" t="s">
        <v>366</v>
      </c>
      <c r="G101" s="136" t="s">
        <v>366</v>
      </c>
      <c r="H101" s="136" t="s">
        <v>366</v>
      </c>
      <c r="I101" s="136" t="s">
        <v>366</v>
      </c>
      <c r="J101" s="147">
        <v>0</v>
      </c>
      <c r="K101" s="148">
        <v>0</v>
      </c>
      <c r="L101" s="125" t="s">
        <v>366</v>
      </c>
    </row>
    <row r="102" spans="1:12" ht="22.5" customHeight="1">
      <c r="A102" s="133" t="s">
        <v>366</v>
      </c>
      <c r="B102" s="134"/>
      <c r="C102" s="135" t="s">
        <v>366</v>
      </c>
      <c r="D102" s="136" t="s">
        <v>366</v>
      </c>
      <c r="E102" s="136" t="s">
        <v>366</v>
      </c>
      <c r="F102" s="136" t="s">
        <v>366</v>
      </c>
      <c r="G102" s="136" t="s">
        <v>366</v>
      </c>
      <c r="H102" s="136" t="s">
        <v>366</v>
      </c>
      <c r="I102" s="136" t="s">
        <v>366</v>
      </c>
      <c r="J102" s="147">
        <v>0</v>
      </c>
      <c r="K102" s="148">
        <v>0</v>
      </c>
      <c r="L102" s="125" t="s">
        <v>366</v>
      </c>
    </row>
    <row r="103" spans="1:12" ht="22.5" customHeight="1">
      <c r="A103" s="133" t="s">
        <v>366</v>
      </c>
      <c r="B103" s="134"/>
      <c r="C103" s="135" t="s">
        <v>366</v>
      </c>
      <c r="D103" s="136" t="s">
        <v>366</v>
      </c>
      <c r="E103" s="136" t="s">
        <v>366</v>
      </c>
      <c r="F103" s="136" t="s">
        <v>366</v>
      </c>
      <c r="G103" s="136" t="s">
        <v>366</v>
      </c>
      <c r="H103" s="136" t="s">
        <v>366</v>
      </c>
      <c r="I103" s="136" t="s">
        <v>366</v>
      </c>
      <c r="J103" s="147">
        <v>0</v>
      </c>
      <c r="K103" s="148">
        <v>0</v>
      </c>
      <c r="L103" s="125" t="s">
        <v>366</v>
      </c>
    </row>
    <row r="104" spans="1:12" ht="22.5" customHeight="1">
      <c r="A104" s="133" t="s">
        <v>366</v>
      </c>
      <c r="B104" s="134"/>
      <c r="C104" s="135" t="s">
        <v>366</v>
      </c>
      <c r="D104" s="136" t="s">
        <v>366</v>
      </c>
      <c r="E104" s="136" t="s">
        <v>366</v>
      </c>
      <c r="F104" s="136" t="s">
        <v>366</v>
      </c>
      <c r="G104" s="136" t="s">
        <v>366</v>
      </c>
      <c r="H104" s="136" t="s">
        <v>366</v>
      </c>
      <c r="I104" s="136" t="s">
        <v>366</v>
      </c>
      <c r="J104" s="147">
        <v>0</v>
      </c>
      <c r="K104" s="148">
        <v>0</v>
      </c>
      <c r="L104" s="125" t="s">
        <v>366</v>
      </c>
    </row>
    <row r="105" spans="1:12" ht="22.5" customHeight="1">
      <c r="A105" s="133" t="s">
        <v>366</v>
      </c>
      <c r="B105" s="134"/>
      <c r="C105" s="135" t="s">
        <v>366</v>
      </c>
      <c r="D105" s="136" t="s">
        <v>366</v>
      </c>
      <c r="E105" s="136" t="s">
        <v>366</v>
      </c>
      <c r="F105" s="136" t="s">
        <v>366</v>
      </c>
      <c r="G105" s="136" t="s">
        <v>366</v>
      </c>
      <c r="H105" s="136" t="s">
        <v>366</v>
      </c>
      <c r="I105" s="136" t="s">
        <v>366</v>
      </c>
      <c r="J105" s="147">
        <v>0</v>
      </c>
      <c r="K105" s="148">
        <v>0</v>
      </c>
      <c r="L105" s="125" t="s">
        <v>366</v>
      </c>
    </row>
    <row r="106" spans="1:12" ht="22.5" customHeight="1">
      <c r="A106" s="133" t="s">
        <v>366</v>
      </c>
      <c r="B106" s="134"/>
      <c r="C106" s="135" t="s">
        <v>366</v>
      </c>
      <c r="D106" s="136" t="s">
        <v>366</v>
      </c>
      <c r="E106" s="136" t="s">
        <v>366</v>
      </c>
      <c r="F106" s="136" t="s">
        <v>366</v>
      </c>
      <c r="G106" s="136" t="s">
        <v>366</v>
      </c>
      <c r="H106" s="136" t="s">
        <v>366</v>
      </c>
      <c r="I106" s="136" t="s">
        <v>366</v>
      </c>
      <c r="J106" s="147">
        <v>0</v>
      </c>
      <c r="K106" s="148">
        <v>0</v>
      </c>
      <c r="L106" s="125" t="s">
        <v>366</v>
      </c>
    </row>
    <row r="107" spans="1:12" ht="22.5" customHeight="1">
      <c r="A107" s="133" t="s">
        <v>366</v>
      </c>
      <c r="B107" s="134"/>
      <c r="C107" s="135" t="s">
        <v>366</v>
      </c>
      <c r="D107" s="136" t="s">
        <v>366</v>
      </c>
      <c r="E107" s="136" t="s">
        <v>366</v>
      </c>
      <c r="F107" s="136" t="s">
        <v>366</v>
      </c>
      <c r="G107" s="136" t="s">
        <v>366</v>
      </c>
      <c r="H107" s="136" t="s">
        <v>366</v>
      </c>
      <c r="I107" s="136" t="s">
        <v>366</v>
      </c>
      <c r="J107" s="147">
        <v>0</v>
      </c>
      <c r="K107" s="148">
        <v>0</v>
      </c>
      <c r="L107" s="125" t="s">
        <v>366</v>
      </c>
    </row>
    <row r="108" spans="1:12" ht="22.5" customHeight="1">
      <c r="A108" s="133" t="s">
        <v>366</v>
      </c>
      <c r="B108" s="134"/>
      <c r="C108" s="135" t="s">
        <v>366</v>
      </c>
      <c r="D108" s="136" t="s">
        <v>366</v>
      </c>
      <c r="E108" s="136" t="s">
        <v>366</v>
      </c>
      <c r="F108" s="136" t="s">
        <v>366</v>
      </c>
      <c r="G108" s="136" t="s">
        <v>366</v>
      </c>
      <c r="H108" s="136" t="s">
        <v>366</v>
      </c>
      <c r="I108" s="136" t="s">
        <v>366</v>
      </c>
      <c r="J108" s="147">
        <v>0</v>
      </c>
      <c r="K108" s="148">
        <v>0</v>
      </c>
      <c r="L108" s="125" t="s">
        <v>366</v>
      </c>
    </row>
    <row r="109" spans="1:12" ht="22.5" customHeight="1">
      <c r="A109" s="133" t="s">
        <v>366</v>
      </c>
      <c r="B109" s="134"/>
      <c r="C109" s="135" t="s">
        <v>366</v>
      </c>
      <c r="D109" s="136" t="s">
        <v>366</v>
      </c>
      <c r="E109" s="136" t="s">
        <v>366</v>
      </c>
      <c r="F109" s="136" t="s">
        <v>366</v>
      </c>
      <c r="G109" s="136" t="s">
        <v>366</v>
      </c>
      <c r="H109" s="136" t="s">
        <v>366</v>
      </c>
      <c r="I109" s="136" t="s">
        <v>366</v>
      </c>
      <c r="J109" s="147">
        <v>0</v>
      </c>
      <c r="K109" s="148">
        <v>0</v>
      </c>
      <c r="L109" s="125" t="s">
        <v>366</v>
      </c>
    </row>
    <row r="110" spans="1:12" ht="22.5" customHeight="1">
      <c r="A110" s="133" t="s">
        <v>366</v>
      </c>
      <c r="B110" s="134"/>
      <c r="C110" s="135" t="s">
        <v>366</v>
      </c>
      <c r="D110" s="136" t="s">
        <v>366</v>
      </c>
      <c r="E110" s="136" t="s">
        <v>366</v>
      </c>
      <c r="F110" s="136" t="s">
        <v>366</v>
      </c>
      <c r="G110" s="136" t="s">
        <v>366</v>
      </c>
      <c r="H110" s="136" t="s">
        <v>366</v>
      </c>
      <c r="I110" s="136" t="s">
        <v>366</v>
      </c>
      <c r="J110" s="147">
        <v>0</v>
      </c>
      <c r="K110" s="148">
        <v>0</v>
      </c>
      <c r="L110" s="125" t="s">
        <v>366</v>
      </c>
    </row>
    <row r="111" spans="1:12" ht="22.5" customHeight="1">
      <c r="A111" s="133" t="s">
        <v>366</v>
      </c>
      <c r="B111" s="134"/>
      <c r="C111" s="135" t="s">
        <v>366</v>
      </c>
      <c r="D111" s="136" t="s">
        <v>366</v>
      </c>
      <c r="E111" s="136" t="s">
        <v>366</v>
      </c>
      <c r="F111" s="136" t="s">
        <v>366</v>
      </c>
      <c r="G111" s="136" t="s">
        <v>366</v>
      </c>
      <c r="H111" s="136" t="s">
        <v>366</v>
      </c>
      <c r="I111" s="136" t="s">
        <v>366</v>
      </c>
      <c r="J111" s="147">
        <v>0</v>
      </c>
      <c r="K111" s="148">
        <v>0</v>
      </c>
      <c r="L111" s="125" t="s">
        <v>366</v>
      </c>
    </row>
    <row r="112" spans="1:12" ht="22.5" customHeight="1">
      <c r="A112" s="133" t="s">
        <v>366</v>
      </c>
      <c r="B112" s="134"/>
      <c r="C112" s="135" t="s">
        <v>366</v>
      </c>
      <c r="D112" s="136" t="s">
        <v>366</v>
      </c>
      <c r="E112" s="136" t="s">
        <v>366</v>
      </c>
      <c r="F112" s="136" t="s">
        <v>366</v>
      </c>
      <c r="G112" s="136" t="s">
        <v>366</v>
      </c>
      <c r="H112" s="136" t="s">
        <v>366</v>
      </c>
      <c r="I112" s="136" t="s">
        <v>366</v>
      </c>
      <c r="J112" s="147">
        <v>0</v>
      </c>
      <c r="K112" s="148">
        <v>0</v>
      </c>
      <c r="L112" s="125" t="s">
        <v>366</v>
      </c>
    </row>
    <row r="113" spans="1:12" ht="22.5" customHeight="1">
      <c r="A113" s="133" t="s">
        <v>366</v>
      </c>
      <c r="B113" s="134"/>
      <c r="C113" s="135" t="s">
        <v>366</v>
      </c>
      <c r="D113" s="136" t="s">
        <v>366</v>
      </c>
      <c r="E113" s="136" t="s">
        <v>366</v>
      </c>
      <c r="F113" s="136" t="s">
        <v>366</v>
      </c>
      <c r="G113" s="136" t="s">
        <v>366</v>
      </c>
      <c r="H113" s="136" t="s">
        <v>366</v>
      </c>
      <c r="I113" s="136" t="s">
        <v>366</v>
      </c>
      <c r="J113" s="147">
        <v>0</v>
      </c>
      <c r="K113" s="148">
        <v>0</v>
      </c>
      <c r="L113" s="125" t="s">
        <v>366</v>
      </c>
    </row>
    <row r="114" spans="1:12" ht="22.5" customHeight="1">
      <c r="A114" s="133" t="s">
        <v>366</v>
      </c>
      <c r="B114" s="134"/>
      <c r="C114" s="135" t="s">
        <v>366</v>
      </c>
      <c r="D114" s="136" t="s">
        <v>366</v>
      </c>
      <c r="E114" s="136" t="s">
        <v>366</v>
      </c>
      <c r="F114" s="136" t="s">
        <v>366</v>
      </c>
      <c r="G114" s="136" t="s">
        <v>366</v>
      </c>
      <c r="H114" s="136" t="s">
        <v>366</v>
      </c>
      <c r="I114" s="136" t="s">
        <v>366</v>
      </c>
      <c r="J114" s="147">
        <v>0</v>
      </c>
      <c r="K114" s="148">
        <v>0</v>
      </c>
      <c r="L114" s="125" t="s">
        <v>366</v>
      </c>
    </row>
    <row r="115" spans="1:12" ht="22.5" customHeight="1">
      <c r="A115" s="133" t="s">
        <v>366</v>
      </c>
      <c r="B115" s="134"/>
      <c r="C115" s="135" t="s">
        <v>366</v>
      </c>
      <c r="D115" s="136" t="s">
        <v>366</v>
      </c>
      <c r="E115" s="136" t="s">
        <v>366</v>
      </c>
      <c r="F115" s="136" t="s">
        <v>366</v>
      </c>
      <c r="G115" s="136" t="s">
        <v>366</v>
      </c>
      <c r="H115" s="136" t="s">
        <v>366</v>
      </c>
      <c r="I115" s="136" t="s">
        <v>366</v>
      </c>
      <c r="J115" s="147">
        <v>0</v>
      </c>
      <c r="K115" s="148">
        <v>0</v>
      </c>
      <c r="L115" s="125" t="s">
        <v>366</v>
      </c>
    </row>
    <row r="116" spans="1:12" ht="22.5" customHeight="1">
      <c r="A116" s="133" t="s">
        <v>366</v>
      </c>
      <c r="B116" s="134"/>
      <c r="C116" s="135" t="s">
        <v>366</v>
      </c>
      <c r="D116" s="136" t="s">
        <v>366</v>
      </c>
      <c r="E116" s="136" t="s">
        <v>366</v>
      </c>
      <c r="F116" s="136" t="s">
        <v>366</v>
      </c>
      <c r="G116" s="136" t="s">
        <v>366</v>
      </c>
      <c r="H116" s="136" t="s">
        <v>366</v>
      </c>
      <c r="I116" s="136" t="s">
        <v>366</v>
      </c>
      <c r="J116" s="147">
        <v>0</v>
      </c>
      <c r="K116" s="148">
        <v>0</v>
      </c>
      <c r="L116" s="125" t="s">
        <v>366</v>
      </c>
    </row>
    <row r="117" spans="1:12" ht="22.5" customHeight="1">
      <c r="A117" s="133" t="s">
        <v>366</v>
      </c>
      <c r="B117" s="134"/>
      <c r="C117" s="135" t="s">
        <v>366</v>
      </c>
      <c r="D117" s="136" t="s">
        <v>366</v>
      </c>
      <c r="E117" s="136" t="s">
        <v>366</v>
      </c>
      <c r="F117" s="136" t="s">
        <v>366</v>
      </c>
      <c r="G117" s="136" t="s">
        <v>366</v>
      </c>
      <c r="H117" s="136" t="s">
        <v>366</v>
      </c>
      <c r="I117" s="136" t="s">
        <v>366</v>
      </c>
      <c r="J117" s="147">
        <v>0</v>
      </c>
      <c r="K117" s="148">
        <v>0</v>
      </c>
      <c r="L117" s="125" t="s">
        <v>366</v>
      </c>
    </row>
    <row r="118" spans="1:12" ht="22.5" customHeight="1">
      <c r="A118" s="133" t="s">
        <v>366</v>
      </c>
      <c r="B118" s="134"/>
      <c r="C118" s="135" t="s">
        <v>366</v>
      </c>
      <c r="D118" s="136" t="s">
        <v>366</v>
      </c>
      <c r="E118" s="136" t="s">
        <v>366</v>
      </c>
      <c r="F118" s="136" t="s">
        <v>366</v>
      </c>
      <c r="G118" s="136" t="s">
        <v>366</v>
      </c>
      <c r="H118" s="136" t="s">
        <v>366</v>
      </c>
      <c r="I118" s="136" t="s">
        <v>366</v>
      </c>
      <c r="J118" s="147">
        <v>0</v>
      </c>
      <c r="K118" s="148">
        <v>0</v>
      </c>
      <c r="L118" s="125" t="s">
        <v>366</v>
      </c>
    </row>
    <row r="119" spans="1:12" ht="22.5" customHeight="1">
      <c r="A119" s="133" t="s">
        <v>366</v>
      </c>
      <c r="B119" s="134"/>
      <c r="C119" s="135" t="s">
        <v>366</v>
      </c>
      <c r="D119" s="136" t="s">
        <v>366</v>
      </c>
      <c r="E119" s="136" t="s">
        <v>366</v>
      </c>
      <c r="F119" s="136" t="s">
        <v>366</v>
      </c>
      <c r="G119" s="136" t="s">
        <v>366</v>
      </c>
      <c r="H119" s="136" t="s">
        <v>366</v>
      </c>
      <c r="I119" s="136" t="s">
        <v>366</v>
      </c>
      <c r="J119" s="147">
        <v>0</v>
      </c>
      <c r="K119" s="148">
        <v>0</v>
      </c>
      <c r="L119" s="125" t="s">
        <v>366</v>
      </c>
    </row>
    <row r="120" spans="1:12" ht="22.5" customHeight="1">
      <c r="A120" s="133" t="s">
        <v>366</v>
      </c>
      <c r="B120" s="134"/>
      <c r="C120" s="135" t="s">
        <v>366</v>
      </c>
      <c r="D120" s="136" t="s">
        <v>366</v>
      </c>
      <c r="E120" s="136" t="s">
        <v>366</v>
      </c>
      <c r="F120" s="136" t="s">
        <v>366</v>
      </c>
      <c r="G120" s="136" t="s">
        <v>366</v>
      </c>
      <c r="H120" s="136" t="s">
        <v>366</v>
      </c>
      <c r="I120" s="136" t="s">
        <v>366</v>
      </c>
      <c r="J120" s="147">
        <v>0</v>
      </c>
      <c r="K120" s="148">
        <v>0</v>
      </c>
      <c r="L120" s="125" t="s">
        <v>366</v>
      </c>
    </row>
    <row r="121" spans="1:12" ht="22.5" customHeight="1">
      <c r="A121" s="133" t="s">
        <v>366</v>
      </c>
      <c r="B121" s="134"/>
      <c r="C121" s="135" t="s">
        <v>366</v>
      </c>
      <c r="D121" s="136" t="s">
        <v>366</v>
      </c>
      <c r="E121" s="136" t="s">
        <v>366</v>
      </c>
      <c r="F121" s="136" t="s">
        <v>366</v>
      </c>
      <c r="G121" s="136" t="s">
        <v>366</v>
      </c>
      <c r="H121" s="136" t="s">
        <v>366</v>
      </c>
      <c r="I121" s="136" t="s">
        <v>366</v>
      </c>
      <c r="J121" s="147">
        <v>0</v>
      </c>
      <c r="K121" s="148">
        <v>0</v>
      </c>
      <c r="L121" s="125" t="s">
        <v>366</v>
      </c>
    </row>
    <row r="122" spans="1:12" ht="22.5" customHeight="1">
      <c r="A122" s="133" t="s">
        <v>366</v>
      </c>
      <c r="B122" s="134"/>
      <c r="C122" s="135" t="s">
        <v>366</v>
      </c>
      <c r="D122" s="136" t="s">
        <v>366</v>
      </c>
      <c r="E122" s="136" t="s">
        <v>366</v>
      </c>
      <c r="F122" s="136" t="s">
        <v>366</v>
      </c>
      <c r="G122" s="136" t="s">
        <v>366</v>
      </c>
      <c r="H122" s="136" t="s">
        <v>366</v>
      </c>
      <c r="I122" s="136" t="s">
        <v>366</v>
      </c>
      <c r="J122" s="147">
        <v>0</v>
      </c>
      <c r="K122" s="148">
        <v>0</v>
      </c>
      <c r="L122" s="125" t="s">
        <v>366</v>
      </c>
    </row>
    <row r="123" spans="1:12" ht="22.5" customHeight="1">
      <c r="A123" s="133" t="s">
        <v>366</v>
      </c>
      <c r="B123" s="134"/>
      <c r="C123" s="135" t="s">
        <v>366</v>
      </c>
      <c r="D123" s="136" t="s">
        <v>366</v>
      </c>
      <c r="E123" s="136" t="s">
        <v>366</v>
      </c>
      <c r="F123" s="136" t="s">
        <v>366</v>
      </c>
      <c r="G123" s="136" t="s">
        <v>366</v>
      </c>
      <c r="H123" s="136" t="s">
        <v>366</v>
      </c>
      <c r="I123" s="136" t="s">
        <v>366</v>
      </c>
      <c r="J123" s="147">
        <v>0</v>
      </c>
      <c r="K123" s="148">
        <v>0</v>
      </c>
      <c r="L123" s="125" t="s">
        <v>366</v>
      </c>
    </row>
    <row r="124" spans="1:12" ht="22.5" customHeight="1">
      <c r="A124" s="133" t="s">
        <v>366</v>
      </c>
      <c r="B124" s="134"/>
      <c r="C124" s="135" t="s">
        <v>366</v>
      </c>
      <c r="D124" s="136" t="s">
        <v>366</v>
      </c>
      <c r="E124" s="136" t="s">
        <v>366</v>
      </c>
      <c r="F124" s="136" t="s">
        <v>366</v>
      </c>
      <c r="G124" s="136" t="s">
        <v>366</v>
      </c>
      <c r="H124" s="136" t="s">
        <v>366</v>
      </c>
      <c r="I124" s="136" t="s">
        <v>366</v>
      </c>
      <c r="J124" s="147">
        <v>0</v>
      </c>
      <c r="K124" s="148">
        <v>0</v>
      </c>
      <c r="L124" s="125" t="s">
        <v>366</v>
      </c>
    </row>
    <row r="125" spans="1:12" ht="22.5" customHeight="1">
      <c r="A125" s="133" t="s">
        <v>366</v>
      </c>
      <c r="B125" s="134"/>
      <c r="C125" s="135" t="s">
        <v>366</v>
      </c>
      <c r="D125" s="136" t="s">
        <v>366</v>
      </c>
      <c r="E125" s="136" t="s">
        <v>366</v>
      </c>
      <c r="F125" s="136" t="s">
        <v>366</v>
      </c>
      <c r="G125" s="136" t="s">
        <v>366</v>
      </c>
      <c r="H125" s="136" t="s">
        <v>366</v>
      </c>
      <c r="I125" s="136" t="s">
        <v>366</v>
      </c>
      <c r="J125" s="147">
        <v>0</v>
      </c>
      <c r="K125" s="148">
        <v>0</v>
      </c>
      <c r="L125" s="125" t="s">
        <v>366</v>
      </c>
    </row>
    <row r="126" spans="1:12" ht="22.5" customHeight="1">
      <c r="A126" s="133" t="s">
        <v>366</v>
      </c>
      <c r="B126" s="134"/>
      <c r="C126" s="135" t="s">
        <v>366</v>
      </c>
      <c r="D126" s="136" t="s">
        <v>366</v>
      </c>
      <c r="E126" s="136" t="s">
        <v>366</v>
      </c>
      <c r="F126" s="136" t="s">
        <v>366</v>
      </c>
      <c r="G126" s="136" t="s">
        <v>366</v>
      </c>
      <c r="H126" s="136" t="s">
        <v>366</v>
      </c>
      <c r="I126" s="136" t="s">
        <v>366</v>
      </c>
      <c r="J126" s="147">
        <v>0</v>
      </c>
      <c r="K126" s="148">
        <v>0</v>
      </c>
      <c r="L126" s="125" t="s">
        <v>366</v>
      </c>
    </row>
    <row r="127" spans="1:12" ht="22.5" customHeight="1">
      <c r="A127" s="133" t="s">
        <v>366</v>
      </c>
      <c r="B127" s="134"/>
      <c r="C127" s="135" t="s">
        <v>366</v>
      </c>
      <c r="D127" s="136" t="s">
        <v>366</v>
      </c>
      <c r="E127" s="136" t="s">
        <v>366</v>
      </c>
      <c r="F127" s="136" t="s">
        <v>366</v>
      </c>
      <c r="G127" s="136" t="s">
        <v>366</v>
      </c>
      <c r="H127" s="136" t="s">
        <v>366</v>
      </c>
      <c r="I127" s="136" t="s">
        <v>366</v>
      </c>
      <c r="J127" s="147">
        <v>0</v>
      </c>
      <c r="K127" s="148">
        <v>0</v>
      </c>
      <c r="L127" s="125" t="s">
        <v>366</v>
      </c>
    </row>
    <row r="128" spans="1:12" ht="22.5" customHeight="1">
      <c r="A128" s="133" t="s">
        <v>366</v>
      </c>
      <c r="B128" s="134"/>
      <c r="C128" s="135" t="s">
        <v>366</v>
      </c>
      <c r="D128" s="136" t="s">
        <v>366</v>
      </c>
      <c r="E128" s="136" t="s">
        <v>366</v>
      </c>
      <c r="F128" s="136" t="s">
        <v>366</v>
      </c>
      <c r="G128" s="136" t="s">
        <v>366</v>
      </c>
      <c r="H128" s="136" t="s">
        <v>366</v>
      </c>
      <c r="I128" s="136" t="s">
        <v>366</v>
      </c>
      <c r="J128" s="147">
        <v>0</v>
      </c>
      <c r="K128" s="148">
        <v>0</v>
      </c>
      <c r="L128" s="125" t="s">
        <v>366</v>
      </c>
    </row>
    <row r="129" spans="1:12" ht="22.5" customHeight="1">
      <c r="A129" s="133" t="s">
        <v>366</v>
      </c>
      <c r="B129" s="134"/>
      <c r="C129" s="135" t="s">
        <v>366</v>
      </c>
      <c r="D129" s="136" t="s">
        <v>366</v>
      </c>
      <c r="E129" s="136" t="s">
        <v>366</v>
      </c>
      <c r="F129" s="136" t="s">
        <v>366</v>
      </c>
      <c r="G129" s="136" t="s">
        <v>366</v>
      </c>
      <c r="H129" s="136" t="s">
        <v>366</v>
      </c>
      <c r="I129" s="136" t="s">
        <v>366</v>
      </c>
      <c r="J129" s="147">
        <v>0</v>
      </c>
      <c r="K129" s="148">
        <v>0</v>
      </c>
      <c r="L129" s="125" t="s">
        <v>366</v>
      </c>
    </row>
    <row r="130" spans="1:12" ht="22.5" customHeight="1">
      <c r="A130" s="133" t="s">
        <v>366</v>
      </c>
      <c r="B130" s="134"/>
      <c r="C130" s="135" t="s">
        <v>366</v>
      </c>
      <c r="D130" s="136" t="s">
        <v>366</v>
      </c>
      <c r="E130" s="136" t="s">
        <v>366</v>
      </c>
      <c r="F130" s="136" t="s">
        <v>366</v>
      </c>
      <c r="G130" s="136" t="s">
        <v>366</v>
      </c>
      <c r="H130" s="136" t="s">
        <v>366</v>
      </c>
      <c r="I130" s="136" t="s">
        <v>366</v>
      </c>
      <c r="J130" s="147">
        <v>0</v>
      </c>
      <c r="K130" s="148">
        <v>0</v>
      </c>
      <c r="L130" s="125" t="s">
        <v>366</v>
      </c>
    </row>
    <row r="131" spans="1:12" ht="22.5" customHeight="1">
      <c r="A131" s="133" t="s">
        <v>366</v>
      </c>
      <c r="B131" s="134"/>
      <c r="C131" s="135" t="s">
        <v>366</v>
      </c>
      <c r="D131" s="136" t="s">
        <v>366</v>
      </c>
      <c r="E131" s="136" t="s">
        <v>366</v>
      </c>
      <c r="F131" s="136" t="s">
        <v>366</v>
      </c>
      <c r="G131" s="136" t="s">
        <v>366</v>
      </c>
      <c r="H131" s="136" t="s">
        <v>366</v>
      </c>
      <c r="I131" s="136" t="s">
        <v>366</v>
      </c>
      <c r="J131" s="147">
        <v>0</v>
      </c>
      <c r="K131" s="148">
        <v>0</v>
      </c>
      <c r="L131" s="125" t="s">
        <v>366</v>
      </c>
    </row>
    <row r="132" spans="1:12" ht="22.5" customHeight="1">
      <c r="A132" s="133" t="s">
        <v>366</v>
      </c>
      <c r="B132" s="134"/>
      <c r="C132" s="135" t="s">
        <v>366</v>
      </c>
      <c r="D132" s="136" t="s">
        <v>366</v>
      </c>
      <c r="E132" s="136" t="s">
        <v>366</v>
      </c>
      <c r="F132" s="136" t="s">
        <v>366</v>
      </c>
      <c r="G132" s="136" t="s">
        <v>366</v>
      </c>
      <c r="H132" s="136" t="s">
        <v>366</v>
      </c>
      <c r="I132" s="136" t="s">
        <v>366</v>
      </c>
      <c r="J132" s="147">
        <v>0</v>
      </c>
      <c r="K132" s="148">
        <v>0</v>
      </c>
      <c r="L132" s="125" t="s">
        <v>366</v>
      </c>
    </row>
    <row r="133" spans="1:12" ht="22.5" customHeight="1">
      <c r="A133" s="133" t="s">
        <v>366</v>
      </c>
      <c r="B133" s="134"/>
      <c r="C133" s="135" t="s">
        <v>366</v>
      </c>
      <c r="D133" s="136" t="s">
        <v>366</v>
      </c>
      <c r="E133" s="136" t="s">
        <v>366</v>
      </c>
      <c r="F133" s="136" t="s">
        <v>366</v>
      </c>
      <c r="G133" s="136" t="s">
        <v>366</v>
      </c>
      <c r="H133" s="136" t="s">
        <v>366</v>
      </c>
      <c r="I133" s="136" t="s">
        <v>366</v>
      </c>
      <c r="J133" s="147">
        <v>0</v>
      </c>
      <c r="K133" s="148">
        <v>0</v>
      </c>
      <c r="L133" s="125" t="s">
        <v>366</v>
      </c>
    </row>
    <row r="134" spans="1:12" ht="22.5" customHeight="1">
      <c r="A134" s="133" t="s">
        <v>366</v>
      </c>
      <c r="B134" s="134"/>
      <c r="C134" s="135" t="s">
        <v>366</v>
      </c>
      <c r="D134" s="136" t="s">
        <v>366</v>
      </c>
      <c r="E134" s="136" t="s">
        <v>366</v>
      </c>
      <c r="F134" s="136" t="s">
        <v>366</v>
      </c>
      <c r="G134" s="136" t="s">
        <v>366</v>
      </c>
      <c r="H134" s="136" t="s">
        <v>366</v>
      </c>
      <c r="I134" s="136" t="s">
        <v>366</v>
      </c>
      <c r="J134" s="147">
        <v>0</v>
      </c>
      <c r="K134" s="148">
        <v>0</v>
      </c>
      <c r="L134" s="125" t="s">
        <v>366</v>
      </c>
    </row>
    <row r="135" spans="1:12" ht="22.5" customHeight="1">
      <c r="A135" s="133" t="s">
        <v>366</v>
      </c>
      <c r="B135" s="134"/>
      <c r="C135" s="135" t="s">
        <v>366</v>
      </c>
      <c r="D135" s="136" t="s">
        <v>366</v>
      </c>
      <c r="E135" s="136" t="s">
        <v>366</v>
      </c>
      <c r="F135" s="136" t="s">
        <v>366</v>
      </c>
      <c r="G135" s="136" t="s">
        <v>366</v>
      </c>
      <c r="H135" s="136" t="s">
        <v>366</v>
      </c>
      <c r="I135" s="136" t="s">
        <v>366</v>
      </c>
      <c r="J135" s="147">
        <v>0</v>
      </c>
      <c r="K135" s="148">
        <v>0</v>
      </c>
      <c r="L135" s="125" t="s">
        <v>366</v>
      </c>
    </row>
    <row r="136" spans="1:12" ht="22.5" customHeight="1">
      <c r="A136" s="133" t="s">
        <v>366</v>
      </c>
      <c r="B136" s="134"/>
      <c r="C136" s="135" t="s">
        <v>366</v>
      </c>
      <c r="D136" s="136" t="s">
        <v>366</v>
      </c>
      <c r="E136" s="136" t="s">
        <v>366</v>
      </c>
      <c r="F136" s="136" t="s">
        <v>366</v>
      </c>
      <c r="G136" s="136" t="s">
        <v>366</v>
      </c>
      <c r="H136" s="136" t="s">
        <v>366</v>
      </c>
      <c r="I136" s="136" t="s">
        <v>366</v>
      </c>
      <c r="J136" s="147">
        <v>0</v>
      </c>
      <c r="K136" s="148">
        <v>0</v>
      </c>
      <c r="L136" s="125" t="s">
        <v>366</v>
      </c>
    </row>
    <row r="137" spans="1:12" ht="22.5" customHeight="1">
      <c r="A137" s="133" t="s">
        <v>366</v>
      </c>
      <c r="B137" s="134"/>
      <c r="C137" s="135" t="s">
        <v>366</v>
      </c>
      <c r="D137" s="136" t="s">
        <v>366</v>
      </c>
      <c r="E137" s="136" t="s">
        <v>366</v>
      </c>
      <c r="F137" s="136" t="s">
        <v>366</v>
      </c>
      <c r="G137" s="136" t="s">
        <v>366</v>
      </c>
      <c r="H137" s="136" t="s">
        <v>366</v>
      </c>
      <c r="I137" s="136" t="s">
        <v>366</v>
      </c>
      <c r="J137" s="147">
        <v>0</v>
      </c>
      <c r="K137" s="148">
        <v>0</v>
      </c>
      <c r="L137" s="125" t="s">
        <v>366</v>
      </c>
    </row>
    <row r="138" spans="1:12" ht="22.5" customHeight="1">
      <c r="A138" s="133" t="s">
        <v>366</v>
      </c>
      <c r="B138" s="134"/>
      <c r="C138" s="135" t="s">
        <v>366</v>
      </c>
      <c r="D138" s="136" t="s">
        <v>366</v>
      </c>
      <c r="E138" s="136" t="s">
        <v>366</v>
      </c>
      <c r="F138" s="136" t="s">
        <v>366</v>
      </c>
      <c r="G138" s="136" t="s">
        <v>366</v>
      </c>
      <c r="H138" s="136" t="s">
        <v>366</v>
      </c>
      <c r="I138" s="136" t="s">
        <v>366</v>
      </c>
      <c r="J138" s="147">
        <v>0</v>
      </c>
      <c r="K138" s="148">
        <v>0</v>
      </c>
      <c r="L138" s="125" t="s">
        <v>366</v>
      </c>
    </row>
    <row r="139" spans="1:12" ht="22.5" customHeight="1">
      <c r="A139" s="133" t="s">
        <v>366</v>
      </c>
      <c r="B139" s="134"/>
      <c r="C139" s="135" t="s">
        <v>366</v>
      </c>
      <c r="D139" s="136" t="s">
        <v>366</v>
      </c>
      <c r="E139" s="136" t="s">
        <v>366</v>
      </c>
      <c r="F139" s="136" t="s">
        <v>366</v>
      </c>
      <c r="G139" s="136" t="s">
        <v>366</v>
      </c>
      <c r="H139" s="136" t="s">
        <v>366</v>
      </c>
      <c r="I139" s="136" t="s">
        <v>366</v>
      </c>
      <c r="J139" s="147">
        <v>0</v>
      </c>
      <c r="K139" s="148">
        <v>0</v>
      </c>
      <c r="L139" s="125" t="s">
        <v>366</v>
      </c>
    </row>
    <row r="140" spans="1:12" ht="22.5" customHeight="1">
      <c r="A140" s="133" t="s">
        <v>366</v>
      </c>
      <c r="B140" s="134"/>
      <c r="C140" s="135" t="s">
        <v>366</v>
      </c>
      <c r="D140" s="136" t="s">
        <v>366</v>
      </c>
      <c r="E140" s="136" t="s">
        <v>366</v>
      </c>
      <c r="F140" s="136" t="s">
        <v>366</v>
      </c>
      <c r="G140" s="136" t="s">
        <v>366</v>
      </c>
      <c r="H140" s="136" t="s">
        <v>366</v>
      </c>
      <c r="I140" s="136" t="s">
        <v>366</v>
      </c>
      <c r="J140" s="147">
        <v>0</v>
      </c>
      <c r="K140" s="148">
        <v>0</v>
      </c>
      <c r="L140" s="125" t="s">
        <v>366</v>
      </c>
    </row>
    <row r="141" spans="1:12" ht="22.5" customHeight="1">
      <c r="A141" s="133" t="s">
        <v>366</v>
      </c>
      <c r="B141" s="134"/>
      <c r="C141" s="135" t="s">
        <v>366</v>
      </c>
      <c r="D141" s="136" t="s">
        <v>366</v>
      </c>
      <c r="E141" s="136" t="s">
        <v>366</v>
      </c>
      <c r="F141" s="136" t="s">
        <v>366</v>
      </c>
      <c r="G141" s="136" t="s">
        <v>366</v>
      </c>
      <c r="H141" s="136" t="s">
        <v>366</v>
      </c>
      <c r="I141" s="136" t="s">
        <v>366</v>
      </c>
      <c r="J141" s="147">
        <v>0</v>
      </c>
      <c r="K141" s="148">
        <v>0</v>
      </c>
      <c r="L141" s="125" t="s">
        <v>366</v>
      </c>
    </row>
    <row r="142" spans="1:12" ht="22.5" customHeight="1">
      <c r="A142" s="133" t="s">
        <v>366</v>
      </c>
      <c r="B142" s="134"/>
      <c r="C142" s="135" t="s">
        <v>366</v>
      </c>
      <c r="D142" s="136" t="s">
        <v>366</v>
      </c>
      <c r="E142" s="136" t="s">
        <v>366</v>
      </c>
      <c r="F142" s="136" t="s">
        <v>366</v>
      </c>
      <c r="G142" s="136" t="s">
        <v>366</v>
      </c>
      <c r="H142" s="136" t="s">
        <v>366</v>
      </c>
      <c r="I142" s="136" t="s">
        <v>366</v>
      </c>
      <c r="J142" s="147">
        <v>0</v>
      </c>
      <c r="K142" s="148">
        <v>0</v>
      </c>
      <c r="L142" s="125" t="s">
        <v>366</v>
      </c>
    </row>
    <row r="143" spans="1:12" ht="22.5" customHeight="1">
      <c r="A143" s="133" t="s">
        <v>366</v>
      </c>
      <c r="B143" s="134"/>
      <c r="C143" s="135" t="s">
        <v>366</v>
      </c>
      <c r="D143" s="136" t="s">
        <v>366</v>
      </c>
      <c r="E143" s="136" t="s">
        <v>366</v>
      </c>
      <c r="F143" s="136" t="s">
        <v>366</v>
      </c>
      <c r="G143" s="136" t="s">
        <v>366</v>
      </c>
      <c r="H143" s="136" t="s">
        <v>366</v>
      </c>
      <c r="I143" s="136" t="s">
        <v>366</v>
      </c>
      <c r="J143" s="147">
        <v>0</v>
      </c>
      <c r="K143" s="148">
        <v>0</v>
      </c>
      <c r="L143" s="125" t="s">
        <v>366</v>
      </c>
    </row>
    <row r="144" spans="1:12" ht="22.5" customHeight="1">
      <c r="A144" s="133" t="s">
        <v>366</v>
      </c>
      <c r="B144" s="134"/>
      <c r="C144" s="135" t="s">
        <v>366</v>
      </c>
      <c r="D144" s="136" t="s">
        <v>366</v>
      </c>
      <c r="E144" s="136" t="s">
        <v>366</v>
      </c>
      <c r="F144" s="136" t="s">
        <v>366</v>
      </c>
      <c r="G144" s="136" t="s">
        <v>366</v>
      </c>
      <c r="H144" s="136" t="s">
        <v>366</v>
      </c>
      <c r="I144" s="136" t="s">
        <v>366</v>
      </c>
      <c r="J144" s="147">
        <v>0</v>
      </c>
      <c r="K144" s="148">
        <v>0</v>
      </c>
      <c r="L144" s="125" t="s">
        <v>366</v>
      </c>
    </row>
    <row r="145" spans="1:12" ht="22.5" customHeight="1">
      <c r="A145" s="133" t="s">
        <v>366</v>
      </c>
      <c r="B145" s="134"/>
      <c r="C145" s="135" t="s">
        <v>366</v>
      </c>
      <c r="D145" s="136" t="s">
        <v>366</v>
      </c>
      <c r="E145" s="136" t="s">
        <v>366</v>
      </c>
      <c r="F145" s="136" t="s">
        <v>366</v>
      </c>
      <c r="G145" s="136" t="s">
        <v>366</v>
      </c>
      <c r="H145" s="136" t="s">
        <v>366</v>
      </c>
      <c r="I145" s="136" t="s">
        <v>366</v>
      </c>
      <c r="J145" s="147">
        <v>0</v>
      </c>
      <c r="K145" s="148">
        <v>0</v>
      </c>
      <c r="L145" s="125" t="s">
        <v>366</v>
      </c>
    </row>
    <row r="146" spans="1:12" ht="22.5" customHeight="1">
      <c r="A146" s="133" t="s">
        <v>366</v>
      </c>
      <c r="B146" s="134"/>
      <c r="C146" s="135" t="s">
        <v>366</v>
      </c>
      <c r="D146" s="136" t="s">
        <v>366</v>
      </c>
      <c r="E146" s="136" t="s">
        <v>366</v>
      </c>
      <c r="F146" s="136" t="s">
        <v>366</v>
      </c>
      <c r="G146" s="136" t="s">
        <v>366</v>
      </c>
      <c r="H146" s="136" t="s">
        <v>366</v>
      </c>
      <c r="I146" s="136" t="s">
        <v>366</v>
      </c>
      <c r="J146" s="147">
        <v>0</v>
      </c>
      <c r="K146" s="148">
        <v>0</v>
      </c>
      <c r="L146" s="125" t="s">
        <v>366</v>
      </c>
    </row>
    <row r="147" spans="1:12" ht="22.5" customHeight="1">
      <c r="A147" s="133" t="s">
        <v>366</v>
      </c>
      <c r="B147" s="134"/>
      <c r="C147" s="135" t="s">
        <v>366</v>
      </c>
      <c r="D147" s="136" t="s">
        <v>366</v>
      </c>
      <c r="E147" s="136" t="s">
        <v>366</v>
      </c>
      <c r="F147" s="136" t="s">
        <v>366</v>
      </c>
      <c r="G147" s="136" t="s">
        <v>366</v>
      </c>
      <c r="H147" s="136" t="s">
        <v>366</v>
      </c>
      <c r="I147" s="136" t="s">
        <v>366</v>
      </c>
      <c r="J147" s="147">
        <v>0</v>
      </c>
      <c r="K147" s="148">
        <v>0</v>
      </c>
      <c r="L147" s="125" t="s">
        <v>366</v>
      </c>
    </row>
    <row r="148" spans="1:12" ht="22.5" customHeight="1">
      <c r="A148" s="133" t="s">
        <v>366</v>
      </c>
      <c r="B148" s="134"/>
      <c r="C148" s="135" t="s">
        <v>366</v>
      </c>
      <c r="D148" s="136" t="s">
        <v>366</v>
      </c>
      <c r="E148" s="136" t="s">
        <v>366</v>
      </c>
      <c r="F148" s="136" t="s">
        <v>366</v>
      </c>
      <c r="G148" s="136" t="s">
        <v>366</v>
      </c>
      <c r="H148" s="136" t="s">
        <v>366</v>
      </c>
      <c r="I148" s="136" t="s">
        <v>366</v>
      </c>
      <c r="J148" s="147">
        <v>0</v>
      </c>
      <c r="K148" s="148">
        <v>0</v>
      </c>
      <c r="L148" s="125" t="s">
        <v>366</v>
      </c>
    </row>
    <row r="149" spans="1:12" ht="22.5" customHeight="1">
      <c r="A149" s="133" t="s">
        <v>366</v>
      </c>
      <c r="B149" s="134"/>
      <c r="C149" s="135" t="s">
        <v>366</v>
      </c>
      <c r="D149" s="136" t="s">
        <v>366</v>
      </c>
      <c r="E149" s="136" t="s">
        <v>366</v>
      </c>
      <c r="F149" s="136" t="s">
        <v>366</v>
      </c>
      <c r="G149" s="136" t="s">
        <v>366</v>
      </c>
      <c r="H149" s="136" t="s">
        <v>366</v>
      </c>
      <c r="I149" s="136" t="s">
        <v>366</v>
      </c>
      <c r="J149" s="147">
        <v>0</v>
      </c>
      <c r="K149" s="148">
        <v>0</v>
      </c>
      <c r="L149" s="125" t="s">
        <v>366</v>
      </c>
    </row>
    <row r="150" spans="1:12" ht="22.5" customHeight="1">
      <c r="A150" s="133" t="s">
        <v>366</v>
      </c>
      <c r="B150" s="134"/>
      <c r="C150" s="135" t="s">
        <v>366</v>
      </c>
      <c r="D150" s="136" t="s">
        <v>366</v>
      </c>
      <c r="E150" s="136" t="s">
        <v>366</v>
      </c>
      <c r="F150" s="136" t="s">
        <v>366</v>
      </c>
      <c r="G150" s="136" t="s">
        <v>366</v>
      </c>
      <c r="H150" s="136" t="s">
        <v>366</v>
      </c>
      <c r="I150" s="136" t="s">
        <v>366</v>
      </c>
      <c r="J150" s="147">
        <v>0</v>
      </c>
      <c r="K150" s="148">
        <v>0</v>
      </c>
      <c r="L150" s="125" t="s">
        <v>366</v>
      </c>
    </row>
    <row r="151" spans="1:12" ht="22.5" customHeight="1">
      <c r="A151" s="133" t="s">
        <v>366</v>
      </c>
      <c r="B151" s="134"/>
      <c r="C151" s="135" t="s">
        <v>366</v>
      </c>
      <c r="D151" s="136" t="s">
        <v>366</v>
      </c>
      <c r="E151" s="136" t="s">
        <v>366</v>
      </c>
      <c r="F151" s="136" t="s">
        <v>366</v>
      </c>
      <c r="G151" s="136" t="s">
        <v>366</v>
      </c>
      <c r="H151" s="136" t="s">
        <v>366</v>
      </c>
      <c r="I151" s="136" t="s">
        <v>366</v>
      </c>
      <c r="J151" s="147">
        <v>0</v>
      </c>
      <c r="K151" s="148">
        <v>0</v>
      </c>
      <c r="L151" s="125" t="s">
        <v>366</v>
      </c>
    </row>
    <row r="152" spans="1:12" ht="22.5" customHeight="1">
      <c r="A152" s="133" t="s">
        <v>366</v>
      </c>
      <c r="B152" s="134"/>
      <c r="C152" s="135" t="s">
        <v>366</v>
      </c>
      <c r="D152" s="136" t="s">
        <v>366</v>
      </c>
      <c r="E152" s="136" t="s">
        <v>366</v>
      </c>
      <c r="F152" s="136" t="s">
        <v>366</v>
      </c>
      <c r="G152" s="136" t="s">
        <v>366</v>
      </c>
      <c r="H152" s="136" t="s">
        <v>366</v>
      </c>
      <c r="I152" s="136" t="s">
        <v>366</v>
      </c>
      <c r="J152" s="147">
        <v>0</v>
      </c>
      <c r="K152" s="148">
        <v>0</v>
      </c>
      <c r="L152" s="125" t="s">
        <v>366</v>
      </c>
    </row>
    <row r="153" spans="1:12" ht="22.5" customHeight="1">
      <c r="A153" s="133" t="s">
        <v>366</v>
      </c>
      <c r="B153" s="134"/>
      <c r="C153" s="135" t="s">
        <v>366</v>
      </c>
      <c r="D153" s="136" t="s">
        <v>366</v>
      </c>
      <c r="E153" s="136" t="s">
        <v>366</v>
      </c>
      <c r="F153" s="136" t="s">
        <v>366</v>
      </c>
      <c r="G153" s="136" t="s">
        <v>366</v>
      </c>
      <c r="H153" s="136" t="s">
        <v>366</v>
      </c>
      <c r="I153" s="136" t="s">
        <v>366</v>
      </c>
      <c r="J153" s="147">
        <v>0</v>
      </c>
      <c r="K153" s="148">
        <v>0</v>
      </c>
      <c r="L153" s="125" t="s">
        <v>366</v>
      </c>
    </row>
    <row r="154" spans="1:12" ht="22.5" customHeight="1">
      <c r="A154" s="133" t="s">
        <v>366</v>
      </c>
      <c r="B154" s="134"/>
      <c r="C154" s="135" t="s">
        <v>366</v>
      </c>
      <c r="D154" s="136" t="s">
        <v>366</v>
      </c>
      <c r="E154" s="136" t="s">
        <v>366</v>
      </c>
      <c r="F154" s="136" t="s">
        <v>366</v>
      </c>
      <c r="G154" s="136" t="s">
        <v>366</v>
      </c>
      <c r="H154" s="136" t="s">
        <v>366</v>
      </c>
      <c r="I154" s="136" t="s">
        <v>366</v>
      </c>
      <c r="J154" s="147">
        <v>0</v>
      </c>
      <c r="K154" s="148">
        <v>0</v>
      </c>
      <c r="L154" s="125" t="s">
        <v>366</v>
      </c>
    </row>
    <row r="155" spans="1:12" ht="22.5" customHeight="1">
      <c r="A155" s="133" t="s">
        <v>366</v>
      </c>
      <c r="B155" s="134"/>
      <c r="C155" s="135" t="s">
        <v>366</v>
      </c>
      <c r="D155" s="136" t="s">
        <v>366</v>
      </c>
      <c r="E155" s="136" t="s">
        <v>366</v>
      </c>
      <c r="F155" s="136" t="s">
        <v>366</v>
      </c>
      <c r="G155" s="136" t="s">
        <v>366</v>
      </c>
      <c r="H155" s="136" t="s">
        <v>366</v>
      </c>
      <c r="I155" s="136" t="s">
        <v>366</v>
      </c>
      <c r="J155" s="147">
        <v>0</v>
      </c>
      <c r="K155" s="148">
        <v>0</v>
      </c>
      <c r="L155" s="125" t="s">
        <v>366</v>
      </c>
    </row>
    <row r="156" spans="1:12" ht="22.5" customHeight="1">
      <c r="A156" s="133" t="s">
        <v>366</v>
      </c>
      <c r="B156" s="134"/>
      <c r="C156" s="135" t="s">
        <v>366</v>
      </c>
      <c r="D156" s="136" t="s">
        <v>366</v>
      </c>
      <c r="E156" s="136" t="s">
        <v>366</v>
      </c>
      <c r="F156" s="136" t="s">
        <v>366</v>
      </c>
      <c r="G156" s="136" t="s">
        <v>366</v>
      </c>
      <c r="H156" s="136" t="s">
        <v>366</v>
      </c>
      <c r="I156" s="136" t="s">
        <v>366</v>
      </c>
      <c r="J156" s="147">
        <v>0</v>
      </c>
      <c r="K156" s="148">
        <v>0</v>
      </c>
      <c r="L156" s="125" t="s">
        <v>366</v>
      </c>
    </row>
    <row r="157" spans="1:12" ht="22.5" customHeight="1">
      <c r="A157" s="133" t="s">
        <v>366</v>
      </c>
      <c r="B157" s="134"/>
      <c r="C157" s="135" t="s">
        <v>366</v>
      </c>
      <c r="D157" s="136" t="s">
        <v>366</v>
      </c>
      <c r="E157" s="136" t="s">
        <v>366</v>
      </c>
      <c r="F157" s="136" t="s">
        <v>366</v>
      </c>
      <c r="G157" s="136" t="s">
        <v>366</v>
      </c>
      <c r="H157" s="136" t="s">
        <v>366</v>
      </c>
      <c r="I157" s="136" t="s">
        <v>366</v>
      </c>
      <c r="J157" s="147">
        <v>0</v>
      </c>
      <c r="K157" s="148">
        <v>0</v>
      </c>
      <c r="L157" s="125" t="s">
        <v>366</v>
      </c>
    </row>
    <row r="158" spans="1:12" ht="22.5" customHeight="1">
      <c r="A158" s="133" t="s">
        <v>366</v>
      </c>
      <c r="B158" s="134"/>
      <c r="C158" s="135" t="s">
        <v>366</v>
      </c>
      <c r="D158" s="136" t="s">
        <v>366</v>
      </c>
      <c r="E158" s="136" t="s">
        <v>366</v>
      </c>
      <c r="F158" s="136" t="s">
        <v>366</v>
      </c>
      <c r="G158" s="136" t="s">
        <v>366</v>
      </c>
      <c r="H158" s="136" t="s">
        <v>366</v>
      </c>
      <c r="I158" s="136" t="s">
        <v>366</v>
      </c>
      <c r="J158" s="147">
        <v>0</v>
      </c>
      <c r="K158" s="148">
        <v>0</v>
      </c>
      <c r="L158" s="125" t="s">
        <v>366</v>
      </c>
    </row>
    <row r="159" spans="1:12" ht="22.5" customHeight="1">
      <c r="A159" s="133" t="s">
        <v>366</v>
      </c>
      <c r="B159" s="134"/>
      <c r="C159" s="135" t="s">
        <v>366</v>
      </c>
      <c r="D159" s="136" t="s">
        <v>366</v>
      </c>
      <c r="E159" s="136" t="s">
        <v>366</v>
      </c>
      <c r="F159" s="136" t="s">
        <v>366</v>
      </c>
      <c r="G159" s="136" t="s">
        <v>366</v>
      </c>
      <c r="H159" s="136" t="s">
        <v>366</v>
      </c>
      <c r="I159" s="136" t="s">
        <v>366</v>
      </c>
      <c r="J159" s="147">
        <v>0</v>
      </c>
      <c r="K159" s="148">
        <v>0</v>
      </c>
      <c r="L159" s="125" t="s">
        <v>366</v>
      </c>
    </row>
    <row r="160" spans="1:12" ht="22.5" customHeight="1">
      <c r="A160" s="133" t="s">
        <v>366</v>
      </c>
      <c r="B160" s="134"/>
      <c r="C160" s="135" t="s">
        <v>366</v>
      </c>
      <c r="D160" s="136" t="s">
        <v>366</v>
      </c>
      <c r="E160" s="136" t="s">
        <v>366</v>
      </c>
      <c r="F160" s="136" t="s">
        <v>366</v>
      </c>
      <c r="G160" s="136" t="s">
        <v>366</v>
      </c>
      <c r="H160" s="136" t="s">
        <v>366</v>
      </c>
      <c r="I160" s="136" t="s">
        <v>366</v>
      </c>
      <c r="J160" s="147">
        <v>0</v>
      </c>
      <c r="K160" s="148">
        <v>0</v>
      </c>
      <c r="L160" s="125" t="s">
        <v>366</v>
      </c>
    </row>
    <row r="161" spans="1:12" ht="22.5" customHeight="1">
      <c r="A161" s="133" t="s">
        <v>366</v>
      </c>
      <c r="B161" s="134"/>
      <c r="C161" s="135" t="s">
        <v>366</v>
      </c>
      <c r="D161" s="136" t="s">
        <v>366</v>
      </c>
      <c r="E161" s="136" t="s">
        <v>366</v>
      </c>
      <c r="F161" s="136" t="s">
        <v>366</v>
      </c>
      <c r="G161" s="136" t="s">
        <v>366</v>
      </c>
      <c r="H161" s="136" t="s">
        <v>366</v>
      </c>
      <c r="I161" s="136" t="s">
        <v>366</v>
      </c>
      <c r="J161" s="147">
        <v>0</v>
      </c>
      <c r="K161" s="148">
        <v>0</v>
      </c>
      <c r="L161" s="125" t="s">
        <v>366</v>
      </c>
    </row>
    <row r="162" spans="1:12" ht="22.5" customHeight="1">
      <c r="A162" s="133" t="s">
        <v>366</v>
      </c>
      <c r="B162" s="134"/>
      <c r="C162" s="135" t="s">
        <v>366</v>
      </c>
      <c r="D162" s="136" t="s">
        <v>366</v>
      </c>
      <c r="E162" s="136" t="s">
        <v>366</v>
      </c>
      <c r="F162" s="136" t="s">
        <v>366</v>
      </c>
      <c r="G162" s="136" t="s">
        <v>366</v>
      </c>
      <c r="H162" s="136" t="s">
        <v>366</v>
      </c>
      <c r="I162" s="136" t="s">
        <v>366</v>
      </c>
      <c r="J162" s="147">
        <v>0</v>
      </c>
      <c r="K162" s="148">
        <v>0</v>
      </c>
      <c r="L162" s="125" t="s">
        <v>366</v>
      </c>
    </row>
    <row r="163" spans="1:12" ht="22.5" customHeight="1">
      <c r="A163" s="133" t="s">
        <v>366</v>
      </c>
      <c r="B163" s="134"/>
      <c r="C163" s="135" t="s">
        <v>366</v>
      </c>
      <c r="D163" s="136" t="s">
        <v>366</v>
      </c>
      <c r="E163" s="136" t="s">
        <v>366</v>
      </c>
      <c r="F163" s="136" t="s">
        <v>366</v>
      </c>
      <c r="G163" s="136" t="s">
        <v>366</v>
      </c>
      <c r="H163" s="136" t="s">
        <v>366</v>
      </c>
      <c r="I163" s="136" t="s">
        <v>366</v>
      </c>
      <c r="J163" s="147">
        <v>0</v>
      </c>
      <c r="K163" s="148">
        <v>0</v>
      </c>
      <c r="L163" s="125" t="s">
        <v>366</v>
      </c>
    </row>
    <row r="164" spans="1:12" ht="22.5" customHeight="1">
      <c r="A164" s="133" t="s">
        <v>366</v>
      </c>
      <c r="B164" s="134"/>
      <c r="C164" s="135" t="s">
        <v>366</v>
      </c>
      <c r="D164" s="136" t="s">
        <v>366</v>
      </c>
      <c r="E164" s="136" t="s">
        <v>366</v>
      </c>
      <c r="F164" s="136" t="s">
        <v>366</v>
      </c>
      <c r="G164" s="136" t="s">
        <v>366</v>
      </c>
      <c r="H164" s="136" t="s">
        <v>366</v>
      </c>
      <c r="I164" s="136" t="s">
        <v>366</v>
      </c>
      <c r="J164" s="147">
        <v>0</v>
      </c>
      <c r="K164" s="148">
        <v>0</v>
      </c>
      <c r="L164" s="125" t="s">
        <v>366</v>
      </c>
    </row>
    <row r="165" spans="1:12" ht="22.5" customHeight="1">
      <c r="A165" s="133" t="s">
        <v>366</v>
      </c>
      <c r="B165" s="134"/>
      <c r="C165" s="135" t="s">
        <v>366</v>
      </c>
      <c r="D165" s="136" t="s">
        <v>366</v>
      </c>
      <c r="E165" s="136" t="s">
        <v>366</v>
      </c>
      <c r="F165" s="136" t="s">
        <v>366</v>
      </c>
      <c r="G165" s="136" t="s">
        <v>366</v>
      </c>
      <c r="H165" s="136" t="s">
        <v>366</v>
      </c>
      <c r="I165" s="136" t="s">
        <v>366</v>
      </c>
      <c r="J165" s="147">
        <v>0</v>
      </c>
      <c r="K165" s="148">
        <v>0</v>
      </c>
      <c r="L165" s="125" t="s">
        <v>366</v>
      </c>
    </row>
    <row r="166" spans="1:12" ht="22.5" customHeight="1">
      <c r="A166" s="133" t="s">
        <v>366</v>
      </c>
      <c r="B166" s="134"/>
      <c r="C166" s="135" t="s">
        <v>366</v>
      </c>
      <c r="D166" s="136" t="s">
        <v>366</v>
      </c>
      <c r="E166" s="136" t="s">
        <v>366</v>
      </c>
      <c r="F166" s="136" t="s">
        <v>366</v>
      </c>
      <c r="G166" s="136" t="s">
        <v>366</v>
      </c>
      <c r="H166" s="136" t="s">
        <v>366</v>
      </c>
      <c r="I166" s="136" t="s">
        <v>366</v>
      </c>
      <c r="J166" s="147">
        <v>0</v>
      </c>
      <c r="K166" s="148">
        <v>0</v>
      </c>
      <c r="L166" s="125" t="s">
        <v>366</v>
      </c>
    </row>
    <row r="167" spans="1:12" ht="22.5" customHeight="1">
      <c r="A167" s="133" t="s">
        <v>366</v>
      </c>
      <c r="B167" s="134"/>
      <c r="C167" s="135" t="s">
        <v>366</v>
      </c>
      <c r="D167" s="136" t="s">
        <v>366</v>
      </c>
      <c r="E167" s="136" t="s">
        <v>366</v>
      </c>
      <c r="F167" s="136" t="s">
        <v>366</v>
      </c>
      <c r="G167" s="136" t="s">
        <v>366</v>
      </c>
      <c r="H167" s="136" t="s">
        <v>366</v>
      </c>
      <c r="I167" s="136" t="s">
        <v>366</v>
      </c>
      <c r="J167" s="147">
        <v>0</v>
      </c>
      <c r="K167" s="148">
        <v>0</v>
      </c>
      <c r="L167" s="125" t="s">
        <v>366</v>
      </c>
    </row>
    <row r="168" spans="1:12" ht="22.5" customHeight="1">
      <c r="A168" s="133" t="s">
        <v>366</v>
      </c>
      <c r="B168" s="134"/>
      <c r="C168" s="135" t="s">
        <v>366</v>
      </c>
      <c r="D168" s="136" t="s">
        <v>366</v>
      </c>
      <c r="E168" s="136" t="s">
        <v>366</v>
      </c>
      <c r="F168" s="136" t="s">
        <v>366</v>
      </c>
      <c r="G168" s="136" t="s">
        <v>366</v>
      </c>
      <c r="H168" s="136" t="s">
        <v>366</v>
      </c>
      <c r="I168" s="136" t="s">
        <v>366</v>
      </c>
      <c r="J168" s="147">
        <v>0</v>
      </c>
      <c r="K168" s="148">
        <v>0</v>
      </c>
      <c r="L168" s="125" t="s">
        <v>366</v>
      </c>
    </row>
    <row r="169" spans="1:12" ht="22.5" customHeight="1">
      <c r="A169" s="133" t="s">
        <v>366</v>
      </c>
      <c r="B169" s="134"/>
      <c r="C169" s="135" t="s">
        <v>366</v>
      </c>
      <c r="D169" s="136" t="s">
        <v>366</v>
      </c>
      <c r="E169" s="136" t="s">
        <v>366</v>
      </c>
      <c r="F169" s="136" t="s">
        <v>366</v>
      </c>
      <c r="G169" s="136" t="s">
        <v>366</v>
      </c>
      <c r="H169" s="136" t="s">
        <v>366</v>
      </c>
      <c r="I169" s="136" t="s">
        <v>366</v>
      </c>
      <c r="J169" s="147">
        <v>0</v>
      </c>
      <c r="K169" s="148">
        <v>0</v>
      </c>
      <c r="L169" s="125" t="s">
        <v>366</v>
      </c>
    </row>
    <row r="170" spans="1:12" ht="22.5" customHeight="1">
      <c r="A170" s="133" t="s">
        <v>366</v>
      </c>
      <c r="B170" s="134"/>
      <c r="C170" s="135" t="s">
        <v>366</v>
      </c>
      <c r="D170" s="136" t="s">
        <v>366</v>
      </c>
      <c r="E170" s="136" t="s">
        <v>366</v>
      </c>
      <c r="F170" s="136" t="s">
        <v>366</v>
      </c>
      <c r="G170" s="136" t="s">
        <v>366</v>
      </c>
      <c r="H170" s="136" t="s">
        <v>366</v>
      </c>
      <c r="I170" s="136" t="s">
        <v>366</v>
      </c>
      <c r="J170" s="147">
        <v>0</v>
      </c>
      <c r="K170" s="148">
        <v>0</v>
      </c>
      <c r="L170" s="125" t="s">
        <v>366</v>
      </c>
    </row>
    <row r="171" spans="1:12" ht="22.5" customHeight="1">
      <c r="A171" s="133" t="s">
        <v>366</v>
      </c>
      <c r="B171" s="134"/>
      <c r="C171" s="135" t="s">
        <v>366</v>
      </c>
      <c r="D171" s="136" t="s">
        <v>366</v>
      </c>
      <c r="E171" s="136" t="s">
        <v>366</v>
      </c>
      <c r="F171" s="136" t="s">
        <v>366</v>
      </c>
      <c r="G171" s="136" t="s">
        <v>366</v>
      </c>
      <c r="H171" s="136" t="s">
        <v>366</v>
      </c>
      <c r="I171" s="136" t="s">
        <v>366</v>
      </c>
      <c r="J171" s="147">
        <v>0</v>
      </c>
      <c r="K171" s="148">
        <v>0</v>
      </c>
      <c r="L171" s="125" t="s">
        <v>366</v>
      </c>
    </row>
    <row r="172" spans="1:12" ht="22.5" customHeight="1">
      <c r="A172" s="133" t="s">
        <v>366</v>
      </c>
      <c r="B172" s="134"/>
      <c r="C172" s="135" t="s">
        <v>366</v>
      </c>
      <c r="D172" s="136" t="s">
        <v>366</v>
      </c>
      <c r="E172" s="136" t="s">
        <v>366</v>
      </c>
      <c r="F172" s="136" t="s">
        <v>366</v>
      </c>
      <c r="G172" s="136" t="s">
        <v>366</v>
      </c>
      <c r="H172" s="136" t="s">
        <v>366</v>
      </c>
      <c r="I172" s="136" t="s">
        <v>366</v>
      </c>
      <c r="J172" s="147">
        <v>0</v>
      </c>
      <c r="K172" s="148">
        <v>0</v>
      </c>
      <c r="L172" s="125" t="s">
        <v>366</v>
      </c>
    </row>
    <row r="173" spans="1:12" ht="22.5" customHeight="1">
      <c r="A173" s="133" t="s">
        <v>366</v>
      </c>
      <c r="B173" s="134"/>
      <c r="C173" s="135" t="s">
        <v>366</v>
      </c>
      <c r="D173" s="136" t="s">
        <v>366</v>
      </c>
      <c r="E173" s="136" t="s">
        <v>366</v>
      </c>
      <c r="F173" s="136" t="s">
        <v>366</v>
      </c>
      <c r="G173" s="136" t="s">
        <v>366</v>
      </c>
      <c r="H173" s="136" t="s">
        <v>366</v>
      </c>
      <c r="I173" s="136" t="s">
        <v>366</v>
      </c>
      <c r="J173" s="147">
        <v>0</v>
      </c>
      <c r="K173" s="148">
        <v>0</v>
      </c>
      <c r="L173" s="125" t="s">
        <v>366</v>
      </c>
    </row>
    <row r="174" spans="1:12" ht="22.5" customHeight="1">
      <c r="A174" s="133" t="s">
        <v>366</v>
      </c>
      <c r="B174" s="134"/>
      <c r="C174" s="135" t="s">
        <v>366</v>
      </c>
      <c r="D174" s="136" t="s">
        <v>366</v>
      </c>
      <c r="E174" s="136" t="s">
        <v>366</v>
      </c>
      <c r="F174" s="136" t="s">
        <v>366</v>
      </c>
      <c r="G174" s="136" t="s">
        <v>366</v>
      </c>
      <c r="H174" s="136" t="s">
        <v>366</v>
      </c>
      <c r="I174" s="136" t="s">
        <v>366</v>
      </c>
      <c r="J174" s="147">
        <v>0</v>
      </c>
      <c r="K174" s="148">
        <v>0</v>
      </c>
      <c r="L174" s="125" t="s">
        <v>366</v>
      </c>
    </row>
    <row r="175" spans="1:12" ht="22.5" customHeight="1">
      <c r="A175" s="133" t="s">
        <v>366</v>
      </c>
      <c r="B175" s="134"/>
      <c r="C175" s="135" t="s">
        <v>366</v>
      </c>
      <c r="D175" s="136" t="s">
        <v>366</v>
      </c>
      <c r="E175" s="136" t="s">
        <v>366</v>
      </c>
      <c r="F175" s="136" t="s">
        <v>366</v>
      </c>
      <c r="G175" s="136" t="s">
        <v>366</v>
      </c>
      <c r="H175" s="136" t="s">
        <v>366</v>
      </c>
      <c r="I175" s="136" t="s">
        <v>366</v>
      </c>
      <c r="J175" s="147">
        <v>0</v>
      </c>
      <c r="K175" s="148">
        <v>0</v>
      </c>
      <c r="L175" s="125" t="s">
        <v>366</v>
      </c>
    </row>
    <row r="176" spans="1:12" ht="22.5" customHeight="1">
      <c r="A176" s="133" t="s">
        <v>366</v>
      </c>
      <c r="B176" s="134"/>
      <c r="C176" s="135" t="s">
        <v>366</v>
      </c>
      <c r="D176" s="136" t="s">
        <v>366</v>
      </c>
      <c r="E176" s="136" t="s">
        <v>366</v>
      </c>
      <c r="F176" s="136" t="s">
        <v>366</v>
      </c>
      <c r="G176" s="136" t="s">
        <v>366</v>
      </c>
      <c r="H176" s="136" t="s">
        <v>366</v>
      </c>
      <c r="I176" s="136" t="s">
        <v>366</v>
      </c>
      <c r="J176" s="147">
        <v>0</v>
      </c>
      <c r="K176" s="148">
        <v>0</v>
      </c>
      <c r="L176" s="125" t="s">
        <v>366</v>
      </c>
    </row>
    <row r="177" spans="1:12" ht="22.5" customHeight="1">
      <c r="A177" s="133" t="s">
        <v>366</v>
      </c>
      <c r="B177" s="134"/>
      <c r="C177" s="135" t="s">
        <v>366</v>
      </c>
      <c r="D177" s="136" t="s">
        <v>366</v>
      </c>
      <c r="E177" s="136" t="s">
        <v>366</v>
      </c>
      <c r="F177" s="136" t="s">
        <v>366</v>
      </c>
      <c r="G177" s="136" t="s">
        <v>366</v>
      </c>
      <c r="H177" s="136" t="s">
        <v>366</v>
      </c>
      <c r="I177" s="136" t="s">
        <v>366</v>
      </c>
      <c r="J177" s="147">
        <v>0</v>
      </c>
      <c r="K177" s="148">
        <v>0</v>
      </c>
      <c r="L177" s="125" t="s">
        <v>366</v>
      </c>
    </row>
    <row r="178" spans="1:12" ht="22.5" customHeight="1">
      <c r="A178" s="133" t="s">
        <v>366</v>
      </c>
      <c r="B178" s="134"/>
      <c r="C178" s="135" t="s">
        <v>366</v>
      </c>
      <c r="D178" s="136" t="s">
        <v>366</v>
      </c>
      <c r="E178" s="136" t="s">
        <v>366</v>
      </c>
      <c r="F178" s="136" t="s">
        <v>366</v>
      </c>
      <c r="G178" s="136" t="s">
        <v>366</v>
      </c>
      <c r="H178" s="136" t="s">
        <v>366</v>
      </c>
      <c r="I178" s="136" t="s">
        <v>366</v>
      </c>
      <c r="J178" s="147">
        <v>0</v>
      </c>
      <c r="K178" s="148">
        <v>0</v>
      </c>
      <c r="L178" s="125" t="s">
        <v>366</v>
      </c>
    </row>
    <row r="179" spans="1:12" ht="22.5" customHeight="1">
      <c r="A179" s="133" t="s">
        <v>366</v>
      </c>
      <c r="B179" s="134"/>
      <c r="C179" s="135" t="s">
        <v>366</v>
      </c>
      <c r="D179" s="136" t="s">
        <v>366</v>
      </c>
      <c r="E179" s="136" t="s">
        <v>366</v>
      </c>
      <c r="F179" s="136" t="s">
        <v>366</v>
      </c>
      <c r="G179" s="136" t="s">
        <v>366</v>
      </c>
      <c r="H179" s="136" t="s">
        <v>366</v>
      </c>
      <c r="I179" s="136" t="s">
        <v>366</v>
      </c>
      <c r="J179" s="147">
        <v>0</v>
      </c>
      <c r="K179" s="148">
        <v>0</v>
      </c>
      <c r="L179" s="125" t="s">
        <v>366</v>
      </c>
    </row>
    <row r="180" spans="1:12" ht="22.5" customHeight="1">
      <c r="A180" s="133" t="s">
        <v>366</v>
      </c>
      <c r="B180" s="134"/>
      <c r="C180" s="135" t="s">
        <v>366</v>
      </c>
      <c r="D180" s="136" t="s">
        <v>366</v>
      </c>
      <c r="E180" s="136" t="s">
        <v>366</v>
      </c>
      <c r="F180" s="136" t="s">
        <v>366</v>
      </c>
      <c r="G180" s="136" t="s">
        <v>366</v>
      </c>
      <c r="H180" s="136" t="s">
        <v>366</v>
      </c>
      <c r="I180" s="136" t="s">
        <v>366</v>
      </c>
      <c r="J180" s="147">
        <v>0</v>
      </c>
      <c r="K180" s="148">
        <v>0</v>
      </c>
      <c r="L180" s="125" t="s">
        <v>366</v>
      </c>
    </row>
    <row r="181" spans="1:12" ht="22.5" customHeight="1">
      <c r="A181" s="133" t="s">
        <v>366</v>
      </c>
      <c r="B181" s="134"/>
      <c r="C181" s="135" t="s">
        <v>366</v>
      </c>
      <c r="D181" s="136" t="s">
        <v>366</v>
      </c>
      <c r="E181" s="136" t="s">
        <v>366</v>
      </c>
      <c r="F181" s="136" t="s">
        <v>366</v>
      </c>
      <c r="G181" s="136" t="s">
        <v>366</v>
      </c>
      <c r="H181" s="136" t="s">
        <v>366</v>
      </c>
      <c r="I181" s="136" t="s">
        <v>366</v>
      </c>
      <c r="J181" s="147">
        <v>0</v>
      </c>
      <c r="K181" s="148">
        <v>0</v>
      </c>
      <c r="L181" s="125" t="s">
        <v>366</v>
      </c>
    </row>
    <row r="182" spans="1:12" ht="22.5" customHeight="1">
      <c r="A182" s="133" t="s">
        <v>366</v>
      </c>
      <c r="B182" s="134"/>
      <c r="C182" s="135" t="s">
        <v>366</v>
      </c>
      <c r="D182" s="136" t="s">
        <v>366</v>
      </c>
      <c r="E182" s="136" t="s">
        <v>366</v>
      </c>
      <c r="F182" s="136" t="s">
        <v>366</v>
      </c>
      <c r="G182" s="136" t="s">
        <v>366</v>
      </c>
      <c r="H182" s="136" t="s">
        <v>366</v>
      </c>
      <c r="I182" s="136" t="s">
        <v>366</v>
      </c>
      <c r="J182" s="147">
        <v>0</v>
      </c>
      <c r="K182" s="148">
        <v>0</v>
      </c>
      <c r="L182" s="125" t="s">
        <v>366</v>
      </c>
    </row>
    <row r="183" spans="1:12" ht="22.5" customHeight="1">
      <c r="A183" s="133" t="s">
        <v>366</v>
      </c>
      <c r="B183" s="134"/>
      <c r="C183" s="135" t="s">
        <v>366</v>
      </c>
      <c r="D183" s="136" t="s">
        <v>366</v>
      </c>
      <c r="E183" s="136" t="s">
        <v>366</v>
      </c>
      <c r="F183" s="136" t="s">
        <v>366</v>
      </c>
      <c r="G183" s="136" t="s">
        <v>366</v>
      </c>
      <c r="H183" s="136" t="s">
        <v>366</v>
      </c>
      <c r="I183" s="136" t="s">
        <v>366</v>
      </c>
      <c r="J183" s="147">
        <v>0</v>
      </c>
      <c r="K183" s="148">
        <v>0</v>
      </c>
      <c r="L183" s="125" t="s">
        <v>366</v>
      </c>
    </row>
    <row r="184" spans="1:12" ht="22.5" customHeight="1">
      <c r="A184" s="133" t="s">
        <v>366</v>
      </c>
      <c r="B184" s="134"/>
      <c r="C184" s="135" t="s">
        <v>366</v>
      </c>
      <c r="D184" s="136" t="s">
        <v>366</v>
      </c>
      <c r="E184" s="136" t="s">
        <v>366</v>
      </c>
      <c r="F184" s="136" t="s">
        <v>366</v>
      </c>
      <c r="G184" s="136" t="s">
        <v>366</v>
      </c>
      <c r="H184" s="136" t="s">
        <v>366</v>
      </c>
      <c r="I184" s="136" t="s">
        <v>366</v>
      </c>
      <c r="J184" s="147">
        <v>0</v>
      </c>
      <c r="K184" s="148">
        <v>0</v>
      </c>
      <c r="L184" s="125" t="s">
        <v>366</v>
      </c>
    </row>
    <row r="185" spans="1:12" ht="22.5" customHeight="1">
      <c r="A185" s="133" t="s">
        <v>366</v>
      </c>
      <c r="B185" s="134"/>
      <c r="C185" s="135" t="s">
        <v>366</v>
      </c>
      <c r="D185" s="136" t="s">
        <v>366</v>
      </c>
      <c r="E185" s="136" t="s">
        <v>366</v>
      </c>
      <c r="F185" s="136" t="s">
        <v>366</v>
      </c>
      <c r="G185" s="136" t="s">
        <v>366</v>
      </c>
      <c r="H185" s="136" t="s">
        <v>366</v>
      </c>
      <c r="I185" s="136" t="s">
        <v>366</v>
      </c>
      <c r="J185" s="147">
        <v>0</v>
      </c>
      <c r="K185" s="148">
        <v>0</v>
      </c>
      <c r="L185" s="125" t="s">
        <v>366</v>
      </c>
    </row>
    <row r="186" spans="1:12" ht="22.5" customHeight="1">
      <c r="A186" s="133" t="s">
        <v>366</v>
      </c>
      <c r="B186" s="134"/>
      <c r="C186" s="135" t="s">
        <v>366</v>
      </c>
      <c r="D186" s="136" t="s">
        <v>366</v>
      </c>
      <c r="E186" s="136" t="s">
        <v>366</v>
      </c>
      <c r="F186" s="136" t="s">
        <v>366</v>
      </c>
      <c r="G186" s="136" t="s">
        <v>366</v>
      </c>
      <c r="H186" s="136" t="s">
        <v>366</v>
      </c>
      <c r="I186" s="136" t="s">
        <v>366</v>
      </c>
      <c r="J186" s="147">
        <v>0</v>
      </c>
      <c r="K186" s="148">
        <v>0</v>
      </c>
      <c r="L186" s="125" t="s">
        <v>366</v>
      </c>
    </row>
    <row r="187" spans="1:12" ht="22.5" customHeight="1">
      <c r="A187" s="133" t="s">
        <v>366</v>
      </c>
      <c r="B187" s="134"/>
      <c r="C187" s="135" t="s">
        <v>366</v>
      </c>
      <c r="D187" s="136" t="s">
        <v>366</v>
      </c>
      <c r="E187" s="136" t="s">
        <v>366</v>
      </c>
      <c r="F187" s="136" t="s">
        <v>366</v>
      </c>
      <c r="G187" s="136" t="s">
        <v>366</v>
      </c>
      <c r="H187" s="136" t="s">
        <v>366</v>
      </c>
      <c r="I187" s="136" t="s">
        <v>366</v>
      </c>
      <c r="J187" s="147">
        <v>0</v>
      </c>
      <c r="K187" s="148">
        <v>0</v>
      </c>
      <c r="L187" s="125" t="s">
        <v>366</v>
      </c>
    </row>
    <row r="188" spans="1:12" ht="22.5" customHeight="1">
      <c r="A188" s="133" t="s">
        <v>366</v>
      </c>
      <c r="B188" s="134"/>
      <c r="C188" s="135" t="s">
        <v>366</v>
      </c>
      <c r="D188" s="136" t="s">
        <v>366</v>
      </c>
      <c r="E188" s="136" t="s">
        <v>366</v>
      </c>
      <c r="F188" s="136" t="s">
        <v>366</v>
      </c>
      <c r="G188" s="136" t="s">
        <v>366</v>
      </c>
      <c r="H188" s="136" t="s">
        <v>366</v>
      </c>
      <c r="I188" s="136" t="s">
        <v>366</v>
      </c>
      <c r="J188" s="147">
        <v>0</v>
      </c>
      <c r="K188" s="148">
        <v>0</v>
      </c>
      <c r="L188" s="125" t="s">
        <v>366</v>
      </c>
    </row>
    <row r="189" spans="1:12" ht="22.5" customHeight="1">
      <c r="A189" s="133" t="s">
        <v>366</v>
      </c>
      <c r="B189" s="134"/>
      <c r="C189" s="135" t="s">
        <v>366</v>
      </c>
      <c r="D189" s="136" t="s">
        <v>366</v>
      </c>
      <c r="E189" s="136" t="s">
        <v>366</v>
      </c>
      <c r="F189" s="136" t="s">
        <v>366</v>
      </c>
      <c r="G189" s="136" t="s">
        <v>366</v>
      </c>
      <c r="H189" s="136" t="s">
        <v>366</v>
      </c>
      <c r="I189" s="136" t="s">
        <v>366</v>
      </c>
      <c r="J189" s="147">
        <v>0</v>
      </c>
      <c r="K189" s="148">
        <v>0</v>
      </c>
      <c r="L189" s="125" t="s">
        <v>366</v>
      </c>
    </row>
    <row r="190" spans="1:12" ht="22.5" customHeight="1">
      <c r="A190" s="133" t="s">
        <v>366</v>
      </c>
      <c r="B190" s="134"/>
      <c r="C190" s="135" t="s">
        <v>366</v>
      </c>
      <c r="D190" s="136" t="s">
        <v>366</v>
      </c>
      <c r="E190" s="136" t="s">
        <v>366</v>
      </c>
      <c r="F190" s="136" t="s">
        <v>366</v>
      </c>
      <c r="G190" s="136" t="s">
        <v>366</v>
      </c>
      <c r="H190" s="136" t="s">
        <v>366</v>
      </c>
      <c r="I190" s="136" t="s">
        <v>366</v>
      </c>
      <c r="J190" s="147">
        <v>0</v>
      </c>
      <c r="K190" s="148">
        <v>0</v>
      </c>
      <c r="L190" s="125" t="s">
        <v>366</v>
      </c>
    </row>
    <row r="191" spans="1:12" ht="22.5" customHeight="1">
      <c r="A191" s="133" t="s">
        <v>366</v>
      </c>
      <c r="B191" s="134"/>
      <c r="C191" s="135" t="s">
        <v>366</v>
      </c>
      <c r="D191" s="136" t="s">
        <v>366</v>
      </c>
      <c r="E191" s="136" t="s">
        <v>366</v>
      </c>
      <c r="F191" s="136" t="s">
        <v>366</v>
      </c>
      <c r="G191" s="136" t="s">
        <v>366</v>
      </c>
      <c r="H191" s="136" t="s">
        <v>366</v>
      </c>
      <c r="I191" s="136" t="s">
        <v>366</v>
      </c>
      <c r="J191" s="147">
        <v>0</v>
      </c>
      <c r="K191" s="148">
        <v>0</v>
      </c>
      <c r="L191" s="125" t="s">
        <v>366</v>
      </c>
    </row>
    <row r="192" spans="1:12" ht="22.5" customHeight="1">
      <c r="A192" s="133" t="s">
        <v>366</v>
      </c>
      <c r="B192" s="134"/>
      <c r="C192" s="135" t="s">
        <v>366</v>
      </c>
      <c r="D192" s="136" t="s">
        <v>366</v>
      </c>
      <c r="E192" s="136" t="s">
        <v>366</v>
      </c>
      <c r="F192" s="136" t="s">
        <v>366</v>
      </c>
      <c r="G192" s="136" t="s">
        <v>366</v>
      </c>
      <c r="H192" s="136" t="s">
        <v>366</v>
      </c>
      <c r="I192" s="136" t="s">
        <v>366</v>
      </c>
      <c r="J192" s="147">
        <v>0</v>
      </c>
      <c r="K192" s="148">
        <v>0</v>
      </c>
      <c r="L192" s="125" t="s">
        <v>366</v>
      </c>
    </row>
    <row r="193" spans="1:12" ht="22.5" customHeight="1">
      <c r="A193" s="133" t="s">
        <v>366</v>
      </c>
      <c r="B193" s="134"/>
      <c r="C193" s="135" t="s">
        <v>366</v>
      </c>
      <c r="D193" s="136" t="s">
        <v>366</v>
      </c>
      <c r="E193" s="136" t="s">
        <v>366</v>
      </c>
      <c r="F193" s="136" t="s">
        <v>366</v>
      </c>
      <c r="G193" s="136" t="s">
        <v>366</v>
      </c>
      <c r="H193" s="136" t="s">
        <v>366</v>
      </c>
      <c r="I193" s="136" t="s">
        <v>366</v>
      </c>
      <c r="J193" s="147">
        <v>0</v>
      </c>
      <c r="K193" s="148">
        <v>0</v>
      </c>
      <c r="L193" s="125" t="s">
        <v>366</v>
      </c>
    </row>
    <row r="194" spans="1:12" ht="22.5" customHeight="1">
      <c r="A194" s="133" t="s">
        <v>366</v>
      </c>
      <c r="B194" s="134"/>
      <c r="C194" s="135" t="s">
        <v>366</v>
      </c>
      <c r="D194" s="136" t="s">
        <v>366</v>
      </c>
      <c r="E194" s="136" t="s">
        <v>366</v>
      </c>
      <c r="F194" s="136" t="s">
        <v>366</v>
      </c>
      <c r="G194" s="136" t="s">
        <v>366</v>
      </c>
      <c r="H194" s="136" t="s">
        <v>366</v>
      </c>
      <c r="I194" s="136" t="s">
        <v>366</v>
      </c>
      <c r="J194" s="147">
        <v>0</v>
      </c>
      <c r="K194" s="148">
        <v>0</v>
      </c>
      <c r="L194" s="125" t="s">
        <v>366</v>
      </c>
    </row>
    <row r="195" spans="1:12" ht="22.5" customHeight="1">
      <c r="A195" s="133" t="s">
        <v>366</v>
      </c>
      <c r="B195" s="134"/>
      <c r="C195" s="135" t="s">
        <v>366</v>
      </c>
      <c r="D195" s="136" t="s">
        <v>366</v>
      </c>
      <c r="E195" s="136" t="s">
        <v>366</v>
      </c>
      <c r="F195" s="136" t="s">
        <v>366</v>
      </c>
      <c r="G195" s="136" t="s">
        <v>366</v>
      </c>
      <c r="H195" s="136" t="s">
        <v>366</v>
      </c>
      <c r="I195" s="136" t="s">
        <v>366</v>
      </c>
      <c r="J195" s="147">
        <v>0</v>
      </c>
      <c r="K195" s="148">
        <v>0</v>
      </c>
      <c r="L195" s="125" t="s">
        <v>366</v>
      </c>
    </row>
    <row r="196" spans="1:12" ht="22.5" customHeight="1">
      <c r="A196" s="133" t="s">
        <v>366</v>
      </c>
      <c r="B196" s="134"/>
      <c r="C196" s="135" t="s">
        <v>366</v>
      </c>
      <c r="D196" s="136" t="s">
        <v>366</v>
      </c>
      <c r="E196" s="136" t="s">
        <v>366</v>
      </c>
      <c r="F196" s="136" t="s">
        <v>366</v>
      </c>
      <c r="G196" s="136" t="s">
        <v>366</v>
      </c>
      <c r="H196" s="136" t="s">
        <v>366</v>
      </c>
      <c r="I196" s="136" t="s">
        <v>366</v>
      </c>
      <c r="J196" s="147">
        <v>0</v>
      </c>
      <c r="K196" s="148">
        <v>0</v>
      </c>
      <c r="L196" s="125" t="s">
        <v>366</v>
      </c>
    </row>
    <row r="197" spans="1:12" ht="22.5" customHeight="1">
      <c r="A197" s="133" t="s">
        <v>366</v>
      </c>
      <c r="B197" s="134"/>
      <c r="C197" s="135" t="s">
        <v>366</v>
      </c>
      <c r="D197" s="136" t="s">
        <v>366</v>
      </c>
      <c r="E197" s="136" t="s">
        <v>366</v>
      </c>
      <c r="F197" s="136" t="s">
        <v>366</v>
      </c>
      <c r="G197" s="136" t="s">
        <v>366</v>
      </c>
      <c r="H197" s="136" t="s">
        <v>366</v>
      </c>
      <c r="I197" s="136" t="s">
        <v>366</v>
      </c>
      <c r="J197" s="147">
        <v>0</v>
      </c>
      <c r="K197" s="148">
        <v>0</v>
      </c>
      <c r="L197" s="125" t="s">
        <v>366</v>
      </c>
    </row>
    <row r="198" spans="1:12" ht="22.5" customHeight="1">
      <c r="A198" s="133" t="s">
        <v>366</v>
      </c>
      <c r="B198" s="134"/>
      <c r="C198" s="135" t="s">
        <v>366</v>
      </c>
      <c r="D198" s="136" t="s">
        <v>366</v>
      </c>
      <c r="E198" s="136" t="s">
        <v>366</v>
      </c>
      <c r="F198" s="136" t="s">
        <v>366</v>
      </c>
      <c r="G198" s="136" t="s">
        <v>366</v>
      </c>
      <c r="H198" s="136" t="s">
        <v>366</v>
      </c>
      <c r="I198" s="136" t="s">
        <v>366</v>
      </c>
      <c r="J198" s="147">
        <v>0</v>
      </c>
      <c r="K198" s="148">
        <v>0</v>
      </c>
      <c r="L198" s="125" t="s">
        <v>366</v>
      </c>
    </row>
    <row r="199" spans="1:12" ht="22.5" customHeight="1">
      <c r="A199" s="133" t="s">
        <v>366</v>
      </c>
      <c r="B199" s="134"/>
      <c r="C199" s="135" t="s">
        <v>366</v>
      </c>
      <c r="D199" s="136" t="s">
        <v>366</v>
      </c>
      <c r="E199" s="136" t="s">
        <v>366</v>
      </c>
      <c r="F199" s="136" t="s">
        <v>366</v>
      </c>
      <c r="G199" s="136" t="s">
        <v>366</v>
      </c>
      <c r="H199" s="136" t="s">
        <v>366</v>
      </c>
      <c r="I199" s="136" t="s">
        <v>366</v>
      </c>
      <c r="J199" s="147">
        <v>0</v>
      </c>
      <c r="K199" s="148">
        <v>0</v>
      </c>
      <c r="L199" s="125" t="s">
        <v>366</v>
      </c>
    </row>
    <row r="200" spans="1:12" ht="22.5" customHeight="1">
      <c r="A200" s="133" t="s">
        <v>366</v>
      </c>
      <c r="B200" s="134"/>
      <c r="C200" s="135" t="s">
        <v>366</v>
      </c>
      <c r="D200" s="136" t="s">
        <v>366</v>
      </c>
      <c r="E200" s="136" t="s">
        <v>366</v>
      </c>
      <c r="F200" s="136" t="s">
        <v>366</v>
      </c>
      <c r="G200" s="136" t="s">
        <v>366</v>
      </c>
      <c r="H200" s="136" t="s">
        <v>366</v>
      </c>
      <c r="I200" s="136" t="s">
        <v>366</v>
      </c>
      <c r="J200" s="147">
        <v>0</v>
      </c>
      <c r="K200" s="148">
        <v>0</v>
      </c>
      <c r="L200" s="125" t="s">
        <v>366</v>
      </c>
    </row>
    <row r="201" spans="1:12" ht="22.5" customHeight="1">
      <c r="A201" s="133" t="s">
        <v>366</v>
      </c>
      <c r="B201" s="134"/>
      <c r="C201" s="135" t="s">
        <v>366</v>
      </c>
      <c r="D201" s="136" t="s">
        <v>366</v>
      </c>
      <c r="E201" s="136" t="s">
        <v>366</v>
      </c>
      <c r="F201" s="136" t="s">
        <v>366</v>
      </c>
      <c r="G201" s="136" t="s">
        <v>366</v>
      </c>
      <c r="H201" s="136" t="s">
        <v>366</v>
      </c>
      <c r="I201" s="136" t="s">
        <v>366</v>
      </c>
      <c r="J201" s="147">
        <v>0</v>
      </c>
      <c r="K201" s="148">
        <v>0</v>
      </c>
      <c r="L201" s="125" t="s">
        <v>366</v>
      </c>
    </row>
    <row r="202" spans="1:12" ht="22.5" customHeight="1">
      <c r="A202" s="133" t="s">
        <v>366</v>
      </c>
      <c r="B202" s="134"/>
      <c r="C202" s="135" t="s">
        <v>366</v>
      </c>
      <c r="D202" s="136" t="s">
        <v>366</v>
      </c>
      <c r="E202" s="136" t="s">
        <v>366</v>
      </c>
      <c r="F202" s="136" t="s">
        <v>366</v>
      </c>
      <c r="G202" s="136" t="s">
        <v>366</v>
      </c>
      <c r="H202" s="136" t="s">
        <v>366</v>
      </c>
      <c r="I202" s="136" t="s">
        <v>366</v>
      </c>
      <c r="J202" s="147">
        <v>0</v>
      </c>
      <c r="K202" s="148">
        <v>0</v>
      </c>
      <c r="L202" s="125" t="s">
        <v>366</v>
      </c>
    </row>
    <row r="203" spans="1:12" ht="22.5" customHeight="1">
      <c r="A203" s="133" t="s">
        <v>366</v>
      </c>
      <c r="B203" s="134"/>
      <c r="C203" s="135" t="s">
        <v>366</v>
      </c>
      <c r="D203" s="136" t="s">
        <v>366</v>
      </c>
      <c r="E203" s="136" t="s">
        <v>366</v>
      </c>
      <c r="F203" s="136" t="s">
        <v>366</v>
      </c>
      <c r="G203" s="136" t="s">
        <v>366</v>
      </c>
      <c r="H203" s="136" t="s">
        <v>366</v>
      </c>
      <c r="I203" s="136" t="s">
        <v>366</v>
      </c>
      <c r="J203" s="147">
        <v>0</v>
      </c>
      <c r="K203" s="148">
        <v>0</v>
      </c>
      <c r="L203" s="125" t="s">
        <v>366</v>
      </c>
    </row>
    <row r="204" spans="1:12" ht="22.5" customHeight="1">
      <c r="A204" s="133" t="s">
        <v>366</v>
      </c>
      <c r="B204" s="134"/>
      <c r="C204" s="135" t="s">
        <v>366</v>
      </c>
      <c r="D204" s="136" t="s">
        <v>366</v>
      </c>
      <c r="E204" s="136" t="s">
        <v>366</v>
      </c>
      <c r="F204" s="136" t="s">
        <v>366</v>
      </c>
      <c r="G204" s="136" t="s">
        <v>366</v>
      </c>
      <c r="H204" s="136" t="s">
        <v>366</v>
      </c>
      <c r="I204" s="136" t="s">
        <v>366</v>
      </c>
      <c r="J204" s="147">
        <v>0</v>
      </c>
      <c r="K204" s="148">
        <v>0</v>
      </c>
      <c r="L204" s="125" t="s">
        <v>366</v>
      </c>
    </row>
    <row r="205" spans="1:12" ht="22.5" customHeight="1">
      <c r="A205" s="133" t="s">
        <v>366</v>
      </c>
      <c r="B205" s="134"/>
      <c r="C205" s="135" t="s">
        <v>366</v>
      </c>
      <c r="D205" s="136" t="s">
        <v>366</v>
      </c>
      <c r="E205" s="136" t="s">
        <v>366</v>
      </c>
      <c r="F205" s="136" t="s">
        <v>366</v>
      </c>
      <c r="G205" s="136" t="s">
        <v>366</v>
      </c>
      <c r="H205" s="136" t="s">
        <v>366</v>
      </c>
      <c r="I205" s="136" t="s">
        <v>366</v>
      </c>
      <c r="J205" s="147">
        <v>0</v>
      </c>
      <c r="K205" s="148">
        <v>0</v>
      </c>
      <c r="L205" s="125" t="s">
        <v>366</v>
      </c>
    </row>
    <row r="206" spans="1:12" ht="22.5" customHeight="1">
      <c r="A206" s="133" t="s">
        <v>366</v>
      </c>
      <c r="B206" s="134"/>
      <c r="C206" s="135" t="s">
        <v>366</v>
      </c>
      <c r="D206" s="136" t="s">
        <v>366</v>
      </c>
      <c r="E206" s="136" t="s">
        <v>366</v>
      </c>
      <c r="F206" s="136" t="s">
        <v>366</v>
      </c>
      <c r="G206" s="136" t="s">
        <v>366</v>
      </c>
      <c r="H206" s="136" t="s">
        <v>366</v>
      </c>
      <c r="I206" s="136" t="s">
        <v>366</v>
      </c>
      <c r="J206" s="147">
        <v>0</v>
      </c>
      <c r="K206" s="148">
        <v>0</v>
      </c>
      <c r="L206" s="125" t="s">
        <v>366</v>
      </c>
    </row>
    <row r="207" spans="1:12" ht="22.5" customHeight="1">
      <c r="A207" s="133" t="s">
        <v>366</v>
      </c>
      <c r="B207" s="134"/>
      <c r="C207" s="135" t="s">
        <v>366</v>
      </c>
      <c r="D207" s="136" t="s">
        <v>366</v>
      </c>
      <c r="E207" s="136" t="s">
        <v>366</v>
      </c>
      <c r="F207" s="136" t="s">
        <v>366</v>
      </c>
      <c r="G207" s="136" t="s">
        <v>366</v>
      </c>
      <c r="H207" s="136" t="s">
        <v>366</v>
      </c>
      <c r="I207" s="136" t="s">
        <v>366</v>
      </c>
      <c r="J207" s="147">
        <v>0</v>
      </c>
      <c r="K207" s="148">
        <v>0</v>
      </c>
      <c r="L207" s="125" t="s">
        <v>366</v>
      </c>
    </row>
    <row r="208" spans="1:12" ht="22.5" customHeight="1">
      <c r="A208" s="133" t="s">
        <v>366</v>
      </c>
      <c r="B208" s="134"/>
      <c r="C208" s="135" t="s">
        <v>366</v>
      </c>
      <c r="D208" s="136" t="s">
        <v>366</v>
      </c>
      <c r="E208" s="136" t="s">
        <v>366</v>
      </c>
      <c r="F208" s="136" t="s">
        <v>366</v>
      </c>
      <c r="G208" s="136" t="s">
        <v>366</v>
      </c>
      <c r="H208" s="136" t="s">
        <v>366</v>
      </c>
      <c r="I208" s="136" t="s">
        <v>366</v>
      </c>
      <c r="J208" s="147">
        <v>0</v>
      </c>
      <c r="K208" s="148">
        <v>0</v>
      </c>
      <c r="L208" s="125" t="s">
        <v>366</v>
      </c>
    </row>
    <row r="209" spans="1:12" ht="22.5" customHeight="1">
      <c r="A209" s="133" t="s">
        <v>366</v>
      </c>
      <c r="B209" s="134"/>
      <c r="C209" s="135" t="s">
        <v>366</v>
      </c>
      <c r="D209" s="136" t="s">
        <v>366</v>
      </c>
      <c r="E209" s="136" t="s">
        <v>366</v>
      </c>
      <c r="F209" s="136" t="s">
        <v>366</v>
      </c>
      <c r="G209" s="136" t="s">
        <v>366</v>
      </c>
      <c r="H209" s="136" t="s">
        <v>366</v>
      </c>
      <c r="I209" s="136" t="s">
        <v>366</v>
      </c>
      <c r="J209" s="147">
        <v>0</v>
      </c>
      <c r="K209" s="148">
        <v>0</v>
      </c>
      <c r="L209" s="125" t="s">
        <v>366</v>
      </c>
    </row>
    <row r="210" spans="1:12" ht="22.5" customHeight="1">
      <c r="A210" s="133" t="s">
        <v>366</v>
      </c>
      <c r="B210" s="134"/>
      <c r="C210" s="135" t="s">
        <v>366</v>
      </c>
      <c r="D210" s="136" t="s">
        <v>366</v>
      </c>
      <c r="E210" s="136" t="s">
        <v>366</v>
      </c>
      <c r="F210" s="136" t="s">
        <v>366</v>
      </c>
      <c r="G210" s="136" t="s">
        <v>366</v>
      </c>
      <c r="H210" s="136" t="s">
        <v>366</v>
      </c>
      <c r="I210" s="136" t="s">
        <v>366</v>
      </c>
      <c r="J210" s="147">
        <v>0</v>
      </c>
      <c r="K210" s="148">
        <v>0</v>
      </c>
      <c r="L210" s="125" t="s">
        <v>366</v>
      </c>
    </row>
    <row r="211" spans="1:12" ht="22.5" customHeight="1">
      <c r="A211" s="133" t="s">
        <v>366</v>
      </c>
      <c r="B211" s="134"/>
      <c r="C211" s="135" t="s">
        <v>366</v>
      </c>
      <c r="D211" s="136" t="s">
        <v>366</v>
      </c>
      <c r="E211" s="136" t="s">
        <v>366</v>
      </c>
      <c r="F211" s="136" t="s">
        <v>366</v>
      </c>
      <c r="G211" s="136" t="s">
        <v>366</v>
      </c>
      <c r="H211" s="136" t="s">
        <v>366</v>
      </c>
      <c r="I211" s="136" t="s">
        <v>366</v>
      </c>
      <c r="J211" s="147">
        <v>0</v>
      </c>
      <c r="K211" s="148">
        <v>0</v>
      </c>
      <c r="L211" s="125" t="s">
        <v>366</v>
      </c>
    </row>
    <row r="212" spans="1:12" ht="22.5" customHeight="1">
      <c r="A212" s="133" t="s">
        <v>366</v>
      </c>
      <c r="B212" s="134"/>
      <c r="C212" s="135" t="s">
        <v>366</v>
      </c>
      <c r="D212" s="136" t="s">
        <v>366</v>
      </c>
      <c r="E212" s="136" t="s">
        <v>366</v>
      </c>
      <c r="F212" s="136" t="s">
        <v>366</v>
      </c>
      <c r="G212" s="136" t="s">
        <v>366</v>
      </c>
      <c r="H212" s="136" t="s">
        <v>366</v>
      </c>
      <c r="I212" s="136" t="s">
        <v>366</v>
      </c>
      <c r="J212" s="147">
        <v>0</v>
      </c>
      <c r="K212" s="148">
        <v>0</v>
      </c>
      <c r="L212" s="125" t="s">
        <v>366</v>
      </c>
    </row>
    <row r="213" spans="1:12" ht="22.5" customHeight="1">
      <c r="A213" s="133" t="s">
        <v>366</v>
      </c>
      <c r="B213" s="134"/>
      <c r="C213" s="135" t="s">
        <v>366</v>
      </c>
      <c r="D213" s="136" t="s">
        <v>366</v>
      </c>
      <c r="E213" s="136" t="s">
        <v>366</v>
      </c>
      <c r="F213" s="136" t="s">
        <v>366</v>
      </c>
      <c r="G213" s="136" t="s">
        <v>366</v>
      </c>
      <c r="H213" s="136" t="s">
        <v>366</v>
      </c>
      <c r="I213" s="136" t="s">
        <v>366</v>
      </c>
      <c r="J213" s="147">
        <v>0</v>
      </c>
      <c r="K213" s="148">
        <v>0</v>
      </c>
      <c r="L213" s="125" t="s">
        <v>366</v>
      </c>
    </row>
    <row r="214" spans="1:12" ht="22.5" customHeight="1">
      <c r="A214" s="133" t="s">
        <v>366</v>
      </c>
      <c r="B214" s="134"/>
      <c r="C214" s="135" t="s">
        <v>366</v>
      </c>
      <c r="D214" s="136" t="s">
        <v>366</v>
      </c>
      <c r="E214" s="136" t="s">
        <v>366</v>
      </c>
      <c r="F214" s="136" t="s">
        <v>366</v>
      </c>
      <c r="G214" s="136" t="s">
        <v>366</v>
      </c>
      <c r="H214" s="136" t="s">
        <v>366</v>
      </c>
      <c r="I214" s="136" t="s">
        <v>366</v>
      </c>
      <c r="J214" s="147">
        <v>0</v>
      </c>
      <c r="K214" s="148">
        <v>0</v>
      </c>
      <c r="L214" s="125" t="s">
        <v>366</v>
      </c>
    </row>
    <row r="215" spans="1:12" ht="22.5" customHeight="1">
      <c r="A215" s="133" t="s">
        <v>366</v>
      </c>
      <c r="B215" s="134"/>
      <c r="C215" s="135" t="s">
        <v>366</v>
      </c>
      <c r="D215" s="136" t="s">
        <v>366</v>
      </c>
      <c r="E215" s="136" t="s">
        <v>366</v>
      </c>
      <c r="F215" s="136" t="s">
        <v>366</v>
      </c>
      <c r="G215" s="136" t="s">
        <v>366</v>
      </c>
      <c r="H215" s="136" t="s">
        <v>366</v>
      </c>
      <c r="I215" s="136" t="s">
        <v>366</v>
      </c>
      <c r="J215" s="147">
        <v>0</v>
      </c>
      <c r="K215" s="148">
        <v>0</v>
      </c>
      <c r="L215" s="125" t="s">
        <v>366</v>
      </c>
    </row>
    <row r="216" spans="1:12" ht="22.5" customHeight="1">
      <c r="A216" s="133" t="s">
        <v>366</v>
      </c>
      <c r="B216" s="134"/>
      <c r="C216" s="135" t="s">
        <v>366</v>
      </c>
      <c r="D216" s="136" t="s">
        <v>366</v>
      </c>
      <c r="E216" s="136" t="s">
        <v>366</v>
      </c>
      <c r="F216" s="136" t="s">
        <v>366</v>
      </c>
      <c r="G216" s="136" t="s">
        <v>366</v>
      </c>
      <c r="H216" s="136" t="s">
        <v>366</v>
      </c>
      <c r="I216" s="136" t="s">
        <v>366</v>
      </c>
      <c r="J216" s="147">
        <v>0</v>
      </c>
      <c r="K216" s="148">
        <v>0</v>
      </c>
      <c r="L216" s="125" t="s">
        <v>366</v>
      </c>
    </row>
    <row r="217" spans="1:12" ht="22.5" customHeight="1">
      <c r="A217" s="133" t="s">
        <v>366</v>
      </c>
      <c r="B217" s="134"/>
      <c r="C217" s="135" t="s">
        <v>366</v>
      </c>
      <c r="D217" s="136" t="s">
        <v>366</v>
      </c>
      <c r="E217" s="136" t="s">
        <v>366</v>
      </c>
      <c r="F217" s="136" t="s">
        <v>366</v>
      </c>
      <c r="G217" s="136" t="s">
        <v>366</v>
      </c>
      <c r="H217" s="136" t="s">
        <v>366</v>
      </c>
      <c r="I217" s="136" t="s">
        <v>366</v>
      </c>
      <c r="J217" s="147">
        <v>0</v>
      </c>
      <c r="K217" s="148">
        <v>0</v>
      </c>
      <c r="L217" s="125" t="s">
        <v>366</v>
      </c>
    </row>
    <row r="218" spans="1:12" ht="22.5" customHeight="1">
      <c r="A218" s="133" t="s">
        <v>366</v>
      </c>
      <c r="B218" s="134"/>
      <c r="C218" s="135" t="s">
        <v>366</v>
      </c>
      <c r="D218" s="136" t="s">
        <v>366</v>
      </c>
      <c r="E218" s="136" t="s">
        <v>366</v>
      </c>
      <c r="F218" s="136" t="s">
        <v>366</v>
      </c>
      <c r="G218" s="136" t="s">
        <v>366</v>
      </c>
      <c r="H218" s="136" t="s">
        <v>366</v>
      </c>
      <c r="I218" s="136" t="s">
        <v>366</v>
      </c>
      <c r="J218" s="147">
        <v>0</v>
      </c>
      <c r="K218" s="148">
        <v>0</v>
      </c>
      <c r="L218" s="125" t="s">
        <v>366</v>
      </c>
    </row>
    <row r="219" spans="1:12" ht="22.5" customHeight="1">
      <c r="A219" s="133" t="s">
        <v>366</v>
      </c>
      <c r="B219" s="134"/>
      <c r="C219" s="135" t="s">
        <v>366</v>
      </c>
      <c r="D219" s="136" t="s">
        <v>366</v>
      </c>
      <c r="E219" s="136" t="s">
        <v>366</v>
      </c>
      <c r="F219" s="136" t="s">
        <v>366</v>
      </c>
      <c r="G219" s="136" t="s">
        <v>366</v>
      </c>
      <c r="H219" s="136" t="s">
        <v>366</v>
      </c>
      <c r="I219" s="136" t="s">
        <v>366</v>
      </c>
      <c r="J219" s="147">
        <v>0</v>
      </c>
      <c r="K219" s="148">
        <v>0</v>
      </c>
      <c r="L219" s="125" t="s">
        <v>366</v>
      </c>
    </row>
    <row r="220" spans="1:12" ht="22.5" customHeight="1">
      <c r="A220" s="133" t="s">
        <v>366</v>
      </c>
      <c r="B220" s="134"/>
      <c r="C220" s="135" t="s">
        <v>366</v>
      </c>
      <c r="D220" s="136" t="s">
        <v>366</v>
      </c>
      <c r="E220" s="136" t="s">
        <v>366</v>
      </c>
      <c r="F220" s="136" t="s">
        <v>366</v>
      </c>
      <c r="G220" s="136" t="s">
        <v>366</v>
      </c>
      <c r="H220" s="136" t="s">
        <v>366</v>
      </c>
      <c r="I220" s="136" t="s">
        <v>366</v>
      </c>
      <c r="J220" s="147">
        <v>0</v>
      </c>
      <c r="K220" s="148">
        <v>0</v>
      </c>
      <c r="L220" s="125" t="s">
        <v>366</v>
      </c>
    </row>
    <row r="221" spans="1:12" ht="22.5" customHeight="1">
      <c r="A221" s="133" t="s">
        <v>366</v>
      </c>
      <c r="B221" s="134"/>
      <c r="C221" s="135" t="s">
        <v>366</v>
      </c>
      <c r="D221" s="136" t="s">
        <v>366</v>
      </c>
      <c r="E221" s="136" t="s">
        <v>366</v>
      </c>
      <c r="F221" s="136" t="s">
        <v>366</v>
      </c>
      <c r="G221" s="136" t="s">
        <v>366</v>
      </c>
      <c r="H221" s="136" t="s">
        <v>366</v>
      </c>
      <c r="I221" s="136" t="s">
        <v>366</v>
      </c>
      <c r="J221" s="147">
        <v>0</v>
      </c>
      <c r="K221" s="148">
        <v>0</v>
      </c>
      <c r="L221" s="125" t="s">
        <v>366</v>
      </c>
    </row>
    <row r="222" spans="1:12" ht="22.5" customHeight="1">
      <c r="A222" s="133" t="s">
        <v>366</v>
      </c>
      <c r="B222" s="134"/>
      <c r="C222" s="135" t="s">
        <v>366</v>
      </c>
      <c r="D222" s="136" t="s">
        <v>366</v>
      </c>
      <c r="E222" s="136" t="s">
        <v>366</v>
      </c>
      <c r="F222" s="136" t="s">
        <v>366</v>
      </c>
      <c r="G222" s="136" t="s">
        <v>366</v>
      </c>
      <c r="H222" s="136" t="s">
        <v>366</v>
      </c>
      <c r="I222" s="136" t="s">
        <v>366</v>
      </c>
      <c r="J222" s="147">
        <v>0</v>
      </c>
      <c r="K222" s="148">
        <v>0</v>
      </c>
      <c r="L222" s="125" t="s">
        <v>366</v>
      </c>
    </row>
    <row r="223" spans="1:12" ht="22.5" customHeight="1">
      <c r="A223" s="133" t="s">
        <v>366</v>
      </c>
      <c r="B223" s="134"/>
      <c r="C223" s="135" t="s">
        <v>366</v>
      </c>
      <c r="D223" s="136" t="s">
        <v>366</v>
      </c>
      <c r="E223" s="136" t="s">
        <v>366</v>
      </c>
      <c r="F223" s="136" t="s">
        <v>366</v>
      </c>
      <c r="G223" s="136" t="s">
        <v>366</v>
      </c>
      <c r="H223" s="136" t="s">
        <v>366</v>
      </c>
      <c r="I223" s="136" t="s">
        <v>366</v>
      </c>
      <c r="J223" s="147">
        <v>0</v>
      </c>
      <c r="K223" s="148">
        <v>0</v>
      </c>
      <c r="L223" s="125" t="s">
        <v>366</v>
      </c>
    </row>
    <row r="224" spans="1:12" ht="22.5" customHeight="1">
      <c r="A224" s="133" t="s">
        <v>366</v>
      </c>
      <c r="B224" s="134"/>
      <c r="C224" s="135" t="s">
        <v>366</v>
      </c>
      <c r="D224" s="136" t="s">
        <v>366</v>
      </c>
      <c r="E224" s="136" t="s">
        <v>366</v>
      </c>
      <c r="F224" s="136" t="s">
        <v>366</v>
      </c>
      <c r="G224" s="136" t="s">
        <v>366</v>
      </c>
      <c r="H224" s="136" t="s">
        <v>366</v>
      </c>
      <c r="I224" s="136" t="s">
        <v>366</v>
      </c>
      <c r="J224" s="147">
        <v>0</v>
      </c>
      <c r="K224" s="148">
        <v>0</v>
      </c>
      <c r="L224" s="125" t="s">
        <v>366</v>
      </c>
    </row>
    <row r="225" spans="1:12" ht="22.5" customHeight="1">
      <c r="A225" s="133" t="s">
        <v>366</v>
      </c>
      <c r="B225" s="134"/>
      <c r="C225" s="135" t="s">
        <v>366</v>
      </c>
      <c r="D225" s="136" t="s">
        <v>366</v>
      </c>
      <c r="E225" s="136" t="s">
        <v>366</v>
      </c>
      <c r="F225" s="136" t="s">
        <v>366</v>
      </c>
      <c r="G225" s="136" t="s">
        <v>366</v>
      </c>
      <c r="H225" s="136" t="s">
        <v>366</v>
      </c>
      <c r="I225" s="136" t="s">
        <v>366</v>
      </c>
      <c r="J225" s="147">
        <v>0</v>
      </c>
      <c r="K225" s="148">
        <v>0</v>
      </c>
      <c r="L225" s="125" t="s">
        <v>366</v>
      </c>
    </row>
    <row r="226" spans="1:12" ht="22.5" customHeight="1">
      <c r="A226" s="133" t="s">
        <v>366</v>
      </c>
      <c r="B226" s="134"/>
      <c r="C226" s="135" t="s">
        <v>366</v>
      </c>
      <c r="D226" s="136" t="s">
        <v>366</v>
      </c>
      <c r="E226" s="136" t="s">
        <v>366</v>
      </c>
      <c r="F226" s="136" t="s">
        <v>366</v>
      </c>
      <c r="G226" s="136" t="s">
        <v>366</v>
      </c>
      <c r="H226" s="136" t="s">
        <v>366</v>
      </c>
      <c r="I226" s="136" t="s">
        <v>366</v>
      </c>
      <c r="J226" s="147">
        <v>0</v>
      </c>
      <c r="K226" s="148">
        <v>0</v>
      </c>
      <c r="L226" s="125" t="s">
        <v>366</v>
      </c>
    </row>
    <row r="227" spans="1:12" ht="22.5" customHeight="1">
      <c r="A227" s="133" t="s">
        <v>366</v>
      </c>
      <c r="B227" s="134"/>
      <c r="C227" s="135" t="s">
        <v>366</v>
      </c>
      <c r="D227" s="136" t="s">
        <v>366</v>
      </c>
      <c r="E227" s="136" t="s">
        <v>366</v>
      </c>
      <c r="F227" s="136" t="s">
        <v>366</v>
      </c>
      <c r="G227" s="136" t="s">
        <v>366</v>
      </c>
      <c r="H227" s="136" t="s">
        <v>366</v>
      </c>
      <c r="I227" s="136" t="s">
        <v>366</v>
      </c>
      <c r="J227" s="147">
        <v>0</v>
      </c>
      <c r="K227" s="148">
        <v>0</v>
      </c>
      <c r="L227" s="125" t="s">
        <v>366</v>
      </c>
    </row>
    <row r="228" spans="1:12" ht="22.5" customHeight="1">
      <c r="A228" s="133" t="s">
        <v>366</v>
      </c>
      <c r="B228" s="134"/>
      <c r="C228" s="135" t="s">
        <v>366</v>
      </c>
      <c r="D228" s="136" t="s">
        <v>366</v>
      </c>
      <c r="E228" s="136" t="s">
        <v>366</v>
      </c>
      <c r="F228" s="136" t="s">
        <v>366</v>
      </c>
      <c r="G228" s="136" t="s">
        <v>366</v>
      </c>
      <c r="H228" s="136" t="s">
        <v>366</v>
      </c>
      <c r="I228" s="136" t="s">
        <v>366</v>
      </c>
      <c r="J228" s="147">
        <v>0</v>
      </c>
      <c r="K228" s="148">
        <v>0</v>
      </c>
      <c r="L228" s="125" t="s">
        <v>366</v>
      </c>
    </row>
    <row r="229" spans="1:12" ht="22.5" customHeight="1">
      <c r="A229" s="133" t="s">
        <v>366</v>
      </c>
      <c r="B229" s="134"/>
      <c r="C229" s="135" t="s">
        <v>366</v>
      </c>
      <c r="D229" s="136" t="s">
        <v>366</v>
      </c>
      <c r="E229" s="136" t="s">
        <v>366</v>
      </c>
      <c r="F229" s="136" t="s">
        <v>366</v>
      </c>
      <c r="G229" s="136" t="s">
        <v>366</v>
      </c>
      <c r="H229" s="136" t="s">
        <v>366</v>
      </c>
      <c r="I229" s="136" t="s">
        <v>366</v>
      </c>
      <c r="J229" s="147">
        <v>0</v>
      </c>
      <c r="K229" s="148">
        <v>0</v>
      </c>
      <c r="L229" s="125" t="s">
        <v>366</v>
      </c>
    </row>
    <row r="230" spans="1:12" ht="22.5" customHeight="1">
      <c r="A230" s="133" t="s">
        <v>366</v>
      </c>
      <c r="B230" s="134"/>
      <c r="C230" s="135" t="s">
        <v>366</v>
      </c>
      <c r="D230" s="136" t="s">
        <v>366</v>
      </c>
      <c r="E230" s="136" t="s">
        <v>366</v>
      </c>
      <c r="F230" s="136" t="s">
        <v>366</v>
      </c>
      <c r="G230" s="136" t="s">
        <v>366</v>
      </c>
      <c r="H230" s="136" t="s">
        <v>366</v>
      </c>
      <c r="I230" s="136" t="s">
        <v>366</v>
      </c>
      <c r="J230" s="147">
        <v>0</v>
      </c>
      <c r="K230" s="148">
        <v>0</v>
      </c>
      <c r="L230" s="125" t="s">
        <v>366</v>
      </c>
    </row>
    <row r="231" spans="1:12" ht="22.5" customHeight="1">
      <c r="A231" s="133" t="s">
        <v>366</v>
      </c>
      <c r="B231" s="134"/>
      <c r="C231" s="135" t="s">
        <v>366</v>
      </c>
      <c r="D231" s="136" t="s">
        <v>366</v>
      </c>
      <c r="E231" s="136" t="s">
        <v>366</v>
      </c>
      <c r="F231" s="136" t="s">
        <v>366</v>
      </c>
      <c r="G231" s="136" t="s">
        <v>366</v>
      </c>
      <c r="H231" s="136" t="s">
        <v>366</v>
      </c>
      <c r="I231" s="136" t="s">
        <v>366</v>
      </c>
      <c r="J231" s="147">
        <v>0</v>
      </c>
      <c r="K231" s="148">
        <v>0</v>
      </c>
      <c r="L231" s="125" t="s">
        <v>366</v>
      </c>
    </row>
    <row r="232" spans="1:12" ht="22.5" customHeight="1">
      <c r="A232" s="133" t="s">
        <v>366</v>
      </c>
      <c r="B232" s="134"/>
      <c r="C232" s="135" t="s">
        <v>366</v>
      </c>
      <c r="D232" s="136" t="s">
        <v>366</v>
      </c>
      <c r="E232" s="136" t="s">
        <v>366</v>
      </c>
      <c r="F232" s="136" t="s">
        <v>366</v>
      </c>
      <c r="G232" s="136" t="s">
        <v>366</v>
      </c>
      <c r="H232" s="136" t="s">
        <v>366</v>
      </c>
      <c r="I232" s="136" t="s">
        <v>366</v>
      </c>
      <c r="J232" s="147">
        <v>0</v>
      </c>
      <c r="K232" s="148">
        <v>0</v>
      </c>
      <c r="L232" s="125" t="s">
        <v>366</v>
      </c>
    </row>
    <row r="233" spans="1:12" ht="22.5" customHeight="1">
      <c r="A233" s="133" t="s">
        <v>366</v>
      </c>
      <c r="B233" s="134"/>
      <c r="C233" s="135" t="s">
        <v>366</v>
      </c>
      <c r="D233" s="136" t="s">
        <v>366</v>
      </c>
      <c r="E233" s="136" t="s">
        <v>366</v>
      </c>
      <c r="F233" s="136" t="s">
        <v>366</v>
      </c>
      <c r="G233" s="136" t="s">
        <v>366</v>
      </c>
      <c r="H233" s="136" t="s">
        <v>366</v>
      </c>
      <c r="I233" s="136" t="s">
        <v>366</v>
      </c>
      <c r="J233" s="147">
        <v>0</v>
      </c>
      <c r="K233" s="148">
        <v>0</v>
      </c>
      <c r="L233" s="125" t="s">
        <v>366</v>
      </c>
    </row>
    <row r="234" spans="1:12" ht="22.5" customHeight="1">
      <c r="A234" s="133" t="s">
        <v>366</v>
      </c>
      <c r="B234" s="134"/>
      <c r="C234" s="135" t="s">
        <v>366</v>
      </c>
      <c r="D234" s="136" t="s">
        <v>366</v>
      </c>
      <c r="E234" s="136" t="s">
        <v>366</v>
      </c>
      <c r="F234" s="136" t="s">
        <v>366</v>
      </c>
      <c r="G234" s="136" t="s">
        <v>366</v>
      </c>
      <c r="H234" s="136" t="s">
        <v>366</v>
      </c>
      <c r="I234" s="136" t="s">
        <v>366</v>
      </c>
      <c r="J234" s="147">
        <v>0</v>
      </c>
      <c r="K234" s="148">
        <v>0</v>
      </c>
      <c r="L234" s="125" t="s">
        <v>366</v>
      </c>
    </row>
    <row r="235" spans="1:12" ht="22.5" customHeight="1">
      <c r="A235" s="133" t="s">
        <v>366</v>
      </c>
      <c r="B235" s="134"/>
      <c r="C235" s="135" t="s">
        <v>366</v>
      </c>
      <c r="D235" s="136" t="s">
        <v>366</v>
      </c>
      <c r="E235" s="136" t="s">
        <v>366</v>
      </c>
      <c r="F235" s="136" t="s">
        <v>366</v>
      </c>
      <c r="G235" s="136" t="s">
        <v>366</v>
      </c>
      <c r="H235" s="136" t="s">
        <v>366</v>
      </c>
      <c r="I235" s="136" t="s">
        <v>366</v>
      </c>
      <c r="J235" s="147">
        <v>0</v>
      </c>
      <c r="K235" s="148">
        <v>0</v>
      </c>
      <c r="L235" s="125" t="s">
        <v>366</v>
      </c>
    </row>
    <row r="236" spans="1:12" ht="22.5" customHeight="1">
      <c r="A236" s="133" t="s">
        <v>366</v>
      </c>
      <c r="B236" s="134"/>
      <c r="C236" s="135" t="s">
        <v>366</v>
      </c>
      <c r="D236" s="136" t="s">
        <v>366</v>
      </c>
      <c r="E236" s="136" t="s">
        <v>366</v>
      </c>
      <c r="F236" s="136" t="s">
        <v>366</v>
      </c>
      <c r="G236" s="136" t="s">
        <v>366</v>
      </c>
      <c r="H236" s="136" t="s">
        <v>366</v>
      </c>
      <c r="I236" s="136" t="s">
        <v>366</v>
      </c>
      <c r="J236" s="147">
        <v>0</v>
      </c>
      <c r="K236" s="148">
        <v>0</v>
      </c>
      <c r="L236" s="125" t="s">
        <v>366</v>
      </c>
    </row>
    <row r="237" spans="1:12" ht="22.5" customHeight="1">
      <c r="A237" s="133" t="s">
        <v>366</v>
      </c>
      <c r="B237" s="134"/>
      <c r="C237" s="135" t="s">
        <v>366</v>
      </c>
      <c r="D237" s="136" t="s">
        <v>366</v>
      </c>
      <c r="E237" s="136" t="s">
        <v>366</v>
      </c>
      <c r="F237" s="136" t="s">
        <v>366</v>
      </c>
      <c r="G237" s="136" t="s">
        <v>366</v>
      </c>
      <c r="H237" s="136" t="s">
        <v>366</v>
      </c>
      <c r="I237" s="136" t="s">
        <v>366</v>
      </c>
      <c r="J237" s="147">
        <v>0</v>
      </c>
      <c r="K237" s="148">
        <v>0</v>
      </c>
      <c r="L237" s="125" t="s">
        <v>366</v>
      </c>
    </row>
    <row r="238" spans="1:12" ht="22.5" customHeight="1">
      <c r="A238" s="133" t="s">
        <v>366</v>
      </c>
      <c r="B238" s="134"/>
      <c r="C238" s="135" t="s">
        <v>366</v>
      </c>
      <c r="D238" s="136" t="s">
        <v>366</v>
      </c>
      <c r="E238" s="136" t="s">
        <v>366</v>
      </c>
      <c r="F238" s="136" t="s">
        <v>366</v>
      </c>
      <c r="G238" s="136" t="s">
        <v>366</v>
      </c>
      <c r="H238" s="136" t="s">
        <v>366</v>
      </c>
      <c r="I238" s="136" t="s">
        <v>366</v>
      </c>
      <c r="J238" s="147">
        <v>0</v>
      </c>
      <c r="K238" s="148">
        <v>0</v>
      </c>
      <c r="L238" s="125" t="s">
        <v>366</v>
      </c>
    </row>
    <row r="239" spans="1:12" ht="22.5" customHeight="1">
      <c r="A239" s="133" t="s">
        <v>366</v>
      </c>
      <c r="B239" s="134"/>
      <c r="C239" s="135" t="s">
        <v>366</v>
      </c>
      <c r="D239" s="136" t="s">
        <v>366</v>
      </c>
      <c r="E239" s="136" t="s">
        <v>366</v>
      </c>
      <c r="F239" s="136" t="s">
        <v>366</v>
      </c>
      <c r="G239" s="136" t="s">
        <v>366</v>
      </c>
      <c r="H239" s="136" t="s">
        <v>366</v>
      </c>
      <c r="I239" s="136" t="s">
        <v>366</v>
      </c>
      <c r="J239" s="147">
        <v>0</v>
      </c>
      <c r="K239" s="148">
        <v>0</v>
      </c>
      <c r="L239" s="125" t="s">
        <v>366</v>
      </c>
    </row>
    <row r="240" spans="1:12" ht="22.5" customHeight="1">
      <c r="A240" s="133" t="s">
        <v>366</v>
      </c>
      <c r="B240" s="134"/>
      <c r="C240" s="135" t="s">
        <v>366</v>
      </c>
      <c r="D240" s="136" t="s">
        <v>366</v>
      </c>
      <c r="E240" s="136" t="s">
        <v>366</v>
      </c>
      <c r="F240" s="136" t="s">
        <v>366</v>
      </c>
      <c r="G240" s="136" t="s">
        <v>366</v>
      </c>
      <c r="H240" s="136" t="s">
        <v>366</v>
      </c>
      <c r="I240" s="136" t="s">
        <v>366</v>
      </c>
      <c r="J240" s="147">
        <v>0</v>
      </c>
      <c r="K240" s="148">
        <v>0</v>
      </c>
      <c r="L240" s="125" t="s">
        <v>366</v>
      </c>
    </row>
    <row r="241" spans="1:12" ht="22.5" customHeight="1">
      <c r="A241" s="133" t="s">
        <v>366</v>
      </c>
      <c r="B241" s="134"/>
      <c r="C241" s="135" t="s">
        <v>366</v>
      </c>
      <c r="D241" s="136" t="s">
        <v>366</v>
      </c>
      <c r="E241" s="136" t="s">
        <v>366</v>
      </c>
      <c r="F241" s="136" t="s">
        <v>366</v>
      </c>
      <c r="G241" s="136" t="s">
        <v>366</v>
      </c>
      <c r="H241" s="136" t="s">
        <v>366</v>
      </c>
      <c r="I241" s="136" t="s">
        <v>366</v>
      </c>
      <c r="J241" s="147">
        <v>0</v>
      </c>
      <c r="K241" s="148">
        <v>0</v>
      </c>
      <c r="L241" s="125" t="s">
        <v>366</v>
      </c>
    </row>
    <row r="242" spans="1:12" ht="22.5" customHeight="1">
      <c r="A242" s="133" t="s">
        <v>366</v>
      </c>
      <c r="B242" s="134"/>
      <c r="C242" s="135" t="s">
        <v>366</v>
      </c>
      <c r="D242" s="136" t="s">
        <v>366</v>
      </c>
      <c r="E242" s="136" t="s">
        <v>366</v>
      </c>
      <c r="F242" s="136" t="s">
        <v>366</v>
      </c>
      <c r="G242" s="136" t="s">
        <v>366</v>
      </c>
      <c r="H242" s="136" t="s">
        <v>366</v>
      </c>
      <c r="I242" s="136" t="s">
        <v>366</v>
      </c>
      <c r="J242" s="147">
        <v>0</v>
      </c>
      <c r="K242" s="148">
        <v>0</v>
      </c>
      <c r="L242" s="125" t="s">
        <v>366</v>
      </c>
    </row>
    <row r="243" spans="1:12" ht="22.5" customHeight="1">
      <c r="A243" s="133" t="s">
        <v>366</v>
      </c>
      <c r="B243" s="134"/>
      <c r="C243" s="135" t="s">
        <v>366</v>
      </c>
      <c r="D243" s="136" t="s">
        <v>366</v>
      </c>
      <c r="E243" s="136" t="s">
        <v>366</v>
      </c>
      <c r="F243" s="136" t="s">
        <v>366</v>
      </c>
      <c r="G243" s="136" t="s">
        <v>366</v>
      </c>
      <c r="H243" s="136" t="s">
        <v>366</v>
      </c>
      <c r="I243" s="136" t="s">
        <v>366</v>
      </c>
      <c r="J243" s="147">
        <v>0</v>
      </c>
      <c r="K243" s="148">
        <v>0</v>
      </c>
      <c r="L243" s="125" t="s">
        <v>366</v>
      </c>
    </row>
    <row r="244" spans="1:12" ht="22.5" customHeight="1">
      <c r="A244" s="133" t="s">
        <v>366</v>
      </c>
      <c r="B244" s="134"/>
      <c r="C244" s="135" t="s">
        <v>366</v>
      </c>
      <c r="D244" s="136" t="s">
        <v>366</v>
      </c>
      <c r="E244" s="136" t="s">
        <v>366</v>
      </c>
      <c r="F244" s="136" t="s">
        <v>366</v>
      </c>
      <c r="G244" s="136" t="s">
        <v>366</v>
      </c>
      <c r="H244" s="136" t="s">
        <v>366</v>
      </c>
      <c r="I244" s="136" t="s">
        <v>366</v>
      </c>
      <c r="J244" s="147">
        <v>0</v>
      </c>
      <c r="K244" s="148">
        <v>0</v>
      </c>
      <c r="L244" s="125" t="s">
        <v>366</v>
      </c>
    </row>
    <row r="245" spans="1:12" ht="22.5" customHeight="1">
      <c r="A245" s="133" t="s">
        <v>366</v>
      </c>
      <c r="B245" s="134"/>
      <c r="C245" s="135" t="s">
        <v>366</v>
      </c>
      <c r="D245" s="136" t="s">
        <v>366</v>
      </c>
      <c r="E245" s="136" t="s">
        <v>366</v>
      </c>
      <c r="F245" s="136" t="s">
        <v>366</v>
      </c>
      <c r="G245" s="136" t="s">
        <v>366</v>
      </c>
      <c r="H245" s="136" t="s">
        <v>366</v>
      </c>
      <c r="I245" s="136" t="s">
        <v>366</v>
      </c>
      <c r="J245" s="147">
        <v>0</v>
      </c>
      <c r="K245" s="148">
        <v>0</v>
      </c>
      <c r="L245" s="125" t="s">
        <v>366</v>
      </c>
    </row>
    <row r="246" spans="1:12" ht="22.5" customHeight="1">
      <c r="A246" s="133" t="s">
        <v>366</v>
      </c>
      <c r="B246" s="134"/>
      <c r="C246" s="135" t="s">
        <v>366</v>
      </c>
      <c r="D246" s="136" t="s">
        <v>366</v>
      </c>
      <c r="E246" s="136" t="s">
        <v>366</v>
      </c>
      <c r="F246" s="136" t="s">
        <v>366</v>
      </c>
      <c r="G246" s="136" t="s">
        <v>366</v>
      </c>
      <c r="H246" s="136" t="s">
        <v>366</v>
      </c>
      <c r="I246" s="136" t="s">
        <v>366</v>
      </c>
      <c r="J246" s="147">
        <v>0</v>
      </c>
      <c r="K246" s="148">
        <v>0</v>
      </c>
      <c r="L246" s="125" t="s">
        <v>366</v>
      </c>
    </row>
    <row r="247" spans="1:12" ht="22.5" customHeight="1">
      <c r="A247" s="133" t="s">
        <v>366</v>
      </c>
      <c r="B247" s="134"/>
      <c r="C247" s="135" t="s">
        <v>366</v>
      </c>
      <c r="D247" s="136" t="s">
        <v>366</v>
      </c>
      <c r="E247" s="136" t="s">
        <v>366</v>
      </c>
      <c r="F247" s="136" t="s">
        <v>366</v>
      </c>
      <c r="G247" s="136" t="s">
        <v>366</v>
      </c>
      <c r="H247" s="136" t="s">
        <v>366</v>
      </c>
      <c r="I247" s="136" t="s">
        <v>366</v>
      </c>
      <c r="J247" s="147">
        <v>0</v>
      </c>
      <c r="K247" s="148">
        <v>0</v>
      </c>
      <c r="L247" s="125" t="s">
        <v>366</v>
      </c>
    </row>
    <row r="248" spans="1:12" ht="22.5" customHeight="1">
      <c r="A248" s="133" t="s">
        <v>366</v>
      </c>
      <c r="B248" s="134"/>
      <c r="C248" s="135" t="s">
        <v>366</v>
      </c>
      <c r="D248" s="136" t="s">
        <v>366</v>
      </c>
      <c r="E248" s="136" t="s">
        <v>366</v>
      </c>
      <c r="F248" s="136" t="s">
        <v>366</v>
      </c>
      <c r="G248" s="136" t="s">
        <v>366</v>
      </c>
      <c r="H248" s="136" t="s">
        <v>366</v>
      </c>
      <c r="I248" s="136" t="s">
        <v>366</v>
      </c>
      <c r="J248" s="147">
        <v>0</v>
      </c>
      <c r="K248" s="148">
        <v>0</v>
      </c>
      <c r="L248" s="125" t="s">
        <v>366</v>
      </c>
    </row>
    <row r="249" spans="1:12" ht="22.5" customHeight="1">
      <c r="A249" s="133" t="s">
        <v>366</v>
      </c>
      <c r="B249" s="134"/>
      <c r="C249" s="135" t="s">
        <v>366</v>
      </c>
      <c r="D249" s="136" t="s">
        <v>366</v>
      </c>
      <c r="E249" s="136" t="s">
        <v>366</v>
      </c>
      <c r="F249" s="136" t="s">
        <v>366</v>
      </c>
      <c r="G249" s="136" t="s">
        <v>366</v>
      </c>
      <c r="H249" s="136" t="s">
        <v>366</v>
      </c>
      <c r="I249" s="136" t="s">
        <v>366</v>
      </c>
      <c r="J249" s="147">
        <v>0</v>
      </c>
      <c r="K249" s="148">
        <v>0</v>
      </c>
      <c r="L249" s="125" t="s">
        <v>366</v>
      </c>
    </row>
    <row r="250" spans="1:12" ht="22.5" customHeight="1">
      <c r="A250" s="133" t="s">
        <v>366</v>
      </c>
      <c r="B250" s="134"/>
      <c r="C250" s="135" t="s">
        <v>366</v>
      </c>
      <c r="D250" s="136" t="s">
        <v>366</v>
      </c>
      <c r="E250" s="136" t="s">
        <v>366</v>
      </c>
      <c r="F250" s="136" t="s">
        <v>366</v>
      </c>
      <c r="G250" s="136" t="s">
        <v>366</v>
      </c>
      <c r="H250" s="136" t="s">
        <v>366</v>
      </c>
      <c r="I250" s="136" t="s">
        <v>366</v>
      </c>
      <c r="J250" s="147">
        <v>0</v>
      </c>
      <c r="K250" s="148">
        <v>0</v>
      </c>
      <c r="L250" s="125" t="s">
        <v>366</v>
      </c>
    </row>
    <row r="251" spans="1:12" ht="22.5" customHeight="1">
      <c r="A251" s="133" t="s">
        <v>366</v>
      </c>
      <c r="B251" s="134"/>
      <c r="C251" s="135" t="s">
        <v>366</v>
      </c>
      <c r="D251" s="136" t="s">
        <v>366</v>
      </c>
      <c r="E251" s="136" t="s">
        <v>366</v>
      </c>
      <c r="F251" s="136" t="s">
        <v>366</v>
      </c>
      <c r="G251" s="136" t="s">
        <v>366</v>
      </c>
      <c r="H251" s="136" t="s">
        <v>366</v>
      </c>
      <c r="I251" s="136" t="s">
        <v>366</v>
      </c>
      <c r="J251" s="147">
        <v>0</v>
      </c>
      <c r="K251" s="148">
        <v>0</v>
      </c>
      <c r="L251" s="125" t="s">
        <v>366</v>
      </c>
    </row>
    <row r="252" spans="1:12" ht="22.5" customHeight="1">
      <c r="A252" s="133" t="s">
        <v>366</v>
      </c>
      <c r="B252" s="134"/>
      <c r="C252" s="135" t="s">
        <v>366</v>
      </c>
      <c r="D252" s="136" t="s">
        <v>366</v>
      </c>
      <c r="E252" s="136" t="s">
        <v>366</v>
      </c>
      <c r="F252" s="136" t="s">
        <v>366</v>
      </c>
      <c r="G252" s="136" t="s">
        <v>366</v>
      </c>
      <c r="H252" s="136" t="s">
        <v>366</v>
      </c>
      <c r="I252" s="136" t="s">
        <v>366</v>
      </c>
      <c r="J252" s="147">
        <v>0</v>
      </c>
      <c r="K252" s="148">
        <v>0</v>
      </c>
      <c r="L252" s="125" t="s">
        <v>366</v>
      </c>
    </row>
    <row r="253" spans="1:12" ht="22.5" customHeight="1">
      <c r="A253" s="133" t="s">
        <v>366</v>
      </c>
      <c r="B253" s="134"/>
      <c r="C253" s="135" t="s">
        <v>366</v>
      </c>
      <c r="D253" s="136" t="s">
        <v>366</v>
      </c>
      <c r="E253" s="136" t="s">
        <v>366</v>
      </c>
      <c r="F253" s="136" t="s">
        <v>366</v>
      </c>
      <c r="G253" s="136" t="s">
        <v>366</v>
      </c>
      <c r="H253" s="136" t="s">
        <v>366</v>
      </c>
      <c r="I253" s="136" t="s">
        <v>366</v>
      </c>
      <c r="J253" s="147">
        <v>0</v>
      </c>
      <c r="K253" s="148">
        <v>0</v>
      </c>
      <c r="L253" s="125" t="s">
        <v>366</v>
      </c>
    </row>
    <row r="254" spans="1:12" ht="22.5" customHeight="1">
      <c r="A254" s="133" t="s">
        <v>366</v>
      </c>
      <c r="B254" s="134"/>
      <c r="C254" s="135" t="s">
        <v>366</v>
      </c>
      <c r="D254" s="136" t="s">
        <v>366</v>
      </c>
      <c r="E254" s="136" t="s">
        <v>366</v>
      </c>
      <c r="F254" s="136" t="s">
        <v>366</v>
      </c>
      <c r="G254" s="136" t="s">
        <v>366</v>
      </c>
      <c r="H254" s="136" t="s">
        <v>366</v>
      </c>
      <c r="I254" s="136" t="s">
        <v>366</v>
      </c>
      <c r="J254" s="147">
        <v>0</v>
      </c>
      <c r="K254" s="148">
        <v>0</v>
      </c>
      <c r="L254" s="125" t="s">
        <v>366</v>
      </c>
    </row>
    <row r="255" spans="1:12" ht="22.5" customHeight="1">
      <c r="A255" s="133" t="s">
        <v>366</v>
      </c>
      <c r="B255" s="134"/>
      <c r="C255" s="135" t="s">
        <v>366</v>
      </c>
      <c r="D255" s="136" t="s">
        <v>366</v>
      </c>
      <c r="E255" s="136" t="s">
        <v>366</v>
      </c>
      <c r="F255" s="136" t="s">
        <v>366</v>
      </c>
      <c r="G255" s="136" t="s">
        <v>366</v>
      </c>
      <c r="H255" s="136" t="s">
        <v>366</v>
      </c>
      <c r="I255" s="136" t="s">
        <v>366</v>
      </c>
      <c r="J255" s="147">
        <v>0</v>
      </c>
      <c r="K255" s="148">
        <v>0</v>
      </c>
      <c r="L255" s="125" t="s">
        <v>366</v>
      </c>
    </row>
    <row r="256" spans="1:12" ht="22.5" customHeight="1">
      <c r="A256" s="133" t="s">
        <v>366</v>
      </c>
      <c r="B256" s="134"/>
      <c r="C256" s="135" t="s">
        <v>366</v>
      </c>
      <c r="D256" s="136" t="s">
        <v>366</v>
      </c>
      <c r="E256" s="136" t="s">
        <v>366</v>
      </c>
      <c r="F256" s="136" t="s">
        <v>366</v>
      </c>
      <c r="G256" s="136" t="s">
        <v>366</v>
      </c>
      <c r="H256" s="136" t="s">
        <v>366</v>
      </c>
      <c r="I256" s="136" t="s">
        <v>366</v>
      </c>
      <c r="J256" s="147">
        <v>0</v>
      </c>
      <c r="K256" s="148">
        <v>0</v>
      </c>
      <c r="L256" s="125" t="s">
        <v>366</v>
      </c>
    </row>
    <row r="257" spans="1:12" ht="22.5" customHeight="1">
      <c r="A257" s="133" t="s">
        <v>366</v>
      </c>
      <c r="B257" s="134"/>
      <c r="C257" s="135" t="s">
        <v>366</v>
      </c>
      <c r="D257" s="136" t="s">
        <v>366</v>
      </c>
      <c r="E257" s="136" t="s">
        <v>366</v>
      </c>
      <c r="F257" s="136" t="s">
        <v>366</v>
      </c>
      <c r="G257" s="136" t="s">
        <v>366</v>
      </c>
      <c r="H257" s="136" t="s">
        <v>366</v>
      </c>
      <c r="I257" s="136" t="s">
        <v>366</v>
      </c>
      <c r="J257" s="147">
        <v>0</v>
      </c>
      <c r="K257" s="148">
        <v>0</v>
      </c>
      <c r="L257" s="125" t="s">
        <v>366</v>
      </c>
    </row>
    <row r="258" spans="1:12" ht="22.5" customHeight="1">
      <c r="A258" s="133" t="s">
        <v>366</v>
      </c>
      <c r="B258" s="134"/>
      <c r="C258" s="135" t="s">
        <v>366</v>
      </c>
      <c r="D258" s="136" t="s">
        <v>366</v>
      </c>
      <c r="E258" s="136" t="s">
        <v>366</v>
      </c>
      <c r="F258" s="136" t="s">
        <v>366</v>
      </c>
      <c r="G258" s="136" t="s">
        <v>366</v>
      </c>
      <c r="H258" s="136" t="s">
        <v>366</v>
      </c>
      <c r="I258" s="136" t="s">
        <v>366</v>
      </c>
      <c r="J258" s="147">
        <v>0</v>
      </c>
      <c r="K258" s="148">
        <v>0</v>
      </c>
      <c r="L258" s="125" t="s">
        <v>366</v>
      </c>
    </row>
    <row r="259" spans="1:12" ht="22.5" customHeight="1">
      <c r="A259" s="133" t="s">
        <v>366</v>
      </c>
      <c r="B259" s="134"/>
      <c r="C259" s="135" t="s">
        <v>366</v>
      </c>
      <c r="D259" s="136" t="s">
        <v>366</v>
      </c>
      <c r="E259" s="136" t="s">
        <v>366</v>
      </c>
      <c r="F259" s="136" t="s">
        <v>366</v>
      </c>
      <c r="G259" s="136" t="s">
        <v>366</v>
      </c>
      <c r="H259" s="136" t="s">
        <v>366</v>
      </c>
      <c r="I259" s="136" t="s">
        <v>366</v>
      </c>
      <c r="J259" s="147">
        <v>0</v>
      </c>
      <c r="K259" s="148">
        <v>0</v>
      </c>
      <c r="L259" s="125" t="s">
        <v>366</v>
      </c>
    </row>
    <row r="260" spans="1:12" ht="22.5" customHeight="1">
      <c r="A260" s="133" t="s">
        <v>366</v>
      </c>
      <c r="B260" s="134"/>
      <c r="C260" s="135" t="s">
        <v>366</v>
      </c>
      <c r="D260" s="136" t="s">
        <v>366</v>
      </c>
      <c r="E260" s="136" t="s">
        <v>366</v>
      </c>
      <c r="F260" s="136" t="s">
        <v>366</v>
      </c>
      <c r="G260" s="136" t="s">
        <v>366</v>
      </c>
      <c r="H260" s="136" t="s">
        <v>366</v>
      </c>
      <c r="I260" s="136" t="s">
        <v>366</v>
      </c>
      <c r="J260" s="147">
        <v>0</v>
      </c>
      <c r="K260" s="148">
        <v>0</v>
      </c>
      <c r="L260" s="125" t="s">
        <v>366</v>
      </c>
    </row>
    <row r="261" spans="1:12" ht="22.5" customHeight="1">
      <c r="A261" s="133" t="s">
        <v>366</v>
      </c>
      <c r="B261" s="134"/>
      <c r="C261" s="135" t="s">
        <v>366</v>
      </c>
      <c r="D261" s="136" t="s">
        <v>366</v>
      </c>
      <c r="E261" s="136" t="s">
        <v>366</v>
      </c>
      <c r="F261" s="136" t="s">
        <v>366</v>
      </c>
      <c r="G261" s="136" t="s">
        <v>366</v>
      </c>
      <c r="H261" s="136" t="s">
        <v>366</v>
      </c>
      <c r="I261" s="136" t="s">
        <v>366</v>
      </c>
      <c r="J261" s="147">
        <v>0</v>
      </c>
      <c r="K261" s="148">
        <v>0</v>
      </c>
      <c r="L261" s="125" t="s">
        <v>366</v>
      </c>
    </row>
    <row r="262" spans="1:12" ht="22.5" customHeight="1">
      <c r="A262" s="133" t="s">
        <v>366</v>
      </c>
      <c r="B262" s="134"/>
      <c r="C262" s="135" t="s">
        <v>366</v>
      </c>
      <c r="D262" s="136" t="s">
        <v>366</v>
      </c>
      <c r="E262" s="136" t="s">
        <v>366</v>
      </c>
      <c r="F262" s="136" t="s">
        <v>366</v>
      </c>
      <c r="G262" s="136" t="s">
        <v>366</v>
      </c>
      <c r="H262" s="136" t="s">
        <v>366</v>
      </c>
      <c r="I262" s="136" t="s">
        <v>366</v>
      </c>
      <c r="J262" s="147">
        <v>0</v>
      </c>
      <c r="K262" s="148">
        <v>0</v>
      </c>
      <c r="L262" s="125" t="s">
        <v>366</v>
      </c>
    </row>
    <row r="263" spans="1:12" ht="22.5" customHeight="1">
      <c r="A263" s="133" t="s">
        <v>366</v>
      </c>
      <c r="B263" s="134"/>
      <c r="C263" s="135" t="s">
        <v>366</v>
      </c>
      <c r="D263" s="136" t="s">
        <v>366</v>
      </c>
      <c r="E263" s="136" t="s">
        <v>366</v>
      </c>
      <c r="F263" s="136" t="s">
        <v>366</v>
      </c>
      <c r="G263" s="136" t="s">
        <v>366</v>
      </c>
      <c r="H263" s="136" t="s">
        <v>366</v>
      </c>
      <c r="I263" s="136" t="s">
        <v>366</v>
      </c>
      <c r="J263" s="147">
        <v>0</v>
      </c>
      <c r="K263" s="148">
        <v>0</v>
      </c>
      <c r="L263" s="125" t="s">
        <v>366</v>
      </c>
    </row>
    <row r="264" spans="1:12" ht="22.5" customHeight="1">
      <c r="A264" s="133" t="s">
        <v>366</v>
      </c>
      <c r="B264" s="134"/>
      <c r="C264" s="135" t="s">
        <v>366</v>
      </c>
      <c r="D264" s="136" t="s">
        <v>366</v>
      </c>
      <c r="E264" s="136" t="s">
        <v>366</v>
      </c>
      <c r="F264" s="136" t="s">
        <v>366</v>
      </c>
      <c r="G264" s="136" t="s">
        <v>366</v>
      </c>
      <c r="H264" s="136" t="s">
        <v>366</v>
      </c>
      <c r="I264" s="136" t="s">
        <v>366</v>
      </c>
      <c r="J264" s="147">
        <v>0</v>
      </c>
      <c r="K264" s="148">
        <v>0</v>
      </c>
      <c r="L264" s="125" t="s">
        <v>366</v>
      </c>
    </row>
    <row r="265" spans="1:12" ht="22.5" customHeight="1">
      <c r="A265" s="133" t="s">
        <v>366</v>
      </c>
      <c r="B265" s="134"/>
      <c r="C265" s="135" t="s">
        <v>366</v>
      </c>
      <c r="D265" s="136" t="s">
        <v>366</v>
      </c>
      <c r="E265" s="136" t="s">
        <v>366</v>
      </c>
      <c r="F265" s="136" t="s">
        <v>366</v>
      </c>
      <c r="G265" s="136" t="s">
        <v>366</v>
      </c>
      <c r="H265" s="136" t="s">
        <v>366</v>
      </c>
      <c r="I265" s="136" t="s">
        <v>366</v>
      </c>
      <c r="J265" s="147">
        <v>0</v>
      </c>
      <c r="K265" s="148">
        <v>0</v>
      </c>
      <c r="L265" s="125" t="s">
        <v>366</v>
      </c>
    </row>
    <row r="266" spans="1:12" ht="22.5" customHeight="1">
      <c r="A266" s="133" t="s">
        <v>366</v>
      </c>
      <c r="B266" s="134"/>
      <c r="C266" s="135" t="s">
        <v>366</v>
      </c>
      <c r="D266" s="136" t="s">
        <v>366</v>
      </c>
      <c r="E266" s="136" t="s">
        <v>366</v>
      </c>
      <c r="F266" s="136" t="s">
        <v>366</v>
      </c>
      <c r="G266" s="136" t="s">
        <v>366</v>
      </c>
      <c r="H266" s="136" t="s">
        <v>366</v>
      </c>
      <c r="I266" s="136" t="s">
        <v>366</v>
      </c>
      <c r="J266" s="147">
        <v>0</v>
      </c>
      <c r="K266" s="148">
        <v>0</v>
      </c>
      <c r="L266" s="125" t="s">
        <v>366</v>
      </c>
    </row>
    <row r="267" spans="1:12" ht="22.5" customHeight="1">
      <c r="A267" s="133" t="s">
        <v>366</v>
      </c>
      <c r="B267" s="134"/>
      <c r="C267" s="135" t="s">
        <v>366</v>
      </c>
      <c r="D267" s="136" t="s">
        <v>366</v>
      </c>
      <c r="E267" s="136" t="s">
        <v>366</v>
      </c>
      <c r="F267" s="136" t="s">
        <v>366</v>
      </c>
      <c r="G267" s="136" t="s">
        <v>366</v>
      </c>
      <c r="H267" s="136" t="s">
        <v>366</v>
      </c>
      <c r="I267" s="136" t="s">
        <v>366</v>
      </c>
      <c r="J267" s="147">
        <v>0</v>
      </c>
      <c r="K267" s="148">
        <v>0</v>
      </c>
      <c r="L267" s="125" t="s">
        <v>366</v>
      </c>
    </row>
    <row r="268" spans="1:12" ht="22.5" customHeight="1">
      <c r="A268" s="133" t="s">
        <v>366</v>
      </c>
      <c r="B268" s="134"/>
      <c r="C268" s="135" t="s">
        <v>366</v>
      </c>
      <c r="D268" s="136" t="s">
        <v>366</v>
      </c>
      <c r="E268" s="136" t="s">
        <v>366</v>
      </c>
      <c r="F268" s="136" t="s">
        <v>366</v>
      </c>
      <c r="G268" s="136" t="s">
        <v>366</v>
      </c>
      <c r="H268" s="136" t="s">
        <v>366</v>
      </c>
      <c r="I268" s="136" t="s">
        <v>366</v>
      </c>
      <c r="J268" s="147">
        <v>0</v>
      </c>
      <c r="K268" s="148">
        <v>0</v>
      </c>
      <c r="L268" s="125" t="s">
        <v>366</v>
      </c>
    </row>
    <row r="269" spans="1:12" ht="22.5" customHeight="1">
      <c r="A269" s="133" t="s">
        <v>366</v>
      </c>
      <c r="B269" s="134"/>
      <c r="C269" s="135" t="s">
        <v>366</v>
      </c>
      <c r="D269" s="136" t="s">
        <v>366</v>
      </c>
      <c r="E269" s="136" t="s">
        <v>366</v>
      </c>
      <c r="F269" s="136" t="s">
        <v>366</v>
      </c>
      <c r="G269" s="136" t="s">
        <v>366</v>
      </c>
      <c r="H269" s="136" t="s">
        <v>366</v>
      </c>
      <c r="I269" s="136" t="s">
        <v>366</v>
      </c>
      <c r="J269" s="147">
        <v>0</v>
      </c>
      <c r="K269" s="148">
        <v>0</v>
      </c>
      <c r="L269" s="125" t="s">
        <v>366</v>
      </c>
    </row>
    <row r="270" spans="1:12" ht="22.5" customHeight="1">
      <c r="A270" s="133" t="s">
        <v>366</v>
      </c>
      <c r="B270" s="134"/>
      <c r="C270" s="135" t="s">
        <v>366</v>
      </c>
      <c r="D270" s="136" t="s">
        <v>366</v>
      </c>
      <c r="E270" s="136" t="s">
        <v>366</v>
      </c>
      <c r="F270" s="136" t="s">
        <v>366</v>
      </c>
      <c r="G270" s="136" t="s">
        <v>366</v>
      </c>
      <c r="H270" s="136" t="s">
        <v>366</v>
      </c>
      <c r="I270" s="136" t="s">
        <v>366</v>
      </c>
      <c r="J270" s="147">
        <v>0</v>
      </c>
      <c r="K270" s="148">
        <v>0</v>
      </c>
      <c r="L270" s="125" t="s">
        <v>366</v>
      </c>
    </row>
    <row r="271" spans="1:12" ht="22.5" customHeight="1">
      <c r="A271" s="133" t="s">
        <v>366</v>
      </c>
      <c r="B271" s="134"/>
      <c r="C271" s="135" t="s">
        <v>366</v>
      </c>
      <c r="D271" s="136" t="s">
        <v>366</v>
      </c>
      <c r="E271" s="136" t="s">
        <v>366</v>
      </c>
      <c r="F271" s="136" t="s">
        <v>366</v>
      </c>
      <c r="G271" s="136" t="s">
        <v>366</v>
      </c>
      <c r="H271" s="136" t="s">
        <v>366</v>
      </c>
      <c r="I271" s="136" t="s">
        <v>366</v>
      </c>
      <c r="J271" s="147">
        <v>0</v>
      </c>
      <c r="K271" s="148">
        <v>0</v>
      </c>
      <c r="L271" s="125" t="s">
        <v>366</v>
      </c>
    </row>
    <row r="272" spans="1:12" ht="22.5" customHeight="1">
      <c r="A272" s="133" t="s">
        <v>366</v>
      </c>
      <c r="B272" s="134"/>
      <c r="C272" s="135" t="s">
        <v>366</v>
      </c>
      <c r="D272" s="136" t="s">
        <v>366</v>
      </c>
      <c r="E272" s="136" t="s">
        <v>366</v>
      </c>
      <c r="F272" s="136" t="s">
        <v>366</v>
      </c>
      <c r="G272" s="136" t="s">
        <v>366</v>
      </c>
      <c r="H272" s="136" t="s">
        <v>366</v>
      </c>
      <c r="I272" s="136" t="s">
        <v>366</v>
      </c>
      <c r="J272" s="147">
        <v>0</v>
      </c>
      <c r="K272" s="148">
        <v>0</v>
      </c>
      <c r="L272" s="125" t="s">
        <v>366</v>
      </c>
    </row>
    <row r="273" spans="1:12" ht="22.5" customHeight="1">
      <c r="A273" s="133" t="s">
        <v>366</v>
      </c>
      <c r="B273" s="134"/>
      <c r="C273" s="135" t="s">
        <v>366</v>
      </c>
      <c r="D273" s="136" t="s">
        <v>366</v>
      </c>
      <c r="E273" s="136" t="s">
        <v>366</v>
      </c>
      <c r="F273" s="136" t="s">
        <v>366</v>
      </c>
      <c r="G273" s="136" t="s">
        <v>366</v>
      </c>
      <c r="H273" s="136" t="s">
        <v>366</v>
      </c>
      <c r="I273" s="136" t="s">
        <v>366</v>
      </c>
      <c r="J273" s="147">
        <v>0</v>
      </c>
      <c r="K273" s="148">
        <v>0</v>
      </c>
      <c r="L273" s="125" t="s">
        <v>366</v>
      </c>
    </row>
    <row r="274" spans="1:12" ht="22.5" customHeight="1">
      <c r="A274" s="133" t="s">
        <v>366</v>
      </c>
      <c r="B274" s="134"/>
      <c r="C274" s="135" t="s">
        <v>366</v>
      </c>
      <c r="D274" s="136" t="s">
        <v>366</v>
      </c>
      <c r="E274" s="136" t="s">
        <v>366</v>
      </c>
      <c r="F274" s="136" t="s">
        <v>366</v>
      </c>
      <c r="G274" s="136" t="s">
        <v>366</v>
      </c>
      <c r="H274" s="136" t="s">
        <v>366</v>
      </c>
      <c r="I274" s="136" t="s">
        <v>366</v>
      </c>
      <c r="J274" s="147">
        <v>0</v>
      </c>
      <c r="K274" s="148">
        <v>0</v>
      </c>
      <c r="L274" s="125" t="s">
        <v>366</v>
      </c>
    </row>
    <row r="275" spans="1:12" ht="22.5" customHeight="1">
      <c r="A275" s="133" t="s">
        <v>366</v>
      </c>
      <c r="B275" s="134"/>
      <c r="C275" s="135" t="s">
        <v>366</v>
      </c>
      <c r="D275" s="136" t="s">
        <v>366</v>
      </c>
      <c r="E275" s="136" t="s">
        <v>366</v>
      </c>
      <c r="F275" s="136" t="s">
        <v>366</v>
      </c>
      <c r="G275" s="136" t="s">
        <v>366</v>
      </c>
      <c r="H275" s="136" t="s">
        <v>366</v>
      </c>
      <c r="I275" s="136" t="s">
        <v>366</v>
      </c>
      <c r="J275" s="147">
        <v>0</v>
      </c>
      <c r="K275" s="148">
        <v>0</v>
      </c>
      <c r="L275" s="125" t="s">
        <v>366</v>
      </c>
    </row>
    <row r="276" spans="1:12" ht="22.5" customHeight="1">
      <c r="A276" s="133" t="s">
        <v>366</v>
      </c>
      <c r="B276" s="134"/>
      <c r="C276" s="135" t="s">
        <v>366</v>
      </c>
      <c r="D276" s="136" t="s">
        <v>366</v>
      </c>
      <c r="E276" s="136" t="s">
        <v>366</v>
      </c>
      <c r="F276" s="136" t="s">
        <v>366</v>
      </c>
      <c r="G276" s="136" t="s">
        <v>366</v>
      </c>
      <c r="H276" s="136" t="s">
        <v>366</v>
      </c>
      <c r="I276" s="136" t="s">
        <v>366</v>
      </c>
      <c r="J276" s="147">
        <v>0</v>
      </c>
      <c r="K276" s="148">
        <v>0</v>
      </c>
      <c r="L276" s="125" t="s">
        <v>366</v>
      </c>
    </row>
    <row r="277" spans="1:12" ht="22.5" customHeight="1">
      <c r="A277" s="133" t="s">
        <v>366</v>
      </c>
      <c r="B277" s="134"/>
      <c r="C277" s="135" t="s">
        <v>366</v>
      </c>
      <c r="D277" s="136" t="s">
        <v>366</v>
      </c>
      <c r="E277" s="136" t="s">
        <v>366</v>
      </c>
      <c r="F277" s="136" t="s">
        <v>366</v>
      </c>
      <c r="G277" s="136" t="s">
        <v>366</v>
      </c>
      <c r="H277" s="136" t="s">
        <v>366</v>
      </c>
      <c r="I277" s="136" t="s">
        <v>366</v>
      </c>
      <c r="J277" s="147">
        <v>0</v>
      </c>
      <c r="K277" s="148">
        <v>0</v>
      </c>
      <c r="L277" s="125" t="s">
        <v>366</v>
      </c>
    </row>
    <row r="278" spans="1:12" ht="22.5" customHeight="1">
      <c r="A278" s="133" t="s">
        <v>366</v>
      </c>
      <c r="B278" s="134"/>
      <c r="C278" s="135" t="s">
        <v>366</v>
      </c>
      <c r="D278" s="136" t="s">
        <v>366</v>
      </c>
      <c r="E278" s="136" t="s">
        <v>366</v>
      </c>
      <c r="F278" s="136" t="s">
        <v>366</v>
      </c>
      <c r="G278" s="136" t="s">
        <v>366</v>
      </c>
      <c r="H278" s="136" t="s">
        <v>366</v>
      </c>
      <c r="I278" s="136" t="s">
        <v>366</v>
      </c>
      <c r="J278" s="147">
        <v>0</v>
      </c>
      <c r="K278" s="148">
        <v>0</v>
      </c>
      <c r="L278" s="125" t="s">
        <v>366</v>
      </c>
    </row>
    <row r="279" spans="1:12" ht="22.5" customHeight="1">
      <c r="A279" s="133" t="s">
        <v>366</v>
      </c>
      <c r="B279" s="134"/>
      <c r="C279" s="135" t="s">
        <v>366</v>
      </c>
      <c r="D279" s="136" t="s">
        <v>366</v>
      </c>
      <c r="E279" s="136" t="s">
        <v>366</v>
      </c>
      <c r="F279" s="136" t="s">
        <v>366</v>
      </c>
      <c r="G279" s="136" t="s">
        <v>366</v>
      </c>
      <c r="H279" s="136" t="s">
        <v>366</v>
      </c>
      <c r="I279" s="136" t="s">
        <v>366</v>
      </c>
      <c r="J279" s="147">
        <v>0</v>
      </c>
      <c r="K279" s="148">
        <v>0</v>
      </c>
      <c r="L279" s="125" t="s">
        <v>366</v>
      </c>
    </row>
    <row r="280" spans="1:12" ht="22.5" customHeight="1">
      <c r="A280" s="133" t="s">
        <v>366</v>
      </c>
      <c r="B280" s="134"/>
      <c r="C280" s="135" t="s">
        <v>366</v>
      </c>
      <c r="D280" s="136" t="s">
        <v>366</v>
      </c>
      <c r="E280" s="136" t="s">
        <v>366</v>
      </c>
      <c r="F280" s="136" t="s">
        <v>366</v>
      </c>
      <c r="G280" s="136" t="s">
        <v>366</v>
      </c>
      <c r="H280" s="136" t="s">
        <v>366</v>
      </c>
      <c r="I280" s="136" t="s">
        <v>366</v>
      </c>
      <c r="J280" s="147">
        <v>0</v>
      </c>
      <c r="K280" s="148">
        <v>0</v>
      </c>
      <c r="L280" s="125" t="s">
        <v>366</v>
      </c>
    </row>
    <row r="281" spans="1:12" ht="22.5" customHeight="1">
      <c r="A281" s="133" t="s">
        <v>366</v>
      </c>
      <c r="B281" s="134"/>
      <c r="C281" s="135" t="s">
        <v>366</v>
      </c>
      <c r="D281" s="136" t="s">
        <v>366</v>
      </c>
      <c r="E281" s="136" t="s">
        <v>366</v>
      </c>
      <c r="F281" s="136" t="s">
        <v>366</v>
      </c>
      <c r="G281" s="136" t="s">
        <v>366</v>
      </c>
      <c r="H281" s="136" t="s">
        <v>366</v>
      </c>
      <c r="I281" s="136" t="s">
        <v>366</v>
      </c>
      <c r="J281" s="147">
        <v>0</v>
      </c>
      <c r="K281" s="148">
        <v>0</v>
      </c>
      <c r="L281" s="125" t="s">
        <v>366</v>
      </c>
    </row>
    <row r="282" spans="1:12" ht="22.5" customHeight="1">
      <c r="A282" s="133" t="s">
        <v>366</v>
      </c>
      <c r="B282" s="134"/>
      <c r="C282" s="135" t="s">
        <v>366</v>
      </c>
      <c r="D282" s="136" t="s">
        <v>366</v>
      </c>
      <c r="E282" s="136" t="s">
        <v>366</v>
      </c>
      <c r="F282" s="136" t="s">
        <v>366</v>
      </c>
      <c r="G282" s="136" t="s">
        <v>366</v>
      </c>
      <c r="H282" s="136" t="s">
        <v>366</v>
      </c>
      <c r="I282" s="136" t="s">
        <v>366</v>
      </c>
      <c r="J282" s="147">
        <v>0</v>
      </c>
      <c r="K282" s="148">
        <v>0</v>
      </c>
      <c r="L282" s="125" t="s">
        <v>366</v>
      </c>
    </row>
    <row r="283" spans="1:12" ht="22.5" customHeight="1">
      <c r="A283" s="133" t="s">
        <v>366</v>
      </c>
      <c r="B283" s="134"/>
      <c r="C283" s="135" t="s">
        <v>366</v>
      </c>
      <c r="D283" s="136" t="s">
        <v>366</v>
      </c>
      <c r="E283" s="136" t="s">
        <v>366</v>
      </c>
      <c r="F283" s="136" t="s">
        <v>366</v>
      </c>
      <c r="G283" s="136" t="s">
        <v>366</v>
      </c>
      <c r="H283" s="136" t="s">
        <v>366</v>
      </c>
      <c r="I283" s="136" t="s">
        <v>366</v>
      </c>
      <c r="J283" s="147">
        <v>0</v>
      </c>
      <c r="K283" s="148">
        <v>0</v>
      </c>
      <c r="L283" s="125" t="s">
        <v>366</v>
      </c>
    </row>
    <row r="284" spans="1:12" ht="22.5" customHeight="1">
      <c r="A284" s="133" t="s">
        <v>366</v>
      </c>
      <c r="B284" s="134"/>
      <c r="C284" s="135" t="s">
        <v>366</v>
      </c>
      <c r="D284" s="136" t="s">
        <v>366</v>
      </c>
      <c r="E284" s="136" t="s">
        <v>366</v>
      </c>
      <c r="F284" s="136" t="s">
        <v>366</v>
      </c>
      <c r="G284" s="136" t="s">
        <v>366</v>
      </c>
      <c r="H284" s="136" t="s">
        <v>366</v>
      </c>
      <c r="I284" s="136" t="s">
        <v>366</v>
      </c>
      <c r="J284" s="147">
        <v>0</v>
      </c>
      <c r="K284" s="148">
        <v>0</v>
      </c>
      <c r="L284" s="125" t="s">
        <v>366</v>
      </c>
    </row>
    <row r="285" spans="1:12" ht="22.5" customHeight="1">
      <c r="A285" s="133" t="s">
        <v>366</v>
      </c>
      <c r="B285" s="134"/>
      <c r="C285" s="135" t="s">
        <v>366</v>
      </c>
      <c r="D285" s="136" t="s">
        <v>366</v>
      </c>
      <c r="E285" s="136" t="s">
        <v>366</v>
      </c>
      <c r="F285" s="136" t="s">
        <v>366</v>
      </c>
      <c r="G285" s="136" t="s">
        <v>366</v>
      </c>
      <c r="H285" s="136" t="s">
        <v>366</v>
      </c>
      <c r="I285" s="136" t="s">
        <v>366</v>
      </c>
      <c r="J285" s="147">
        <v>0</v>
      </c>
      <c r="K285" s="148">
        <v>0</v>
      </c>
      <c r="L285" s="125" t="s">
        <v>366</v>
      </c>
    </row>
    <row r="286" spans="1:12" ht="22.5" customHeight="1">
      <c r="A286" s="133" t="s">
        <v>366</v>
      </c>
      <c r="B286" s="134"/>
      <c r="C286" s="135" t="s">
        <v>366</v>
      </c>
      <c r="D286" s="136" t="s">
        <v>366</v>
      </c>
      <c r="E286" s="136" t="s">
        <v>366</v>
      </c>
      <c r="F286" s="136" t="s">
        <v>366</v>
      </c>
      <c r="G286" s="136" t="s">
        <v>366</v>
      </c>
      <c r="H286" s="136" t="s">
        <v>366</v>
      </c>
      <c r="I286" s="136" t="s">
        <v>366</v>
      </c>
      <c r="J286" s="147">
        <v>0</v>
      </c>
      <c r="K286" s="148">
        <v>0</v>
      </c>
      <c r="L286" s="125" t="s">
        <v>366</v>
      </c>
    </row>
    <row r="287" spans="1:12" ht="22.5" customHeight="1">
      <c r="A287" s="133" t="s">
        <v>366</v>
      </c>
      <c r="B287" s="134"/>
      <c r="C287" s="135" t="s">
        <v>366</v>
      </c>
      <c r="D287" s="136" t="s">
        <v>366</v>
      </c>
      <c r="E287" s="136" t="s">
        <v>366</v>
      </c>
      <c r="F287" s="136" t="s">
        <v>366</v>
      </c>
      <c r="G287" s="136" t="s">
        <v>366</v>
      </c>
      <c r="H287" s="136" t="s">
        <v>366</v>
      </c>
      <c r="I287" s="136" t="s">
        <v>366</v>
      </c>
      <c r="J287" s="147">
        <v>0</v>
      </c>
      <c r="K287" s="148">
        <v>0</v>
      </c>
      <c r="L287" s="125" t="s">
        <v>366</v>
      </c>
    </row>
    <row r="288" spans="1:12" ht="22.5" customHeight="1">
      <c r="A288" s="133" t="s">
        <v>366</v>
      </c>
      <c r="B288" s="134"/>
      <c r="C288" s="135" t="s">
        <v>366</v>
      </c>
      <c r="D288" s="136" t="s">
        <v>366</v>
      </c>
      <c r="E288" s="136" t="s">
        <v>366</v>
      </c>
      <c r="F288" s="136" t="s">
        <v>366</v>
      </c>
      <c r="G288" s="136" t="s">
        <v>366</v>
      </c>
      <c r="H288" s="136" t="s">
        <v>366</v>
      </c>
      <c r="I288" s="136" t="s">
        <v>366</v>
      </c>
      <c r="J288" s="147">
        <v>0</v>
      </c>
      <c r="K288" s="148">
        <v>0</v>
      </c>
      <c r="L288" s="125" t="s">
        <v>366</v>
      </c>
    </row>
    <row r="289" spans="1:12" ht="22.5" customHeight="1">
      <c r="A289" s="133" t="s">
        <v>366</v>
      </c>
      <c r="B289" s="134"/>
      <c r="C289" s="135" t="s">
        <v>366</v>
      </c>
      <c r="D289" s="136" t="s">
        <v>366</v>
      </c>
      <c r="E289" s="136" t="s">
        <v>366</v>
      </c>
      <c r="F289" s="136" t="s">
        <v>366</v>
      </c>
      <c r="G289" s="136" t="s">
        <v>366</v>
      </c>
      <c r="H289" s="136" t="s">
        <v>366</v>
      </c>
      <c r="I289" s="136" t="s">
        <v>366</v>
      </c>
      <c r="J289" s="147">
        <v>0</v>
      </c>
      <c r="K289" s="148">
        <v>0</v>
      </c>
      <c r="L289" s="125" t="s">
        <v>366</v>
      </c>
    </row>
    <row r="290" spans="1:12" ht="22.5" customHeight="1">
      <c r="A290" s="133" t="s">
        <v>366</v>
      </c>
      <c r="B290" s="134"/>
      <c r="C290" s="135" t="s">
        <v>366</v>
      </c>
      <c r="D290" s="136" t="s">
        <v>366</v>
      </c>
      <c r="E290" s="136" t="s">
        <v>366</v>
      </c>
      <c r="F290" s="136" t="s">
        <v>366</v>
      </c>
      <c r="G290" s="136" t="s">
        <v>366</v>
      </c>
      <c r="H290" s="136" t="s">
        <v>366</v>
      </c>
      <c r="I290" s="136" t="s">
        <v>366</v>
      </c>
      <c r="J290" s="147">
        <v>0</v>
      </c>
      <c r="K290" s="148">
        <v>0</v>
      </c>
      <c r="L290" s="125" t="s">
        <v>366</v>
      </c>
    </row>
    <row r="291" spans="1:12" ht="22.5" customHeight="1">
      <c r="A291" s="133" t="s">
        <v>366</v>
      </c>
      <c r="B291" s="134"/>
      <c r="C291" s="135" t="s">
        <v>366</v>
      </c>
      <c r="D291" s="136" t="s">
        <v>366</v>
      </c>
      <c r="E291" s="136" t="s">
        <v>366</v>
      </c>
      <c r="F291" s="136" t="s">
        <v>366</v>
      </c>
      <c r="G291" s="136" t="s">
        <v>366</v>
      </c>
      <c r="H291" s="136" t="s">
        <v>366</v>
      </c>
      <c r="I291" s="136" t="s">
        <v>366</v>
      </c>
      <c r="J291" s="147">
        <v>0</v>
      </c>
      <c r="K291" s="148">
        <v>0</v>
      </c>
      <c r="L291" s="125" t="s">
        <v>366</v>
      </c>
    </row>
    <row r="292" spans="1:12" ht="22.5" customHeight="1">
      <c r="A292" s="133" t="s">
        <v>366</v>
      </c>
      <c r="B292" s="134"/>
      <c r="C292" s="135" t="s">
        <v>366</v>
      </c>
      <c r="D292" s="136" t="s">
        <v>366</v>
      </c>
      <c r="E292" s="136" t="s">
        <v>366</v>
      </c>
      <c r="F292" s="136" t="s">
        <v>366</v>
      </c>
      <c r="G292" s="136" t="s">
        <v>366</v>
      </c>
      <c r="H292" s="136" t="s">
        <v>366</v>
      </c>
      <c r="I292" s="136" t="s">
        <v>366</v>
      </c>
      <c r="J292" s="147">
        <v>0</v>
      </c>
      <c r="K292" s="148">
        <v>0</v>
      </c>
      <c r="L292" s="125" t="s">
        <v>366</v>
      </c>
    </row>
    <row r="293" spans="1:12" ht="22.5" customHeight="1">
      <c r="A293" s="133" t="s">
        <v>366</v>
      </c>
      <c r="B293" s="134"/>
      <c r="C293" s="135" t="s">
        <v>366</v>
      </c>
      <c r="D293" s="136" t="s">
        <v>366</v>
      </c>
      <c r="E293" s="136" t="s">
        <v>366</v>
      </c>
      <c r="F293" s="136" t="s">
        <v>366</v>
      </c>
      <c r="G293" s="136" t="s">
        <v>366</v>
      </c>
      <c r="H293" s="136" t="s">
        <v>366</v>
      </c>
      <c r="I293" s="136" t="s">
        <v>366</v>
      </c>
      <c r="J293" s="147">
        <v>0</v>
      </c>
      <c r="K293" s="148">
        <v>0</v>
      </c>
      <c r="L293" s="125" t="s">
        <v>366</v>
      </c>
    </row>
    <row r="294" spans="1:12" ht="22.5" customHeight="1">
      <c r="A294" s="133" t="s">
        <v>366</v>
      </c>
      <c r="B294" s="134"/>
      <c r="C294" s="135" t="s">
        <v>366</v>
      </c>
      <c r="D294" s="136" t="s">
        <v>366</v>
      </c>
      <c r="E294" s="136" t="s">
        <v>366</v>
      </c>
      <c r="F294" s="136" t="s">
        <v>366</v>
      </c>
      <c r="G294" s="136" t="s">
        <v>366</v>
      </c>
      <c r="H294" s="136" t="s">
        <v>366</v>
      </c>
      <c r="I294" s="136" t="s">
        <v>366</v>
      </c>
      <c r="J294" s="147">
        <v>0</v>
      </c>
      <c r="K294" s="148">
        <v>0</v>
      </c>
      <c r="L294" s="125" t="s">
        <v>366</v>
      </c>
    </row>
    <row r="295" spans="1:12" ht="22.5" customHeight="1">
      <c r="A295" s="133" t="s">
        <v>366</v>
      </c>
      <c r="B295" s="134"/>
      <c r="C295" s="135" t="s">
        <v>366</v>
      </c>
      <c r="D295" s="136" t="s">
        <v>366</v>
      </c>
      <c r="E295" s="136" t="s">
        <v>366</v>
      </c>
      <c r="F295" s="136" t="s">
        <v>366</v>
      </c>
      <c r="G295" s="136" t="s">
        <v>366</v>
      </c>
      <c r="H295" s="136" t="s">
        <v>366</v>
      </c>
      <c r="I295" s="136" t="s">
        <v>366</v>
      </c>
      <c r="J295" s="147">
        <v>0</v>
      </c>
      <c r="K295" s="148">
        <v>0</v>
      </c>
      <c r="L295" s="125" t="s">
        <v>366</v>
      </c>
    </row>
    <row r="296" spans="1:12" ht="22.5" customHeight="1">
      <c r="A296" s="133" t="s">
        <v>366</v>
      </c>
      <c r="B296" s="134"/>
      <c r="C296" s="135" t="s">
        <v>366</v>
      </c>
      <c r="D296" s="136" t="s">
        <v>366</v>
      </c>
      <c r="E296" s="136" t="s">
        <v>366</v>
      </c>
      <c r="F296" s="136" t="s">
        <v>366</v>
      </c>
      <c r="G296" s="136" t="s">
        <v>366</v>
      </c>
      <c r="H296" s="136" t="s">
        <v>366</v>
      </c>
      <c r="I296" s="136" t="s">
        <v>366</v>
      </c>
      <c r="J296" s="147">
        <v>0</v>
      </c>
      <c r="K296" s="148">
        <v>0</v>
      </c>
      <c r="L296" s="125" t="s">
        <v>366</v>
      </c>
    </row>
    <row r="297" spans="1:12" ht="22.5" customHeight="1">
      <c r="A297" s="133" t="s">
        <v>366</v>
      </c>
      <c r="B297" s="134"/>
      <c r="C297" s="135" t="s">
        <v>366</v>
      </c>
      <c r="D297" s="136" t="s">
        <v>366</v>
      </c>
      <c r="E297" s="136" t="s">
        <v>366</v>
      </c>
      <c r="F297" s="136" t="s">
        <v>366</v>
      </c>
      <c r="G297" s="136" t="s">
        <v>366</v>
      </c>
      <c r="H297" s="136" t="s">
        <v>366</v>
      </c>
      <c r="I297" s="136" t="s">
        <v>366</v>
      </c>
      <c r="J297" s="147">
        <v>0</v>
      </c>
      <c r="K297" s="148">
        <v>0</v>
      </c>
      <c r="L297" s="125" t="s">
        <v>366</v>
      </c>
    </row>
    <row r="298" spans="1:12" ht="22.5" customHeight="1">
      <c r="A298" s="133" t="s">
        <v>366</v>
      </c>
      <c r="B298" s="134"/>
      <c r="C298" s="135" t="s">
        <v>366</v>
      </c>
      <c r="D298" s="136" t="s">
        <v>366</v>
      </c>
      <c r="E298" s="136" t="s">
        <v>366</v>
      </c>
      <c r="F298" s="136" t="s">
        <v>366</v>
      </c>
      <c r="G298" s="136" t="s">
        <v>366</v>
      </c>
      <c r="H298" s="136" t="s">
        <v>366</v>
      </c>
      <c r="I298" s="136" t="s">
        <v>366</v>
      </c>
      <c r="J298" s="147">
        <v>0</v>
      </c>
      <c r="K298" s="148">
        <v>0</v>
      </c>
      <c r="L298" s="125" t="s">
        <v>366</v>
      </c>
    </row>
    <row r="299" spans="1:12" ht="22.5" customHeight="1">
      <c r="A299" s="133" t="s">
        <v>366</v>
      </c>
      <c r="B299" s="134"/>
      <c r="C299" s="135" t="s">
        <v>366</v>
      </c>
      <c r="D299" s="136" t="s">
        <v>366</v>
      </c>
      <c r="E299" s="136" t="s">
        <v>366</v>
      </c>
      <c r="F299" s="136" t="s">
        <v>366</v>
      </c>
      <c r="G299" s="136" t="s">
        <v>366</v>
      </c>
      <c r="H299" s="136" t="s">
        <v>366</v>
      </c>
      <c r="I299" s="136" t="s">
        <v>366</v>
      </c>
      <c r="J299" s="147">
        <v>0</v>
      </c>
      <c r="K299" s="148">
        <v>0</v>
      </c>
      <c r="L299" s="125" t="s">
        <v>366</v>
      </c>
    </row>
    <row r="300" spans="1:12" ht="22.5" customHeight="1">
      <c r="A300" s="133" t="s">
        <v>366</v>
      </c>
      <c r="B300" s="134"/>
      <c r="C300" s="135" t="s">
        <v>366</v>
      </c>
      <c r="D300" s="136" t="s">
        <v>366</v>
      </c>
      <c r="E300" s="136" t="s">
        <v>366</v>
      </c>
      <c r="F300" s="136" t="s">
        <v>366</v>
      </c>
      <c r="G300" s="136" t="s">
        <v>366</v>
      </c>
      <c r="H300" s="136" t="s">
        <v>366</v>
      </c>
      <c r="I300" s="136" t="s">
        <v>366</v>
      </c>
      <c r="J300" s="147">
        <v>0</v>
      </c>
      <c r="K300" s="148">
        <v>0</v>
      </c>
      <c r="L300" s="125" t="s">
        <v>366</v>
      </c>
    </row>
    <row r="301" spans="10:12" ht="14.25">
      <c r="J301" s="147">
        <v>0</v>
      </c>
      <c r="K301" s="148">
        <v>0</v>
      </c>
      <c r="L301" s="125" t="s">
        <v>366</v>
      </c>
    </row>
    <row r="302" spans="10:12" ht="14.25">
      <c r="J302" s="147">
        <v>0</v>
      </c>
      <c r="K302" s="148">
        <v>0</v>
      </c>
      <c r="L302" s="125" t="s">
        <v>366</v>
      </c>
    </row>
    <row r="303" spans="10:12" ht="14.25">
      <c r="J303" s="147">
        <v>0</v>
      </c>
      <c r="K303" s="148">
        <v>0</v>
      </c>
      <c r="L303" s="125" t="s">
        <v>366</v>
      </c>
    </row>
    <row r="304" spans="10:12" ht="14.25">
      <c r="J304" s="147">
        <v>0</v>
      </c>
      <c r="K304" s="148">
        <v>0</v>
      </c>
      <c r="L304" s="125" t="s">
        <v>366</v>
      </c>
    </row>
    <row r="305" spans="10:12" ht="14.25">
      <c r="J305" s="147">
        <v>0</v>
      </c>
      <c r="K305" s="148">
        <v>0</v>
      </c>
      <c r="L305" s="125" t="s">
        <v>366</v>
      </c>
    </row>
    <row r="306" spans="10:12" ht="14.25">
      <c r="J306" s="147">
        <v>0</v>
      </c>
      <c r="K306" s="148">
        <v>0</v>
      </c>
      <c r="L306" s="125" t="s">
        <v>366</v>
      </c>
    </row>
    <row r="307" spans="10:12" ht="14.25">
      <c r="J307" s="147">
        <v>0</v>
      </c>
      <c r="K307" s="148">
        <v>0</v>
      </c>
      <c r="L307" s="125" t="s">
        <v>366</v>
      </c>
    </row>
    <row r="308" spans="10:12" ht="14.25">
      <c r="J308" s="147">
        <v>0</v>
      </c>
      <c r="K308" s="148">
        <v>0</v>
      </c>
      <c r="L308" s="125" t="s">
        <v>366</v>
      </c>
    </row>
    <row r="309" spans="10:12" ht="14.25">
      <c r="J309" s="147">
        <v>0</v>
      </c>
      <c r="K309" s="148">
        <v>0</v>
      </c>
      <c r="L309" s="125" t="s">
        <v>366</v>
      </c>
    </row>
    <row r="310" spans="10:12" ht="14.25">
      <c r="J310" s="147">
        <v>0</v>
      </c>
      <c r="K310" s="148">
        <v>0</v>
      </c>
      <c r="L310" s="125" t="s">
        <v>366</v>
      </c>
    </row>
    <row r="311" spans="10:12" ht="14.25">
      <c r="J311" s="147">
        <v>0</v>
      </c>
      <c r="K311" s="148">
        <v>0</v>
      </c>
      <c r="L311" s="125" t="s">
        <v>366</v>
      </c>
    </row>
    <row r="312" spans="10:12" ht="14.25">
      <c r="J312" s="147">
        <v>0</v>
      </c>
      <c r="K312" s="148">
        <v>0</v>
      </c>
      <c r="L312" s="125" t="s">
        <v>366</v>
      </c>
    </row>
    <row r="313" spans="10:12" ht="14.25">
      <c r="J313" s="147">
        <v>0</v>
      </c>
      <c r="K313" s="148">
        <v>0</v>
      </c>
      <c r="L313" s="125" t="s">
        <v>366</v>
      </c>
    </row>
    <row r="314" spans="10:12" ht="14.25">
      <c r="J314" s="147">
        <v>0</v>
      </c>
      <c r="K314" s="148">
        <v>0</v>
      </c>
      <c r="L314" s="125" t="s">
        <v>366</v>
      </c>
    </row>
    <row r="315" spans="10:12" ht="14.25">
      <c r="J315" s="147">
        <v>0</v>
      </c>
      <c r="K315" s="148">
        <v>0</v>
      </c>
      <c r="L315" s="125" t="s">
        <v>366</v>
      </c>
    </row>
    <row r="316" spans="10:12" ht="14.25">
      <c r="J316" s="147">
        <v>0</v>
      </c>
      <c r="K316" s="148">
        <v>0</v>
      </c>
      <c r="L316" s="125" t="s">
        <v>366</v>
      </c>
    </row>
    <row r="317" spans="10:12" ht="14.25">
      <c r="J317" s="147">
        <v>0</v>
      </c>
      <c r="K317" s="148">
        <v>0</v>
      </c>
      <c r="L317" s="125" t="s">
        <v>366</v>
      </c>
    </row>
    <row r="318" spans="10:12" ht="14.25">
      <c r="J318" s="147">
        <v>0</v>
      </c>
      <c r="K318" s="148">
        <v>0</v>
      </c>
      <c r="L318" s="125" t="s">
        <v>366</v>
      </c>
    </row>
    <row r="319" spans="10:12" ht="14.25">
      <c r="J319" s="147">
        <v>0</v>
      </c>
      <c r="K319" s="148">
        <v>0</v>
      </c>
      <c r="L319" s="125" t="s">
        <v>366</v>
      </c>
    </row>
    <row r="320" spans="10:12" ht="14.25">
      <c r="J320" s="147">
        <v>0</v>
      </c>
      <c r="K320" s="148">
        <v>0</v>
      </c>
      <c r="L320" s="125" t="s">
        <v>366</v>
      </c>
    </row>
    <row r="321" spans="10:12" ht="14.25">
      <c r="J321" s="147">
        <v>0</v>
      </c>
      <c r="K321" s="148">
        <v>0</v>
      </c>
      <c r="L321" s="125" t="s">
        <v>366</v>
      </c>
    </row>
    <row r="322" spans="10:12" ht="14.25">
      <c r="J322" s="147">
        <v>0</v>
      </c>
      <c r="K322" s="148">
        <v>0</v>
      </c>
      <c r="L322" s="125" t="s">
        <v>366</v>
      </c>
    </row>
    <row r="323" spans="10:12" ht="14.25">
      <c r="J323" s="147">
        <v>0</v>
      </c>
      <c r="K323" s="148">
        <v>0</v>
      </c>
      <c r="L323" s="125" t="s">
        <v>366</v>
      </c>
    </row>
    <row r="324" spans="10:12" ht="14.25">
      <c r="J324" s="147">
        <v>0</v>
      </c>
      <c r="K324" s="148">
        <v>0</v>
      </c>
      <c r="L324" s="125" t="s">
        <v>366</v>
      </c>
    </row>
    <row r="325" spans="10:12" ht="14.25">
      <c r="J325" s="147">
        <v>0</v>
      </c>
      <c r="K325" s="148">
        <v>0</v>
      </c>
      <c r="L325" s="125" t="s">
        <v>366</v>
      </c>
    </row>
    <row r="326" spans="10:12" ht="14.25">
      <c r="J326" s="147">
        <v>0</v>
      </c>
      <c r="K326" s="148">
        <v>0</v>
      </c>
      <c r="L326" s="125" t="s">
        <v>366</v>
      </c>
    </row>
    <row r="327" spans="10:12" ht="14.25">
      <c r="J327" s="147">
        <v>0</v>
      </c>
      <c r="K327" s="148">
        <v>0</v>
      </c>
      <c r="L327" s="125" t="s">
        <v>366</v>
      </c>
    </row>
    <row r="328" spans="10:12" ht="14.25">
      <c r="J328" s="147">
        <v>0</v>
      </c>
      <c r="K328" s="148">
        <v>0</v>
      </c>
      <c r="L328" s="125" t="s">
        <v>366</v>
      </c>
    </row>
    <row r="329" spans="10:12" ht="14.25">
      <c r="J329" s="147">
        <v>0</v>
      </c>
      <c r="K329" s="148">
        <v>0</v>
      </c>
      <c r="L329" s="125" t="s">
        <v>366</v>
      </c>
    </row>
    <row r="330" spans="10:12" ht="14.25">
      <c r="J330" s="147">
        <v>0</v>
      </c>
      <c r="K330" s="148">
        <v>0</v>
      </c>
      <c r="L330" s="125" t="s">
        <v>366</v>
      </c>
    </row>
    <row r="331" spans="10:12" ht="14.25">
      <c r="J331" s="147">
        <v>0</v>
      </c>
      <c r="K331" s="148">
        <v>0</v>
      </c>
      <c r="L331" s="125" t="s">
        <v>366</v>
      </c>
    </row>
    <row r="332" spans="10:12" ht="14.25">
      <c r="J332" s="147">
        <v>0</v>
      </c>
      <c r="K332" s="148">
        <v>0</v>
      </c>
      <c r="L332" s="125" t="s">
        <v>366</v>
      </c>
    </row>
    <row r="333" spans="10:12" ht="14.25">
      <c r="J333" s="147">
        <v>0</v>
      </c>
      <c r="K333" s="148">
        <v>0</v>
      </c>
      <c r="L333" s="125" t="s">
        <v>366</v>
      </c>
    </row>
    <row r="334" spans="10:12" ht="14.25">
      <c r="J334" s="147">
        <v>0</v>
      </c>
      <c r="K334" s="148">
        <v>0</v>
      </c>
      <c r="L334" s="125" t="s">
        <v>366</v>
      </c>
    </row>
    <row r="335" spans="10:12" ht="14.25">
      <c r="J335" s="147">
        <v>0</v>
      </c>
      <c r="K335" s="148">
        <v>0</v>
      </c>
      <c r="L335" s="125" t="s">
        <v>366</v>
      </c>
    </row>
    <row r="336" spans="10:12" ht="14.25">
      <c r="J336" s="147">
        <v>0</v>
      </c>
      <c r="K336" s="148">
        <v>0</v>
      </c>
      <c r="L336" s="125" t="s">
        <v>366</v>
      </c>
    </row>
    <row r="337" spans="10:12" ht="14.25">
      <c r="J337" s="147">
        <v>0</v>
      </c>
      <c r="K337" s="148">
        <v>0</v>
      </c>
      <c r="L337" s="125" t="s">
        <v>366</v>
      </c>
    </row>
    <row r="338" spans="10:12" ht="14.25">
      <c r="J338" s="147">
        <v>0</v>
      </c>
      <c r="K338" s="148">
        <v>0</v>
      </c>
      <c r="L338" s="125" t="s">
        <v>366</v>
      </c>
    </row>
    <row r="339" spans="10:12" ht="14.25">
      <c r="J339" s="147">
        <v>0</v>
      </c>
      <c r="K339" s="148">
        <v>0</v>
      </c>
      <c r="L339" s="125" t="s">
        <v>366</v>
      </c>
    </row>
    <row r="340" spans="10:12" ht="14.25">
      <c r="J340" s="147">
        <v>0</v>
      </c>
      <c r="K340" s="148">
        <v>0</v>
      </c>
      <c r="L340" s="125" t="s">
        <v>366</v>
      </c>
    </row>
    <row r="341" spans="10:12" ht="14.25">
      <c r="J341" s="147">
        <v>0</v>
      </c>
      <c r="K341" s="148">
        <v>0</v>
      </c>
      <c r="L341" s="125" t="s">
        <v>366</v>
      </c>
    </row>
    <row r="342" spans="10:12" ht="14.25">
      <c r="J342" s="147">
        <v>0</v>
      </c>
      <c r="K342" s="148">
        <v>0</v>
      </c>
      <c r="L342" s="125" t="s">
        <v>366</v>
      </c>
    </row>
    <row r="343" spans="10:12" ht="14.25">
      <c r="J343" s="147">
        <v>0</v>
      </c>
      <c r="K343" s="148">
        <v>0</v>
      </c>
      <c r="L343" s="125" t="s">
        <v>366</v>
      </c>
    </row>
    <row r="344" spans="10:12" ht="14.25">
      <c r="J344" s="147">
        <v>0</v>
      </c>
      <c r="K344" s="148">
        <v>0</v>
      </c>
      <c r="L344" s="125" t="s">
        <v>366</v>
      </c>
    </row>
    <row r="345" spans="10:12" ht="14.25">
      <c r="J345" s="147">
        <v>0</v>
      </c>
      <c r="K345" s="148">
        <v>0</v>
      </c>
      <c r="L345" s="125" t="s">
        <v>366</v>
      </c>
    </row>
    <row r="346" spans="10:12" ht="14.25">
      <c r="J346" s="147">
        <v>0</v>
      </c>
      <c r="K346" s="148">
        <v>0</v>
      </c>
      <c r="L346" s="125" t="s">
        <v>366</v>
      </c>
    </row>
    <row r="347" spans="10:12" ht="14.25">
      <c r="J347" s="147">
        <v>0</v>
      </c>
      <c r="K347" s="148">
        <v>0</v>
      </c>
      <c r="L347" s="125" t="s">
        <v>366</v>
      </c>
    </row>
    <row r="348" spans="10:12" ht="14.25">
      <c r="J348" s="147">
        <v>0</v>
      </c>
      <c r="K348" s="148">
        <v>0</v>
      </c>
      <c r="L348" s="125" t="s">
        <v>366</v>
      </c>
    </row>
    <row r="349" spans="10:12" ht="14.25">
      <c r="J349" s="147">
        <v>0</v>
      </c>
      <c r="K349" s="148">
        <v>0</v>
      </c>
      <c r="L349" s="125" t="s">
        <v>366</v>
      </c>
    </row>
    <row r="350" spans="10:12" ht="14.25">
      <c r="J350" s="147">
        <v>0</v>
      </c>
      <c r="K350" s="148">
        <v>0</v>
      </c>
      <c r="L350" s="125" t="s">
        <v>366</v>
      </c>
    </row>
    <row r="351" spans="10:12" ht="14.25">
      <c r="J351" s="147">
        <v>0</v>
      </c>
      <c r="K351" s="148">
        <v>0</v>
      </c>
      <c r="L351" s="125" t="s">
        <v>366</v>
      </c>
    </row>
    <row r="352" spans="10:12" ht="14.25">
      <c r="J352" s="147">
        <v>0</v>
      </c>
      <c r="K352" s="148">
        <v>0</v>
      </c>
      <c r="L352" s="125" t="s">
        <v>366</v>
      </c>
    </row>
    <row r="353" spans="10:12" ht="14.25">
      <c r="J353" s="147">
        <v>0</v>
      </c>
      <c r="K353" s="148">
        <v>0</v>
      </c>
      <c r="L353" s="125" t="s">
        <v>366</v>
      </c>
    </row>
    <row r="354" spans="10:12" ht="14.25">
      <c r="J354" s="147">
        <v>0</v>
      </c>
      <c r="K354" s="148">
        <v>0</v>
      </c>
      <c r="L354" s="125" t="s">
        <v>366</v>
      </c>
    </row>
    <row r="355" spans="10:12" ht="14.25">
      <c r="J355" s="147">
        <v>0</v>
      </c>
      <c r="K355" s="148">
        <v>0</v>
      </c>
      <c r="L355" s="125" t="s">
        <v>366</v>
      </c>
    </row>
    <row r="356" spans="10:12" ht="14.25">
      <c r="J356" s="147">
        <v>0</v>
      </c>
      <c r="K356" s="148">
        <v>0</v>
      </c>
      <c r="L356" s="125" t="s">
        <v>366</v>
      </c>
    </row>
    <row r="357" spans="10:12" ht="14.25">
      <c r="J357" s="147">
        <v>0</v>
      </c>
      <c r="K357" s="148">
        <v>0</v>
      </c>
      <c r="L357" s="125" t="s">
        <v>366</v>
      </c>
    </row>
    <row r="358" spans="10:12" ht="14.25">
      <c r="J358" s="147">
        <v>0</v>
      </c>
      <c r="K358" s="148">
        <v>0</v>
      </c>
      <c r="L358" s="125" t="s">
        <v>366</v>
      </c>
    </row>
    <row r="359" spans="10:12" ht="14.25">
      <c r="J359" s="147">
        <v>0</v>
      </c>
      <c r="K359" s="148">
        <v>0</v>
      </c>
      <c r="L359" s="125" t="s">
        <v>366</v>
      </c>
    </row>
    <row r="360" spans="10:12" ht="14.25">
      <c r="J360" s="147">
        <v>0</v>
      </c>
      <c r="K360" s="148">
        <v>0</v>
      </c>
      <c r="L360" s="125" t="s">
        <v>366</v>
      </c>
    </row>
    <row r="361" spans="10:12" ht="14.25">
      <c r="J361" s="147">
        <v>0</v>
      </c>
      <c r="K361" s="148">
        <v>0</v>
      </c>
      <c r="L361" s="125" t="s">
        <v>366</v>
      </c>
    </row>
    <row r="362" spans="10:12" ht="14.25">
      <c r="J362" s="147">
        <v>0</v>
      </c>
      <c r="K362" s="148">
        <v>0</v>
      </c>
      <c r="L362" s="125" t="s">
        <v>366</v>
      </c>
    </row>
    <row r="363" spans="10:12" ht="14.25">
      <c r="J363" s="147">
        <v>0</v>
      </c>
      <c r="K363" s="148">
        <v>0</v>
      </c>
      <c r="L363" s="125" t="s">
        <v>366</v>
      </c>
    </row>
    <row r="364" spans="10:12" ht="14.25">
      <c r="J364" s="147">
        <v>0</v>
      </c>
      <c r="K364" s="148">
        <v>0</v>
      </c>
      <c r="L364" s="125" t="s">
        <v>366</v>
      </c>
    </row>
    <row r="365" spans="10:12" ht="14.25">
      <c r="J365" s="147">
        <v>0</v>
      </c>
      <c r="K365" s="148">
        <v>0</v>
      </c>
      <c r="L365" s="125" t="s">
        <v>366</v>
      </c>
    </row>
    <row r="366" spans="10:12" ht="14.25">
      <c r="J366" s="147">
        <v>0</v>
      </c>
      <c r="K366" s="148">
        <v>0</v>
      </c>
      <c r="L366" s="125" t="s">
        <v>366</v>
      </c>
    </row>
    <row r="367" spans="10:12" ht="14.25">
      <c r="J367" s="147">
        <v>0</v>
      </c>
      <c r="K367" s="148">
        <v>0</v>
      </c>
      <c r="L367" s="125" t="s">
        <v>366</v>
      </c>
    </row>
    <row r="368" spans="10:12" ht="14.25">
      <c r="J368" s="147">
        <v>0</v>
      </c>
      <c r="K368" s="148">
        <v>0</v>
      </c>
      <c r="L368" s="125" t="s">
        <v>366</v>
      </c>
    </row>
    <row r="369" spans="10:12" ht="14.25">
      <c r="J369" s="147">
        <v>0</v>
      </c>
      <c r="K369" s="148">
        <v>0</v>
      </c>
      <c r="L369" s="125" t="s">
        <v>366</v>
      </c>
    </row>
    <row r="370" spans="10:12" ht="14.25">
      <c r="J370" s="147">
        <v>0</v>
      </c>
      <c r="K370" s="148">
        <v>0</v>
      </c>
      <c r="L370" s="125" t="s">
        <v>366</v>
      </c>
    </row>
    <row r="371" spans="10:12" ht="14.25">
      <c r="J371" s="147">
        <v>0</v>
      </c>
      <c r="K371" s="148">
        <v>0</v>
      </c>
      <c r="L371" s="125" t="s">
        <v>366</v>
      </c>
    </row>
    <row r="372" spans="10:12" ht="14.25">
      <c r="J372" s="147">
        <v>0</v>
      </c>
      <c r="K372" s="148">
        <v>0</v>
      </c>
      <c r="L372" s="125" t="s">
        <v>366</v>
      </c>
    </row>
    <row r="373" spans="10:12" ht="14.25">
      <c r="J373" s="147">
        <v>0</v>
      </c>
      <c r="K373" s="148">
        <v>0</v>
      </c>
      <c r="L373" s="125" t="s">
        <v>366</v>
      </c>
    </row>
    <row r="374" spans="10:12" ht="14.25">
      <c r="J374" s="147">
        <v>0</v>
      </c>
      <c r="K374" s="148">
        <v>0</v>
      </c>
      <c r="L374" s="125" t="s">
        <v>366</v>
      </c>
    </row>
    <row r="375" spans="10:12" ht="14.25">
      <c r="J375" s="147">
        <v>0</v>
      </c>
      <c r="K375" s="148">
        <v>0</v>
      </c>
      <c r="L375" s="125" t="s">
        <v>366</v>
      </c>
    </row>
    <row r="376" spans="10:12" ht="14.25">
      <c r="J376" s="147">
        <v>0</v>
      </c>
      <c r="K376" s="148">
        <v>0</v>
      </c>
      <c r="L376" s="125" t="s">
        <v>366</v>
      </c>
    </row>
    <row r="377" spans="10:12" ht="14.25">
      <c r="J377" s="147">
        <v>0</v>
      </c>
      <c r="K377" s="148">
        <v>0</v>
      </c>
      <c r="L377" s="125" t="s">
        <v>366</v>
      </c>
    </row>
    <row r="378" spans="10:12" ht="14.25">
      <c r="J378" s="147">
        <v>0</v>
      </c>
      <c r="K378" s="148">
        <v>0</v>
      </c>
      <c r="L378" s="125" t="s">
        <v>366</v>
      </c>
    </row>
    <row r="379" spans="10:12" ht="14.25">
      <c r="J379" s="147">
        <v>0</v>
      </c>
      <c r="K379" s="148">
        <v>0</v>
      </c>
      <c r="L379" s="125" t="s">
        <v>366</v>
      </c>
    </row>
    <row r="380" spans="10:12" ht="14.25">
      <c r="J380" s="147">
        <v>0</v>
      </c>
      <c r="K380" s="148">
        <v>0</v>
      </c>
      <c r="L380" s="125" t="s">
        <v>366</v>
      </c>
    </row>
    <row r="381" spans="10:12" ht="14.25">
      <c r="J381" s="147">
        <v>0</v>
      </c>
      <c r="K381" s="148">
        <v>0</v>
      </c>
      <c r="L381" s="125" t="s">
        <v>366</v>
      </c>
    </row>
    <row r="382" spans="10:12" ht="14.25">
      <c r="J382" s="147">
        <v>0</v>
      </c>
      <c r="K382" s="148">
        <v>0</v>
      </c>
      <c r="L382" s="125" t="s">
        <v>366</v>
      </c>
    </row>
    <row r="383" spans="10:12" ht="14.25">
      <c r="J383" s="147">
        <v>0</v>
      </c>
      <c r="K383" s="148">
        <v>0</v>
      </c>
      <c r="L383" s="125" t="s">
        <v>366</v>
      </c>
    </row>
    <row r="384" spans="10:12" ht="14.25">
      <c r="J384" s="147">
        <v>0</v>
      </c>
      <c r="K384" s="148">
        <v>0</v>
      </c>
      <c r="L384" s="125" t="s">
        <v>366</v>
      </c>
    </row>
    <row r="385" spans="10:12" ht="14.25">
      <c r="J385" s="147">
        <v>0</v>
      </c>
      <c r="K385" s="148">
        <v>0</v>
      </c>
      <c r="L385" s="125" t="s">
        <v>366</v>
      </c>
    </row>
    <row r="386" spans="10:12" ht="14.25">
      <c r="J386" s="147">
        <v>0</v>
      </c>
      <c r="K386" s="148">
        <v>0</v>
      </c>
      <c r="L386" s="125" t="s">
        <v>366</v>
      </c>
    </row>
    <row r="387" spans="10:12" ht="14.25">
      <c r="J387" s="147">
        <v>0</v>
      </c>
      <c r="K387" s="148">
        <v>0</v>
      </c>
      <c r="L387" s="125" t="s">
        <v>366</v>
      </c>
    </row>
    <row r="388" spans="10:12" ht="14.25">
      <c r="J388" s="147">
        <v>0</v>
      </c>
      <c r="K388" s="148">
        <v>0</v>
      </c>
      <c r="L388" s="125" t="s">
        <v>366</v>
      </c>
    </row>
    <row r="389" spans="10:12" ht="14.25">
      <c r="J389" s="147">
        <v>0</v>
      </c>
      <c r="K389" s="148">
        <v>0</v>
      </c>
      <c r="L389" s="125" t="s">
        <v>366</v>
      </c>
    </row>
    <row r="390" spans="10:12" ht="14.25">
      <c r="J390" s="147">
        <v>0</v>
      </c>
      <c r="K390" s="148">
        <v>0</v>
      </c>
      <c r="L390" s="125" t="s">
        <v>366</v>
      </c>
    </row>
    <row r="391" spans="10:12" ht="14.25">
      <c r="J391" s="147">
        <v>0</v>
      </c>
      <c r="K391" s="148">
        <v>0</v>
      </c>
      <c r="L391" s="125" t="s">
        <v>366</v>
      </c>
    </row>
    <row r="392" spans="10:12" ht="14.25">
      <c r="J392" s="147">
        <v>0</v>
      </c>
      <c r="K392" s="148">
        <v>0</v>
      </c>
      <c r="L392" s="125" t="s">
        <v>366</v>
      </c>
    </row>
    <row r="393" spans="10:12" ht="14.25">
      <c r="J393" s="147">
        <v>0</v>
      </c>
      <c r="K393" s="148">
        <v>0</v>
      </c>
      <c r="L393" s="125" t="s">
        <v>366</v>
      </c>
    </row>
    <row r="394" spans="10:12" ht="14.25">
      <c r="J394" s="147">
        <v>0</v>
      </c>
      <c r="K394" s="148">
        <v>0</v>
      </c>
      <c r="L394" s="125" t="s">
        <v>366</v>
      </c>
    </row>
    <row r="395" spans="10:12" ht="14.25">
      <c r="J395" s="147">
        <v>0</v>
      </c>
      <c r="K395" s="148">
        <v>0</v>
      </c>
      <c r="L395" s="125" t="s">
        <v>366</v>
      </c>
    </row>
    <row r="396" spans="10:12" ht="14.25">
      <c r="J396" s="147">
        <v>0</v>
      </c>
      <c r="K396" s="148">
        <v>0</v>
      </c>
      <c r="L396" s="125" t="s">
        <v>366</v>
      </c>
    </row>
    <row r="397" spans="10:12" ht="14.25">
      <c r="J397" s="147">
        <v>0</v>
      </c>
      <c r="K397" s="148">
        <v>0</v>
      </c>
      <c r="L397" s="125" t="s">
        <v>366</v>
      </c>
    </row>
    <row r="398" spans="10:12" ht="14.25">
      <c r="J398" s="147">
        <v>0</v>
      </c>
      <c r="K398" s="148">
        <v>0</v>
      </c>
      <c r="L398" s="125" t="s">
        <v>366</v>
      </c>
    </row>
    <row r="399" spans="10:12" ht="14.25">
      <c r="J399" s="147">
        <v>0</v>
      </c>
      <c r="K399" s="148">
        <v>0</v>
      </c>
      <c r="L399" s="125" t="s">
        <v>366</v>
      </c>
    </row>
    <row r="400" spans="10:12" ht="14.25">
      <c r="J400" s="147">
        <v>0</v>
      </c>
      <c r="K400" s="148">
        <v>0</v>
      </c>
      <c r="L400" s="125" t="s">
        <v>366</v>
      </c>
    </row>
    <row r="401" spans="10:12" ht="14.25">
      <c r="J401" s="147">
        <v>0</v>
      </c>
      <c r="K401" s="148">
        <v>0</v>
      </c>
      <c r="L401" s="125" t="s">
        <v>366</v>
      </c>
    </row>
    <row r="402" spans="10:12" ht="14.25">
      <c r="J402" s="147">
        <v>0</v>
      </c>
      <c r="K402" s="148">
        <v>0</v>
      </c>
      <c r="L402" s="125" t="s">
        <v>366</v>
      </c>
    </row>
    <row r="403" spans="10:12" ht="14.25">
      <c r="J403" s="147">
        <v>0</v>
      </c>
      <c r="K403" s="148">
        <v>0</v>
      </c>
      <c r="L403" s="125" t="s">
        <v>366</v>
      </c>
    </row>
    <row r="404" spans="10:12" ht="14.25">
      <c r="J404" s="147">
        <v>0</v>
      </c>
      <c r="K404" s="148">
        <v>0</v>
      </c>
      <c r="L404" s="125" t="s">
        <v>366</v>
      </c>
    </row>
    <row r="405" spans="10:12" ht="14.25">
      <c r="J405" s="147">
        <v>0</v>
      </c>
      <c r="K405" s="148">
        <v>0</v>
      </c>
      <c r="L405" s="125" t="s">
        <v>366</v>
      </c>
    </row>
    <row r="406" spans="10:12" ht="14.25">
      <c r="J406" s="147">
        <v>0</v>
      </c>
      <c r="K406" s="148">
        <v>0</v>
      </c>
      <c r="L406" s="125" t="s">
        <v>366</v>
      </c>
    </row>
    <row r="407" spans="10:12" ht="14.25">
      <c r="J407" s="147">
        <v>0</v>
      </c>
      <c r="K407" s="148">
        <v>0</v>
      </c>
      <c r="L407" s="125" t="s">
        <v>366</v>
      </c>
    </row>
    <row r="408" spans="10:12" ht="14.25">
      <c r="J408" s="147">
        <v>0</v>
      </c>
      <c r="K408" s="148">
        <v>0</v>
      </c>
      <c r="L408" s="125" t="s">
        <v>366</v>
      </c>
    </row>
    <row r="409" spans="10:12" ht="14.25">
      <c r="J409" s="147">
        <v>0</v>
      </c>
      <c r="K409" s="148">
        <v>0</v>
      </c>
      <c r="L409" s="125" t="s">
        <v>366</v>
      </c>
    </row>
    <row r="410" spans="10:12" ht="14.25">
      <c r="J410" s="147">
        <v>0</v>
      </c>
      <c r="K410" s="148">
        <v>0</v>
      </c>
      <c r="L410" s="125" t="s">
        <v>366</v>
      </c>
    </row>
    <row r="411" spans="10:12" ht="14.25">
      <c r="J411" s="147">
        <v>0</v>
      </c>
      <c r="K411" s="148">
        <v>0</v>
      </c>
      <c r="L411" s="125" t="s">
        <v>366</v>
      </c>
    </row>
    <row r="412" spans="10:12" ht="14.25">
      <c r="J412" s="147">
        <v>0</v>
      </c>
      <c r="K412" s="148">
        <v>0</v>
      </c>
      <c r="L412" s="125" t="s">
        <v>366</v>
      </c>
    </row>
    <row r="413" spans="10:12" ht="14.25">
      <c r="J413" s="147">
        <v>0</v>
      </c>
      <c r="K413" s="148">
        <v>0</v>
      </c>
      <c r="L413" s="125" t="s">
        <v>366</v>
      </c>
    </row>
    <row r="414" spans="10:12" ht="14.25">
      <c r="J414" s="147">
        <v>0</v>
      </c>
      <c r="K414" s="148">
        <v>0</v>
      </c>
      <c r="L414" s="125" t="s">
        <v>366</v>
      </c>
    </row>
    <row r="415" spans="10:12" ht="14.25">
      <c r="J415" s="147">
        <v>0</v>
      </c>
      <c r="K415" s="148">
        <v>0</v>
      </c>
      <c r="L415" s="125" t="s">
        <v>366</v>
      </c>
    </row>
    <row r="416" spans="10:12" ht="14.25">
      <c r="J416" s="147">
        <v>0</v>
      </c>
      <c r="K416" s="148">
        <v>0</v>
      </c>
      <c r="L416" s="125" t="s">
        <v>366</v>
      </c>
    </row>
    <row r="417" spans="10:12" ht="14.25">
      <c r="J417" s="147">
        <v>0</v>
      </c>
      <c r="K417" s="148">
        <v>0</v>
      </c>
      <c r="L417" s="125" t="s">
        <v>366</v>
      </c>
    </row>
    <row r="418" spans="10:12" ht="14.25">
      <c r="J418" s="147">
        <v>0</v>
      </c>
      <c r="K418" s="148">
        <v>0</v>
      </c>
      <c r="L418" s="125" t="s">
        <v>366</v>
      </c>
    </row>
    <row r="419" spans="10:12" ht="14.25">
      <c r="J419" s="147">
        <v>0</v>
      </c>
      <c r="K419" s="148">
        <v>0</v>
      </c>
      <c r="L419" s="125" t="s">
        <v>366</v>
      </c>
    </row>
    <row r="420" spans="10:12" ht="14.25">
      <c r="J420" s="147">
        <v>0</v>
      </c>
      <c r="K420" s="148">
        <v>0</v>
      </c>
      <c r="L420" s="125" t="s">
        <v>366</v>
      </c>
    </row>
    <row r="421" spans="10:12" ht="14.25">
      <c r="J421" s="147">
        <v>0</v>
      </c>
      <c r="K421" s="148">
        <v>0</v>
      </c>
      <c r="L421" s="125" t="s">
        <v>366</v>
      </c>
    </row>
    <row r="422" spans="10:12" ht="14.25">
      <c r="J422" s="147">
        <v>0</v>
      </c>
      <c r="K422" s="148">
        <v>0</v>
      </c>
      <c r="L422" s="125" t="s">
        <v>366</v>
      </c>
    </row>
    <row r="423" spans="10:12" ht="14.25">
      <c r="J423" s="147">
        <v>0</v>
      </c>
      <c r="K423" s="148">
        <v>0</v>
      </c>
      <c r="L423" s="125" t="s">
        <v>366</v>
      </c>
    </row>
    <row r="424" spans="10:12" ht="14.25">
      <c r="J424" s="147">
        <v>0</v>
      </c>
      <c r="K424" s="148">
        <v>0</v>
      </c>
      <c r="L424" s="125" t="s">
        <v>366</v>
      </c>
    </row>
    <row r="425" spans="10:12" ht="14.25">
      <c r="J425" s="147">
        <v>0</v>
      </c>
      <c r="K425" s="148">
        <v>0</v>
      </c>
      <c r="L425" s="125" t="s">
        <v>366</v>
      </c>
    </row>
    <row r="426" spans="10:12" ht="14.25">
      <c r="J426" s="147">
        <v>0</v>
      </c>
      <c r="K426" s="148">
        <v>0</v>
      </c>
      <c r="L426" s="125" t="s">
        <v>366</v>
      </c>
    </row>
    <row r="427" spans="10:12" ht="14.25">
      <c r="J427" s="147">
        <v>0</v>
      </c>
      <c r="K427" s="148">
        <v>0</v>
      </c>
      <c r="L427" s="125" t="s">
        <v>366</v>
      </c>
    </row>
    <row r="428" spans="10:12" ht="14.25">
      <c r="J428" s="147">
        <v>0</v>
      </c>
      <c r="K428" s="148">
        <v>0</v>
      </c>
      <c r="L428" s="125" t="s">
        <v>366</v>
      </c>
    </row>
    <row r="429" spans="10:12" ht="14.25">
      <c r="J429" s="147">
        <v>0</v>
      </c>
      <c r="K429" s="148">
        <v>0</v>
      </c>
      <c r="L429" s="125" t="s">
        <v>366</v>
      </c>
    </row>
    <row r="430" spans="10:12" ht="14.25">
      <c r="J430" s="147">
        <v>0</v>
      </c>
      <c r="K430" s="148">
        <v>0</v>
      </c>
      <c r="L430" s="125" t="s">
        <v>366</v>
      </c>
    </row>
    <row r="431" spans="10:12" ht="14.25">
      <c r="J431" s="147">
        <v>0</v>
      </c>
      <c r="K431" s="148">
        <v>0</v>
      </c>
      <c r="L431" s="125" t="s">
        <v>366</v>
      </c>
    </row>
    <row r="432" spans="10:12" ht="14.25">
      <c r="J432" s="147">
        <v>0</v>
      </c>
      <c r="K432" s="148">
        <v>0</v>
      </c>
      <c r="L432" s="125" t="s">
        <v>366</v>
      </c>
    </row>
    <row r="433" spans="10:12" ht="14.25">
      <c r="J433" s="147">
        <v>0</v>
      </c>
      <c r="K433" s="148">
        <v>0</v>
      </c>
      <c r="L433" s="125" t="s">
        <v>366</v>
      </c>
    </row>
    <row r="434" spans="10:12" ht="14.25">
      <c r="J434" s="147">
        <v>0</v>
      </c>
      <c r="K434" s="148">
        <v>0</v>
      </c>
      <c r="L434" s="125" t="s">
        <v>366</v>
      </c>
    </row>
    <row r="435" spans="10:12" ht="14.25">
      <c r="J435" s="147">
        <v>0</v>
      </c>
      <c r="K435" s="148">
        <v>0</v>
      </c>
      <c r="L435" s="125" t="s">
        <v>366</v>
      </c>
    </row>
    <row r="436" spans="10:12" ht="14.25">
      <c r="J436" s="147">
        <v>0</v>
      </c>
      <c r="K436" s="148">
        <v>0</v>
      </c>
      <c r="L436" s="125" t="s">
        <v>366</v>
      </c>
    </row>
    <row r="437" spans="10:12" ht="14.25">
      <c r="J437" s="147">
        <v>0</v>
      </c>
      <c r="K437" s="148">
        <v>0</v>
      </c>
      <c r="L437" s="125" t="s">
        <v>366</v>
      </c>
    </row>
    <row r="438" spans="10:12" ht="14.25">
      <c r="J438" s="147">
        <v>0</v>
      </c>
      <c r="K438" s="148">
        <v>0</v>
      </c>
      <c r="L438" s="125" t="s">
        <v>366</v>
      </c>
    </row>
    <row r="439" spans="10:12" ht="14.25">
      <c r="J439" s="147">
        <v>0</v>
      </c>
      <c r="K439" s="148">
        <v>0</v>
      </c>
      <c r="L439" s="125" t="s">
        <v>366</v>
      </c>
    </row>
    <row r="440" spans="10:12" ht="14.25">
      <c r="J440" s="147">
        <v>0</v>
      </c>
      <c r="K440" s="148">
        <v>0</v>
      </c>
      <c r="L440" s="125" t="s">
        <v>366</v>
      </c>
    </row>
    <row r="441" spans="10:12" ht="14.25">
      <c r="J441" s="147">
        <v>0</v>
      </c>
      <c r="K441" s="148">
        <v>0</v>
      </c>
      <c r="L441" s="125" t="s">
        <v>366</v>
      </c>
    </row>
    <row r="442" spans="10:12" ht="14.25">
      <c r="J442" s="147">
        <v>0</v>
      </c>
      <c r="K442" s="148">
        <v>0</v>
      </c>
      <c r="L442" s="125" t="s">
        <v>366</v>
      </c>
    </row>
    <row r="443" spans="10:12" ht="14.25">
      <c r="J443" s="147">
        <v>0</v>
      </c>
      <c r="K443" s="148">
        <v>0</v>
      </c>
      <c r="L443" s="125" t="s">
        <v>366</v>
      </c>
    </row>
    <row r="444" spans="10:12" ht="14.25">
      <c r="J444" s="147">
        <v>0</v>
      </c>
      <c r="K444" s="148">
        <v>0</v>
      </c>
      <c r="L444" s="125" t="s">
        <v>366</v>
      </c>
    </row>
    <row r="445" spans="10:12" ht="14.25">
      <c r="J445" s="147">
        <v>0</v>
      </c>
      <c r="K445" s="148">
        <v>0</v>
      </c>
      <c r="L445" s="125" t="s">
        <v>366</v>
      </c>
    </row>
    <row r="446" spans="10:12" ht="14.25">
      <c r="J446" s="147">
        <v>0</v>
      </c>
      <c r="K446" s="148">
        <v>0</v>
      </c>
      <c r="L446" s="125" t="s">
        <v>366</v>
      </c>
    </row>
    <row r="447" spans="10:12" ht="14.25">
      <c r="J447" s="147">
        <v>0</v>
      </c>
      <c r="K447" s="148">
        <v>0</v>
      </c>
      <c r="L447" s="125" t="s">
        <v>366</v>
      </c>
    </row>
    <row r="448" spans="10:12" ht="14.25">
      <c r="J448" s="147">
        <v>0</v>
      </c>
      <c r="K448" s="148">
        <v>0</v>
      </c>
      <c r="L448" s="125" t="s">
        <v>366</v>
      </c>
    </row>
    <row r="449" spans="10:12" ht="14.25">
      <c r="J449" s="147">
        <v>0</v>
      </c>
      <c r="K449" s="148">
        <v>0</v>
      </c>
      <c r="L449" s="125" t="s">
        <v>366</v>
      </c>
    </row>
    <row r="450" spans="10:12" ht="14.25">
      <c r="J450" s="147">
        <v>0</v>
      </c>
      <c r="K450" s="148">
        <v>0</v>
      </c>
      <c r="L450" s="125" t="s">
        <v>366</v>
      </c>
    </row>
    <row r="451" spans="10:12" ht="14.25">
      <c r="J451" s="147">
        <v>0</v>
      </c>
      <c r="K451" s="148">
        <v>0</v>
      </c>
      <c r="L451" s="125" t="s">
        <v>366</v>
      </c>
    </row>
    <row r="452" spans="10:12" ht="14.25">
      <c r="J452" s="147">
        <v>0</v>
      </c>
      <c r="K452" s="148">
        <v>0</v>
      </c>
      <c r="L452" s="125" t="s">
        <v>366</v>
      </c>
    </row>
    <row r="453" spans="10:12" ht="14.25">
      <c r="J453" s="147">
        <v>0</v>
      </c>
      <c r="K453" s="148">
        <v>0</v>
      </c>
      <c r="L453" s="125" t="s">
        <v>366</v>
      </c>
    </row>
    <row r="454" spans="10:12" ht="14.25">
      <c r="J454" s="147">
        <v>0</v>
      </c>
      <c r="K454" s="148">
        <v>0</v>
      </c>
      <c r="L454" s="125" t="s">
        <v>366</v>
      </c>
    </row>
    <row r="455" spans="10:12" ht="14.25">
      <c r="J455" s="147">
        <v>0</v>
      </c>
      <c r="K455" s="148">
        <v>0</v>
      </c>
      <c r="L455" s="125" t="s">
        <v>366</v>
      </c>
    </row>
    <row r="456" spans="10:12" ht="14.25">
      <c r="J456" s="147">
        <v>0</v>
      </c>
      <c r="K456" s="148">
        <v>0</v>
      </c>
      <c r="L456" s="125" t="s">
        <v>366</v>
      </c>
    </row>
    <row r="457" spans="10:12" ht="14.25">
      <c r="J457" s="147">
        <v>0</v>
      </c>
      <c r="K457" s="148">
        <v>0</v>
      </c>
      <c r="L457" s="125" t="s">
        <v>366</v>
      </c>
    </row>
    <row r="458" spans="10:12" ht="14.25">
      <c r="J458" s="147">
        <v>0</v>
      </c>
      <c r="K458" s="148">
        <v>0</v>
      </c>
      <c r="L458" s="125" t="s">
        <v>366</v>
      </c>
    </row>
    <row r="459" spans="10:12" ht="14.25">
      <c r="J459" s="147">
        <v>0</v>
      </c>
      <c r="K459" s="148">
        <v>0</v>
      </c>
      <c r="L459" s="125" t="s">
        <v>366</v>
      </c>
    </row>
    <row r="460" spans="10:12" ht="14.25">
      <c r="J460" s="147">
        <v>0</v>
      </c>
      <c r="K460" s="148">
        <v>0</v>
      </c>
      <c r="L460" s="125" t="s">
        <v>366</v>
      </c>
    </row>
    <row r="461" spans="10:12" ht="14.25">
      <c r="J461" s="147">
        <v>0</v>
      </c>
      <c r="K461" s="148">
        <v>0</v>
      </c>
      <c r="L461" s="125" t="s">
        <v>366</v>
      </c>
    </row>
    <row r="462" spans="10:12" ht="14.25">
      <c r="J462" s="147">
        <v>0</v>
      </c>
      <c r="K462" s="148">
        <v>0</v>
      </c>
      <c r="L462" s="125" t="s">
        <v>366</v>
      </c>
    </row>
    <row r="463" spans="10:12" ht="14.25">
      <c r="J463" s="147">
        <v>0</v>
      </c>
      <c r="K463" s="148">
        <v>0</v>
      </c>
      <c r="L463" s="125" t="s">
        <v>366</v>
      </c>
    </row>
    <row r="464" spans="10:12" ht="14.25">
      <c r="J464" s="147">
        <v>0</v>
      </c>
      <c r="K464" s="148">
        <v>0</v>
      </c>
      <c r="L464" s="125" t="s">
        <v>366</v>
      </c>
    </row>
    <row r="465" spans="10:12" ht="14.25">
      <c r="J465" s="147">
        <v>0</v>
      </c>
      <c r="K465" s="148">
        <v>0</v>
      </c>
      <c r="L465" s="125" t="s">
        <v>366</v>
      </c>
    </row>
    <row r="466" spans="10:12" ht="14.25">
      <c r="J466" s="147">
        <v>0</v>
      </c>
      <c r="K466" s="148">
        <v>0</v>
      </c>
      <c r="L466" s="125" t="s">
        <v>366</v>
      </c>
    </row>
    <row r="467" spans="10:12" ht="14.25">
      <c r="J467" s="147">
        <v>0</v>
      </c>
      <c r="K467" s="148">
        <v>0</v>
      </c>
      <c r="L467" s="125" t="s">
        <v>366</v>
      </c>
    </row>
    <row r="468" spans="10:12" ht="14.25">
      <c r="J468" s="147">
        <v>0</v>
      </c>
      <c r="K468" s="148">
        <v>0</v>
      </c>
      <c r="L468" s="125" t="s">
        <v>366</v>
      </c>
    </row>
    <row r="469" spans="10:12" ht="14.25">
      <c r="J469" s="147">
        <v>0</v>
      </c>
      <c r="K469" s="148">
        <v>0</v>
      </c>
      <c r="L469" s="125" t="s">
        <v>366</v>
      </c>
    </row>
    <row r="470" spans="10:12" ht="14.25">
      <c r="J470" s="147">
        <v>0</v>
      </c>
      <c r="K470" s="148">
        <v>0</v>
      </c>
      <c r="L470" s="125" t="s">
        <v>366</v>
      </c>
    </row>
    <row r="471" spans="10:12" ht="14.25">
      <c r="J471" s="147">
        <v>0</v>
      </c>
      <c r="K471" s="148">
        <v>0</v>
      </c>
      <c r="L471" s="125" t="s">
        <v>366</v>
      </c>
    </row>
    <row r="472" spans="10:12" ht="14.25">
      <c r="J472" s="147">
        <v>0</v>
      </c>
      <c r="K472" s="148">
        <v>0</v>
      </c>
      <c r="L472" s="125" t="s">
        <v>366</v>
      </c>
    </row>
    <row r="473" spans="10:12" ht="14.25">
      <c r="J473" s="147">
        <v>0</v>
      </c>
      <c r="K473" s="148">
        <v>0</v>
      </c>
      <c r="L473" s="125" t="s">
        <v>366</v>
      </c>
    </row>
    <row r="474" spans="10:12" ht="14.25">
      <c r="J474" s="147">
        <v>0</v>
      </c>
      <c r="K474" s="148">
        <v>0</v>
      </c>
      <c r="L474" s="125" t="s">
        <v>366</v>
      </c>
    </row>
    <row r="475" spans="10:12" ht="14.25">
      <c r="J475" s="147">
        <v>0</v>
      </c>
      <c r="K475" s="148">
        <v>0</v>
      </c>
      <c r="L475" s="125" t="s">
        <v>366</v>
      </c>
    </row>
    <row r="476" spans="10:12" ht="14.25">
      <c r="J476" s="147">
        <v>0</v>
      </c>
      <c r="K476" s="148">
        <v>0</v>
      </c>
      <c r="L476" s="125" t="s">
        <v>366</v>
      </c>
    </row>
    <row r="477" spans="10:12" ht="14.25">
      <c r="J477" s="147">
        <v>0</v>
      </c>
      <c r="K477" s="148">
        <v>0</v>
      </c>
      <c r="L477" s="125" t="s">
        <v>366</v>
      </c>
    </row>
    <row r="478" spans="10:12" ht="14.25">
      <c r="J478" s="147">
        <v>0</v>
      </c>
      <c r="K478" s="148">
        <v>0</v>
      </c>
      <c r="L478" s="125" t="s">
        <v>366</v>
      </c>
    </row>
    <row r="479" spans="10:12" ht="14.25">
      <c r="J479" s="147">
        <v>0</v>
      </c>
      <c r="K479" s="148">
        <v>0</v>
      </c>
      <c r="L479" s="125" t="s">
        <v>366</v>
      </c>
    </row>
    <row r="480" spans="10:12" ht="14.25">
      <c r="J480" s="147">
        <v>0</v>
      </c>
      <c r="K480" s="148">
        <v>0</v>
      </c>
      <c r="L480" s="125" t="s">
        <v>366</v>
      </c>
    </row>
    <row r="481" spans="10:12" ht="14.25">
      <c r="J481" s="147">
        <v>0</v>
      </c>
      <c r="K481" s="148">
        <v>0</v>
      </c>
      <c r="L481" s="125" t="s">
        <v>366</v>
      </c>
    </row>
    <row r="482" spans="10:12" ht="14.25">
      <c r="J482" s="147">
        <v>0</v>
      </c>
      <c r="K482" s="148">
        <v>0</v>
      </c>
      <c r="L482" s="125" t="s">
        <v>366</v>
      </c>
    </row>
    <row r="483" spans="10:12" ht="14.25">
      <c r="J483" s="147">
        <v>0</v>
      </c>
      <c r="K483" s="148">
        <v>0</v>
      </c>
      <c r="L483" s="125" t="s">
        <v>366</v>
      </c>
    </row>
    <row r="484" spans="10:12" ht="14.25">
      <c r="J484" s="147">
        <v>0</v>
      </c>
      <c r="K484" s="148">
        <v>0</v>
      </c>
      <c r="L484" s="125" t="s">
        <v>366</v>
      </c>
    </row>
    <row r="485" spans="10:12" ht="14.25">
      <c r="J485" s="147">
        <v>0</v>
      </c>
      <c r="K485" s="148">
        <v>0</v>
      </c>
      <c r="L485" s="125" t="s">
        <v>366</v>
      </c>
    </row>
    <row r="486" spans="10:12" ht="14.25">
      <c r="J486" s="147">
        <v>0</v>
      </c>
      <c r="K486" s="148">
        <v>0</v>
      </c>
      <c r="L486" s="125" t="s">
        <v>366</v>
      </c>
    </row>
    <row r="487" spans="10:12" ht="14.25">
      <c r="J487" s="147">
        <v>0</v>
      </c>
      <c r="K487" s="148">
        <v>0</v>
      </c>
      <c r="L487" s="125" t="s">
        <v>366</v>
      </c>
    </row>
    <row r="488" spans="10:12" ht="14.25">
      <c r="J488" s="147">
        <v>0</v>
      </c>
      <c r="K488" s="148">
        <v>0</v>
      </c>
      <c r="L488" s="125" t="s">
        <v>366</v>
      </c>
    </row>
    <row r="489" spans="10:12" ht="14.25">
      <c r="J489" s="147">
        <v>0</v>
      </c>
      <c r="K489" s="148">
        <v>0</v>
      </c>
      <c r="L489" s="125" t="s">
        <v>366</v>
      </c>
    </row>
    <row r="490" spans="10:12" ht="14.25">
      <c r="J490" s="147">
        <v>0</v>
      </c>
      <c r="K490" s="148">
        <v>0</v>
      </c>
      <c r="L490" s="125" t="s">
        <v>366</v>
      </c>
    </row>
    <row r="491" spans="10:12" ht="14.25">
      <c r="J491" s="147">
        <v>0</v>
      </c>
      <c r="K491" s="148">
        <v>0</v>
      </c>
      <c r="L491" s="125" t="s">
        <v>366</v>
      </c>
    </row>
    <row r="492" spans="10:12" ht="14.25">
      <c r="J492" s="147">
        <v>0</v>
      </c>
      <c r="K492" s="148">
        <v>0</v>
      </c>
      <c r="L492" s="125" t="s">
        <v>366</v>
      </c>
    </row>
    <row r="493" spans="10:12" ht="14.25">
      <c r="J493" s="147">
        <v>0</v>
      </c>
      <c r="K493" s="148">
        <v>0</v>
      </c>
      <c r="L493" s="125" t="s">
        <v>366</v>
      </c>
    </row>
    <row r="494" spans="10:12" ht="14.25">
      <c r="J494" s="147">
        <v>0</v>
      </c>
      <c r="K494" s="148">
        <v>0</v>
      </c>
      <c r="L494" s="125" t="s">
        <v>366</v>
      </c>
    </row>
    <row r="495" spans="10:12" ht="14.25">
      <c r="J495" s="147">
        <v>0</v>
      </c>
      <c r="K495" s="148">
        <v>0</v>
      </c>
      <c r="L495" s="125" t="s">
        <v>366</v>
      </c>
    </row>
    <row r="496" spans="10:12" ht="14.25">
      <c r="J496" s="147">
        <v>0</v>
      </c>
      <c r="K496" s="148">
        <v>0</v>
      </c>
      <c r="L496" s="125" t="s">
        <v>366</v>
      </c>
    </row>
    <row r="497" spans="10:12" ht="14.25">
      <c r="J497" s="147">
        <v>0</v>
      </c>
      <c r="K497" s="148">
        <v>0</v>
      </c>
      <c r="L497" s="125" t="s">
        <v>366</v>
      </c>
    </row>
    <row r="498" spans="10:12" ht="14.25">
      <c r="J498" s="147">
        <v>0</v>
      </c>
      <c r="K498" s="148">
        <v>0</v>
      </c>
      <c r="L498" s="125" t="s">
        <v>366</v>
      </c>
    </row>
    <row r="499" spans="10:12" ht="14.25">
      <c r="J499" s="147">
        <v>0</v>
      </c>
      <c r="K499" s="148">
        <v>0</v>
      </c>
      <c r="L499" s="125" t="s">
        <v>366</v>
      </c>
    </row>
    <row r="500" spans="10:12" ht="14.25">
      <c r="J500" s="147">
        <v>0</v>
      </c>
      <c r="K500" s="148">
        <v>0</v>
      </c>
      <c r="L500" s="125" t="s">
        <v>366</v>
      </c>
    </row>
    <row r="501" ht="14.25">
      <c r="J501" s="147"/>
    </row>
    <row r="502" ht="14.25">
      <c r="J502" s="147"/>
    </row>
    <row r="503" ht="14.25">
      <c r="J503" s="147"/>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A1" sqref="A1:IV1638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4" t="s">
        <v>353</v>
      </c>
      <c r="B1" s="214"/>
      <c r="C1" s="214"/>
      <c r="D1" s="214"/>
      <c r="E1" s="214"/>
      <c r="F1" s="214"/>
      <c r="G1" s="214"/>
      <c r="H1" s="214"/>
    </row>
    <row r="2" spans="1:8" ht="19.5" customHeight="1">
      <c r="A2" s="106"/>
      <c r="B2" s="106"/>
      <c r="C2" s="106"/>
      <c r="D2" s="106"/>
      <c r="E2" s="106"/>
      <c r="F2" s="106"/>
      <c r="G2" s="106"/>
      <c r="H2" s="24" t="s">
        <v>344</v>
      </c>
    </row>
    <row r="3" spans="1:8" ht="15" customHeight="1">
      <c r="A3" s="9" t="s">
        <v>359</v>
      </c>
      <c r="B3" s="106"/>
      <c r="C3" s="106"/>
      <c r="D3" s="106"/>
      <c r="E3" s="106"/>
      <c r="F3" s="106"/>
      <c r="G3" s="106"/>
      <c r="H3" s="24" t="s">
        <v>3</v>
      </c>
    </row>
    <row r="4" spans="1:8" s="41" customFormat="1" ht="15.75" customHeight="1">
      <c r="A4" s="215" t="s">
        <v>4</v>
      </c>
      <c r="B4" s="216"/>
      <c r="C4" s="216"/>
      <c r="D4" s="215" t="s">
        <v>5</v>
      </c>
      <c r="E4" s="216"/>
      <c r="F4" s="216"/>
      <c r="G4" s="216"/>
      <c r="H4" s="216"/>
    </row>
    <row r="5" spans="1:8" s="41" customFormat="1" ht="27" customHeight="1">
      <c r="A5" s="208" t="s">
        <v>6</v>
      </c>
      <c r="B5" s="208" t="s">
        <v>7</v>
      </c>
      <c r="C5" s="108" t="s">
        <v>77</v>
      </c>
      <c r="D5" s="208" t="s">
        <v>6</v>
      </c>
      <c r="E5" s="208" t="s">
        <v>7</v>
      </c>
      <c r="F5" s="108" t="s">
        <v>47</v>
      </c>
      <c r="G5" s="109" t="s">
        <v>78</v>
      </c>
      <c r="H5" s="109" t="s">
        <v>79</v>
      </c>
    </row>
    <row r="6" spans="1:8" s="41" customFormat="1" ht="12" customHeight="1">
      <c r="A6" s="202" t="s">
        <v>9</v>
      </c>
      <c r="B6" s="107"/>
      <c r="C6" s="202" t="s">
        <v>10</v>
      </c>
      <c r="D6" s="202" t="s">
        <v>9</v>
      </c>
      <c r="E6" s="107"/>
      <c r="F6" s="110">
        <v>2</v>
      </c>
      <c r="G6" s="110">
        <v>3</v>
      </c>
      <c r="H6" s="110">
        <v>4</v>
      </c>
    </row>
    <row r="7" spans="1:8" s="41" customFormat="1" ht="12" customHeight="1">
      <c r="A7" s="209" t="s">
        <v>80</v>
      </c>
      <c r="B7" s="203" t="s">
        <v>10</v>
      </c>
      <c r="C7" s="112">
        <v>1569.91</v>
      </c>
      <c r="D7" s="113" t="s">
        <v>9</v>
      </c>
      <c r="E7" s="114">
        <v>31</v>
      </c>
      <c r="F7" s="115" t="s">
        <v>366</v>
      </c>
      <c r="G7" s="115" t="s">
        <v>366</v>
      </c>
      <c r="H7" s="116" t="s">
        <v>366</v>
      </c>
    </row>
    <row r="8" spans="1:8" s="41" customFormat="1" ht="12" customHeight="1">
      <c r="A8" s="113" t="s">
        <v>81</v>
      </c>
      <c r="B8" s="203" t="s">
        <v>11</v>
      </c>
      <c r="C8" s="112">
        <v>0</v>
      </c>
      <c r="D8" s="113" t="s">
        <v>361</v>
      </c>
      <c r="E8" s="114">
        <v>32</v>
      </c>
      <c r="F8" s="115">
        <v>1299.78</v>
      </c>
      <c r="G8" s="115">
        <v>1299.78</v>
      </c>
      <c r="H8" s="116">
        <v>0</v>
      </c>
    </row>
    <row r="9" spans="1:8" s="41" customFormat="1" ht="12" customHeight="1">
      <c r="A9" s="113"/>
      <c r="B9" s="203" t="s">
        <v>15</v>
      </c>
      <c r="C9" s="112" t="s">
        <v>366</v>
      </c>
      <c r="D9" s="113" t="s">
        <v>362</v>
      </c>
      <c r="E9" s="114">
        <v>33</v>
      </c>
      <c r="F9" s="115">
        <v>11.55</v>
      </c>
      <c r="G9" s="115">
        <v>11.55</v>
      </c>
      <c r="H9" s="116">
        <v>0</v>
      </c>
    </row>
    <row r="10" spans="1:8" s="41" customFormat="1" ht="12" customHeight="1">
      <c r="A10" s="113"/>
      <c r="B10" s="203" t="s">
        <v>17</v>
      </c>
      <c r="C10" s="112" t="s">
        <v>366</v>
      </c>
      <c r="D10" s="113" t="s">
        <v>363</v>
      </c>
      <c r="E10" s="114">
        <v>34</v>
      </c>
      <c r="F10" s="115">
        <v>112.64</v>
      </c>
      <c r="G10" s="115">
        <v>112.64</v>
      </c>
      <c r="H10" s="116">
        <v>0</v>
      </c>
    </row>
    <row r="11" spans="1:8" s="41" customFormat="1" ht="12" customHeight="1">
      <c r="A11" s="113"/>
      <c r="B11" s="203" t="s">
        <v>19</v>
      </c>
      <c r="C11" s="112" t="s">
        <v>366</v>
      </c>
      <c r="D11" s="113" t="s">
        <v>364</v>
      </c>
      <c r="E11" s="114">
        <v>35</v>
      </c>
      <c r="F11" s="115">
        <v>57.04</v>
      </c>
      <c r="G11" s="115">
        <v>57.04</v>
      </c>
      <c r="H11" s="116">
        <v>0</v>
      </c>
    </row>
    <row r="12" spans="1:8" s="41" customFormat="1" ht="12" customHeight="1">
      <c r="A12" s="113"/>
      <c r="B12" s="203" t="s">
        <v>21</v>
      </c>
      <c r="C12" s="112" t="s">
        <v>366</v>
      </c>
      <c r="D12" s="113" t="s">
        <v>365</v>
      </c>
      <c r="E12" s="114">
        <v>36</v>
      </c>
      <c r="F12" s="115">
        <v>48.15</v>
      </c>
      <c r="G12" s="115">
        <v>48.15</v>
      </c>
      <c r="H12" s="116">
        <v>0</v>
      </c>
    </row>
    <row r="13" spans="1:8" s="41" customFormat="1" ht="12" customHeight="1">
      <c r="A13" s="113"/>
      <c r="B13" s="203" t="s">
        <v>23</v>
      </c>
      <c r="C13" s="112" t="s">
        <v>366</v>
      </c>
      <c r="D13" s="113" t="s">
        <v>366</v>
      </c>
      <c r="E13" s="114">
        <v>37</v>
      </c>
      <c r="F13" s="115" t="s">
        <v>366</v>
      </c>
      <c r="G13" s="115" t="s">
        <v>366</v>
      </c>
      <c r="H13" s="116" t="s">
        <v>366</v>
      </c>
    </row>
    <row r="14" spans="1:8" s="41" customFormat="1" ht="12" customHeight="1">
      <c r="A14" s="113"/>
      <c r="B14" s="203" t="s">
        <v>24</v>
      </c>
      <c r="C14" s="112" t="s">
        <v>366</v>
      </c>
      <c r="D14" s="113" t="s">
        <v>366</v>
      </c>
      <c r="E14" s="114">
        <v>38</v>
      </c>
      <c r="F14" s="115" t="s">
        <v>366</v>
      </c>
      <c r="G14" s="115" t="s">
        <v>366</v>
      </c>
      <c r="H14" s="116" t="s">
        <v>366</v>
      </c>
    </row>
    <row r="15" spans="1:8" s="41" customFormat="1" ht="12" customHeight="1">
      <c r="A15" s="113"/>
      <c r="B15" s="203" t="s">
        <v>25</v>
      </c>
      <c r="C15" s="112" t="s">
        <v>366</v>
      </c>
      <c r="D15" s="113" t="s">
        <v>366</v>
      </c>
      <c r="E15" s="114">
        <v>39</v>
      </c>
      <c r="F15" s="115" t="s">
        <v>366</v>
      </c>
      <c r="G15" s="115" t="s">
        <v>366</v>
      </c>
      <c r="H15" s="116" t="s">
        <v>366</v>
      </c>
    </row>
    <row r="16" spans="1:8" s="41" customFormat="1" ht="12" customHeight="1">
      <c r="A16" s="113"/>
      <c r="B16" s="203" t="s">
        <v>26</v>
      </c>
      <c r="C16" s="112" t="s">
        <v>366</v>
      </c>
      <c r="D16" s="113" t="s">
        <v>366</v>
      </c>
      <c r="E16" s="114">
        <v>40</v>
      </c>
      <c r="F16" s="115" t="s">
        <v>366</v>
      </c>
      <c r="G16" s="115" t="s">
        <v>366</v>
      </c>
      <c r="H16" s="116" t="s">
        <v>366</v>
      </c>
    </row>
    <row r="17" spans="1:8" s="41" customFormat="1" ht="12" customHeight="1">
      <c r="A17" s="113"/>
      <c r="B17" s="203" t="s">
        <v>27</v>
      </c>
      <c r="C17" s="112" t="s">
        <v>366</v>
      </c>
      <c r="D17" s="113" t="s">
        <v>366</v>
      </c>
      <c r="E17" s="114">
        <v>41</v>
      </c>
      <c r="F17" s="115" t="s">
        <v>366</v>
      </c>
      <c r="G17" s="115" t="s">
        <v>366</v>
      </c>
      <c r="H17" s="116" t="s">
        <v>366</v>
      </c>
    </row>
    <row r="18" spans="1:8" s="41" customFormat="1" ht="12" customHeight="1">
      <c r="A18" s="113"/>
      <c r="B18" s="203" t="s">
        <v>28</v>
      </c>
      <c r="C18" s="112" t="s">
        <v>366</v>
      </c>
      <c r="D18" s="113" t="s">
        <v>366</v>
      </c>
      <c r="E18" s="114">
        <v>42</v>
      </c>
      <c r="F18" s="115" t="s">
        <v>366</v>
      </c>
      <c r="G18" s="115" t="s">
        <v>366</v>
      </c>
      <c r="H18" s="116" t="s">
        <v>366</v>
      </c>
    </row>
    <row r="19" spans="1:8" s="41" customFormat="1" ht="12" customHeight="1">
      <c r="A19" s="113"/>
      <c r="B19" s="203" t="s">
        <v>29</v>
      </c>
      <c r="C19" s="112" t="s">
        <v>366</v>
      </c>
      <c r="D19" s="113" t="s">
        <v>366</v>
      </c>
      <c r="E19" s="114">
        <v>43</v>
      </c>
      <c r="F19" s="115" t="s">
        <v>366</v>
      </c>
      <c r="G19" s="115" t="s">
        <v>366</v>
      </c>
      <c r="H19" s="116" t="s">
        <v>366</v>
      </c>
    </row>
    <row r="20" spans="1:8" s="41" customFormat="1" ht="12" customHeight="1">
      <c r="A20" s="113"/>
      <c r="B20" s="203" t="s">
        <v>30</v>
      </c>
      <c r="C20" s="112" t="s">
        <v>366</v>
      </c>
      <c r="D20" s="113" t="s">
        <v>366</v>
      </c>
      <c r="E20" s="114">
        <v>44</v>
      </c>
      <c r="F20" s="115" t="s">
        <v>366</v>
      </c>
      <c r="G20" s="115" t="s">
        <v>366</v>
      </c>
      <c r="H20" s="116" t="s">
        <v>366</v>
      </c>
    </row>
    <row r="21" spans="1:8" s="41" customFormat="1" ht="12" customHeight="1">
      <c r="A21" s="113"/>
      <c r="B21" s="203" t="s">
        <v>31</v>
      </c>
      <c r="C21" s="112" t="s">
        <v>366</v>
      </c>
      <c r="D21" s="113" t="s">
        <v>366</v>
      </c>
      <c r="E21" s="114">
        <v>45</v>
      </c>
      <c r="F21" s="115" t="s">
        <v>366</v>
      </c>
      <c r="G21" s="115" t="s">
        <v>366</v>
      </c>
      <c r="H21" s="116" t="s">
        <v>366</v>
      </c>
    </row>
    <row r="22" spans="1:8" s="41" customFormat="1" ht="12" customHeight="1">
      <c r="A22" s="113"/>
      <c r="B22" s="203" t="s">
        <v>32</v>
      </c>
      <c r="C22" s="112" t="s">
        <v>366</v>
      </c>
      <c r="D22" s="113" t="s">
        <v>366</v>
      </c>
      <c r="E22" s="114">
        <v>46</v>
      </c>
      <c r="F22" s="115" t="s">
        <v>366</v>
      </c>
      <c r="G22" s="115" t="s">
        <v>366</v>
      </c>
      <c r="H22" s="116" t="s">
        <v>366</v>
      </c>
    </row>
    <row r="23" spans="1:8" s="41" customFormat="1" ht="12" customHeight="1">
      <c r="A23" s="113"/>
      <c r="B23" s="203" t="s">
        <v>33</v>
      </c>
      <c r="C23" s="112" t="s">
        <v>366</v>
      </c>
      <c r="D23" s="113" t="s">
        <v>366</v>
      </c>
      <c r="E23" s="114">
        <v>47</v>
      </c>
      <c r="F23" s="115" t="s">
        <v>366</v>
      </c>
      <c r="G23" s="115" t="s">
        <v>366</v>
      </c>
      <c r="H23" s="116" t="s">
        <v>366</v>
      </c>
    </row>
    <row r="24" spans="1:8" s="41" customFormat="1" ht="12" customHeight="1">
      <c r="A24" s="113"/>
      <c r="B24" s="203" t="s">
        <v>34</v>
      </c>
      <c r="C24" s="112" t="s">
        <v>366</v>
      </c>
      <c r="D24" s="113" t="s">
        <v>366</v>
      </c>
      <c r="E24" s="114">
        <v>48</v>
      </c>
      <c r="F24" s="115" t="s">
        <v>366</v>
      </c>
      <c r="G24" s="115" t="s">
        <v>366</v>
      </c>
      <c r="H24" s="116" t="s">
        <v>366</v>
      </c>
    </row>
    <row r="25" spans="1:8" s="41" customFormat="1" ht="12" customHeight="1">
      <c r="A25" s="113"/>
      <c r="B25" s="203" t="s">
        <v>35</v>
      </c>
      <c r="C25" s="112" t="s">
        <v>366</v>
      </c>
      <c r="D25" s="113" t="s">
        <v>366</v>
      </c>
      <c r="E25" s="114">
        <v>49</v>
      </c>
      <c r="F25" s="115" t="s">
        <v>366</v>
      </c>
      <c r="G25" s="115" t="s">
        <v>366</v>
      </c>
      <c r="H25" s="116" t="s">
        <v>366</v>
      </c>
    </row>
    <row r="26" spans="1:8" s="41" customFormat="1" ht="12" customHeight="1">
      <c r="A26" s="113"/>
      <c r="B26" s="203" t="s">
        <v>36</v>
      </c>
      <c r="C26" s="112" t="s">
        <v>366</v>
      </c>
      <c r="D26" s="113" t="s">
        <v>366</v>
      </c>
      <c r="E26" s="114">
        <v>50</v>
      </c>
      <c r="F26" s="115" t="s">
        <v>366</v>
      </c>
      <c r="G26" s="115" t="s">
        <v>366</v>
      </c>
      <c r="H26" s="116" t="s">
        <v>366</v>
      </c>
    </row>
    <row r="27" spans="1:8" s="41" customFormat="1" ht="12" customHeight="1">
      <c r="A27" s="113"/>
      <c r="B27" s="203" t="s">
        <v>37</v>
      </c>
      <c r="C27" s="112" t="s">
        <v>366</v>
      </c>
      <c r="D27" s="113" t="s">
        <v>366</v>
      </c>
      <c r="E27" s="114">
        <v>51</v>
      </c>
      <c r="F27" s="115" t="s">
        <v>366</v>
      </c>
      <c r="G27" s="115" t="s">
        <v>366</v>
      </c>
      <c r="H27" s="116" t="s">
        <v>366</v>
      </c>
    </row>
    <row r="28" spans="1:8" s="41" customFormat="1" ht="12" customHeight="1">
      <c r="A28" s="111"/>
      <c r="B28" s="203" t="s">
        <v>38</v>
      </c>
      <c r="C28" s="112" t="s">
        <v>366</v>
      </c>
      <c r="D28" s="113" t="s">
        <v>366</v>
      </c>
      <c r="E28" s="114">
        <v>52</v>
      </c>
      <c r="F28" s="115" t="s">
        <v>366</v>
      </c>
      <c r="G28" s="115" t="s">
        <v>366</v>
      </c>
      <c r="H28" s="116" t="s">
        <v>366</v>
      </c>
    </row>
    <row r="29" spans="1:8" s="41" customFormat="1" ht="12" customHeight="1">
      <c r="A29" s="113"/>
      <c r="B29" s="203" t="s">
        <v>39</v>
      </c>
      <c r="C29" s="112" t="s">
        <v>366</v>
      </c>
      <c r="D29" s="113" t="s">
        <v>366</v>
      </c>
      <c r="E29" s="114">
        <v>53</v>
      </c>
      <c r="F29" s="115" t="s">
        <v>366</v>
      </c>
      <c r="G29" s="115" t="s">
        <v>366</v>
      </c>
      <c r="H29" s="116" t="s">
        <v>366</v>
      </c>
    </row>
    <row r="30" spans="1:8" s="41" customFormat="1" ht="12" customHeight="1">
      <c r="A30" s="210" t="s">
        <v>57</v>
      </c>
      <c r="B30" s="203" t="s">
        <v>41</v>
      </c>
      <c r="C30" s="112">
        <v>1569.91</v>
      </c>
      <c r="D30" s="210" t="s">
        <v>71</v>
      </c>
      <c r="E30" s="114">
        <v>54</v>
      </c>
      <c r="F30" s="117">
        <v>1529.16</v>
      </c>
      <c r="G30" s="117">
        <v>1529.16</v>
      </c>
      <c r="H30" s="118">
        <v>0</v>
      </c>
    </row>
    <row r="31" spans="1:8" s="41" customFormat="1" ht="12" customHeight="1">
      <c r="A31" s="119" t="s">
        <v>82</v>
      </c>
      <c r="B31" s="203" t="s">
        <v>46</v>
      </c>
      <c r="C31" s="112">
        <v>28.23</v>
      </c>
      <c r="D31" s="119" t="s">
        <v>83</v>
      </c>
      <c r="E31" s="114">
        <v>56</v>
      </c>
      <c r="F31" s="117">
        <v>68.99</v>
      </c>
      <c r="G31" s="117">
        <v>68.99</v>
      </c>
      <c r="H31" s="118">
        <v>0</v>
      </c>
    </row>
    <row r="32" spans="1:8" s="41" customFormat="1" ht="12" customHeight="1">
      <c r="A32" s="119" t="s">
        <v>84</v>
      </c>
      <c r="B32" s="203" t="s">
        <v>48</v>
      </c>
      <c r="C32" s="112">
        <v>28.23</v>
      </c>
      <c r="D32" s="111"/>
      <c r="E32" s="114">
        <v>57</v>
      </c>
      <c r="F32" s="115"/>
      <c r="G32" s="115"/>
      <c r="H32" s="120"/>
    </row>
    <row r="33" spans="1:8" s="41" customFormat="1" ht="12" customHeight="1">
      <c r="A33" s="119" t="s">
        <v>85</v>
      </c>
      <c r="B33" s="203" t="s">
        <v>86</v>
      </c>
      <c r="C33" s="112">
        <v>0</v>
      </c>
      <c r="D33" s="111"/>
      <c r="E33" s="114">
        <v>58</v>
      </c>
      <c r="F33" s="115"/>
      <c r="G33" s="115"/>
      <c r="H33" s="120"/>
    </row>
    <row r="34" spans="1:8" ht="12" customHeight="1">
      <c r="A34" s="205" t="s">
        <v>47</v>
      </c>
      <c r="B34" s="203" t="s">
        <v>87</v>
      </c>
      <c r="C34" s="112">
        <v>1598.14</v>
      </c>
      <c r="D34" s="205" t="s">
        <v>47</v>
      </c>
      <c r="E34" s="114">
        <v>60</v>
      </c>
      <c r="F34" s="117">
        <v>1598.14</v>
      </c>
      <c r="G34" s="117">
        <v>1598.14</v>
      </c>
      <c r="H34" s="118">
        <v>0</v>
      </c>
    </row>
    <row r="35" s="105" customFormat="1" ht="12" customHeight="1">
      <c r="A35" s="14" t="s">
        <v>88</v>
      </c>
    </row>
    <row r="36" ht="12" customHeight="1">
      <c r="A36" s="15" t="s">
        <v>89</v>
      </c>
    </row>
    <row r="37" ht="12" customHeight="1">
      <c r="A37" s="121" t="s">
        <v>90</v>
      </c>
    </row>
  </sheetData>
  <sheetProtection/>
  <mergeCells count="3">
    <mergeCell ref="A1:H1"/>
    <mergeCell ref="A4:C4"/>
    <mergeCell ref="D4:H4"/>
  </mergeCells>
  <printOptions horizontalCentered="1"/>
  <pageMargins left="0.33" right="0.35" top="0.39" bottom="0.39" header="0.51" footer="0.2"/>
  <pageSetup horizontalDpi="300" verticalDpi="3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2" t="s">
        <v>352</v>
      </c>
      <c r="B1" s="232"/>
      <c r="C1" s="232"/>
      <c r="D1" s="232"/>
      <c r="E1" s="232"/>
      <c r="F1" s="232"/>
      <c r="G1" s="90"/>
      <c r="H1" s="91"/>
      <c r="I1" s="91"/>
      <c r="J1" s="91"/>
      <c r="K1" s="91"/>
      <c r="L1" s="91"/>
      <c r="M1" s="91" t="s">
        <v>410</v>
      </c>
    </row>
    <row r="2" spans="1:13" s="2" customFormat="1" ht="14.25" customHeight="1">
      <c r="A2" s="92" t="s">
        <v>359</v>
      </c>
      <c r="B2" s="10"/>
      <c r="C2" s="10"/>
      <c r="F2" s="93" t="s">
        <v>345</v>
      </c>
      <c r="G2" s="90"/>
      <c r="H2" s="94"/>
      <c r="I2" s="94"/>
      <c r="J2" s="94"/>
      <c r="K2" s="94"/>
      <c r="L2" s="94"/>
      <c r="M2" s="94"/>
    </row>
    <row r="3" spans="1:13" s="2" customFormat="1" ht="15" customHeight="1">
      <c r="A3" s="92"/>
      <c r="B3" s="10"/>
      <c r="C3" s="10"/>
      <c r="D3" s="12"/>
      <c r="E3" s="12"/>
      <c r="F3" s="93" t="s">
        <v>3</v>
      </c>
      <c r="G3" s="90"/>
      <c r="H3" s="94"/>
      <c r="I3" s="94"/>
      <c r="J3" s="94"/>
      <c r="K3" s="94"/>
      <c r="L3" s="94"/>
      <c r="M3" s="100" t="s">
        <v>91</v>
      </c>
    </row>
    <row r="4" spans="1:13" s="2" customFormat="1" ht="15" customHeight="1">
      <c r="A4" s="95" t="s">
        <v>357</v>
      </c>
      <c r="B4" s="10"/>
      <c r="C4" s="10"/>
      <c r="D4" s="12"/>
      <c r="E4" s="12" t="s">
        <v>92</v>
      </c>
      <c r="F4" s="93"/>
      <c r="G4" s="90"/>
      <c r="H4" s="94"/>
      <c r="I4" s="94"/>
      <c r="J4" s="94"/>
      <c r="K4" s="94"/>
      <c r="L4" s="94"/>
      <c r="M4" s="94"/>
    </row>
    <row r="5" spans="1:13" s="2" customFormat="1" ht="15" customHeight="1">
      <c r="A5" s="15" t="s">
        <v>50</v>
      </c>
      <c r="B5" s="10"/>
      <c r="C5" s="10"/>
      <c r="D5" s="12"/>
      <c r="E5" s="16" t="s">
        <v>93</v>
      </c>
      <c r="F5" s="93"/>
      <c r="G5" s="90"/>
      <c r="H5" s="94"/>
      <c r="I5" s="94"/>
      <c r="J5" s="94"/>
      <c r="K5" s="94"/>
      <c r="L5" s="94"/>
      <c r="M5" s="94"/>
    </row>
    <row r="6" spans="1:13" s="3" customFormat="1" ht="20.25" customHeight="1">
      <c r="A6" s="233" t="s">
        <v>94</v>
      </c>
      <c r="B6" s="233"/>
      <c r="C6" s="233"/>
      <c r="D6" s="237" t="s">
        <v>71</v>
      </c>
      <c r="E6" s="237" t="s">
        <v>95</v>
      </c>
      <c r="F6" s="237" t="s">
        <v>73</v>
      </c>
      <c r="G6" s="96"/>
      <c r="H6" s="96"/>
      <c r="I6" s="96"/>
      <c r="J6" s="96"/>
      <c r="K6" s="96"/>
      <c r="L6" s="96"/>
      <c r="M6" s="96"/>
    </row>
    <row r="7" spans="1:24" s="3" customFormat="1" ht="9.75" customHeight="1">
      <c r="A7" s="233" t="s">
        <v>96</v>
      </c>
      <c r="B7" s="233"/>
      <c r="C7" s="236" t="s">
        <v>65</v>
      </c>
      <c r="D7" s="237"/>
      <c r="E7" s="237"/>
      <c r="F7" s="237"/>
      <c r="G7" s="96"/>
      <c r="H7" s="96"/>
      <c r="I7" s="96"/>
      <c r="J7" s="96"/>
      <c r="K7" s="96"/>
      <c r="L7" s="96"/>
      <c r="M7" s="234"/>
      <c r="N7" s="235"/>
      <c r="O7" s="235"/>
      <c r="P7" s="235"/>
      <c r="Q7" s="235"/>
      <c r="R7" s="235"/>
      <c r="S7" s="235"/>
      <c r="T7" s="235"/>
      <c r="U7" s="235"/>
      <c r="V7" s="235"/>
      <c r="W7" s="235"/>
      <c r="X7" s="235"/>
    </row>
    <row r="8" spans="1:24" s="3" customFormat="1" ht="9.75" customHeight="1">
      <c r="A8" s="233"/>
      <c r="B8" s="233"/>
      <c r="C8" s="236"/>
      <c r="D8" s="237"/>
      <c r="E8" s="237"/>
      <c r="F8" s="237"/>
      <c r="G8" s="96"/>
      <c r="H8" s="96"/>
      <c r="I8" s="96"/>
      <c r="J8" s="96"/>
      <c r="K8" s="96"/>
      <c r="L8" s="96"/>
      <c r="M8" s="101"/>
      <c r="N8" s="102"/>
      <c r="O8" s="102"/>
      <c r="P8" s="102"/>
      <c r="Q8" s="102"/>
      <c r="R8" s="102"/>
      <c r="S8" s="102"/>
      <c r="T8" s="102"/>
      <c r="U8" s="102"/>
      <c r="V8" s="102"/>
      <c r="W8" s="102"/>
      <c r="X8" s="102"/>
    </row>
    <row r="9" spans="1:24" s="3" customFormat="1" ht="9.75" customHeight="1">
      <c r="A9" s="233"/>
      <c r="B9" s="233"/>
      <c r="C9" s="236"/>
      <c r="D9" s="237"/>
      <c r="E9" s="237"/>
      <c r="F9" s="237"/>
      <c r="G9" s="96"/>
      <c r="H9" s="96"/>
      <c r="I9" s="96"/>
      <c r="J9" s="96"/>
      <c r="K9" s="96"/>
      <c r="L9" s="96"/>
      <c r="M9" s="101"/>
      <c r="N9" s="102"/>
      <c r="O9" s="102"/>
      <c r="P9" s="102"/>
      <c r="Q9" s="102"/>
      <c r="R9" s="102"/>
      <c r="S9" s="102"/>
      <c r="T9" s="102"/>
      <c r="U9" s="102"/>
      <c r="V9" s="102"/>
      <c r="W9" s="102"/>
      <c r="X9" s="102"/>
    </row>
    <row r="10" spans="1:24" s="3" customFormat="1" ht="19.5" customHeight="1">
      <c r="A10" s="233" t="s">
        <v>66</v>
      </c>
      <c r="B10" s="233"/>
      <c r="C10" s="233"/>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3" t="s">
        <v>47</v>
      </c>
      <c r="B11" s="233"/>
      <c r="C11" s="233"/>
      <c r="D11" s="97">
        <v>1529.16</v>
      </c>
      <c r="E11" s="97">
        <v>847.81</v>
      </c>
      <c r="F11" s="97">
        <v>681.35</v>
      </c>
      <c r="G11" s="96"/>
      <c r="H11" s="96"/>
      <c r="I11" s="96"/>
      <c r="J11" s="96"/>
      <c r="K11" s="96"/>
      <c r="L11" s="96">
        <v>11</v>
      </c>
      <c r="M11" s="96"/>
    </row>
    <row r="12" spans="1:13" s="4" customFormat="1" ht="19.5" customHeight="1">
      <c r="A12" s="19" t="s">
        <v>368</v>
      </c>
      <c r="B12" s="98"/>
      <c r="C12" s="20" t="s">
        <v>369</v>
      </c>
      <c r="D12" s="21">
        <v>1299.78</v>
      </c>
      <c r="E12" s="21">
        <v>618.43</v>
      </c>
      <c r="F12" s="21">
        <v>681.35</v>
      </c>
      <c r="G12" s="89" t="s">
        <v>368</v>
      </c>
      <c r="H12" s="99">
        <v>1299.78</v>
      </c>
      <c r="I12" s="89" t="s">
        <v>10</v>
      </c>
      <c r="J12" s="89" t="s">
        <v>10</v>
      </c>
      <c r="K12" s="89">
        <v>2</v>
      </c>
      <c r="L12" s="89">
        <v>12</v>
      </c>
      <c r="M12" s="89"/>
    </row>
    <row r="13" spans="1:13" s="4" customFormat="1" ht="19.5" customHeight="1">
      <c r="A13" s="19" t="s">
        <v>370</v>
      </c>
      <c r="B13" s="98"/>
      <c r="C13" s="20" t="s">
        <v>371</v>
      </c>
      <c r="D13" s="21">
        <v>0.5</v>
      </c>
      <c r="E13" s="21">
        <v>0.5</v>
      </c>
      <c r="F13" s="21">
        <v>0</v>
      </c>
      <c r="G13" s="89" t="s">
        <v>370</v>
      </c>
      <c r="H13" s="99">
        <v>0.5</v>
      </c>
      <c r="I13" s="89" t="s">
        <v>10</v>
      </c>
      <c r="J13" s="89" t="s">
        <v>10</v>
      </c>
      <c r="K13" s="89">
        <v>2</v>
      </c>
      <c r="L13" s="89">
        <v>13</v>
      </c>
      <c r="M13" s="89"/>
    </row>
    <row r="14" spans="1:13" s="4" customFormat="1" ht="19.5" customHeight="1">
      <c r="A14" s="19" t="s">
        <v>372</v>
      </c>
      <c r="B14" s="98"/>
      <c r="C14" s="20" t="s">
        <v>373</v>
      </c>
      <c r="D14" s="21">
        <v>0.5</v>
      </c>
      <c r="E14" s="21">
        <v>0.5</v>
      </c>
      <c r="F14" s="21">
        <v>0</v>
      </c>
      <c r="G14" s="89" t="s">
        <v>372</v>
      </c>
      <c r="H14" s="99">
        <v>0.5</v>
      </c>
      <c r="I14" s="89" t="s">
        <v>10</v>
      </c>
      <c r="J14" s="89" t="s">
        <v>10</v>
      </c>
      <c r="K14" s="89">
        <v>2</v>
      </c>
      <c r="L14" s="89">
        <v>14</v>
      </c>
      <c r="M14" s="89"/>
    </row>
    <row r="15" spans="1:13" s="4" customFormat="1" ht="19.5" customHeight="1">
      <c r="A15" s="19" t="s">
        <v>374</v>
      </c>
      <c r="B15" s="98"/>
      <c r="C15" s="20" t="s">
        <v>375</v>
      </c>
      <c r="D15" s="21">
        <v>1299.28</v>
      </c>
      <c r="E15" s="21">
        <v>617.93</v>
      </c>
      <c r="F15" s="21">
        <v>681.35</v>
      </c>
      <c r="G15" s="89" t="s">
        <v>374</v>
      </c>
      <c r="H15" s="99">
        <v>1299.28</v>
      </c>
      <c r="I15" s="89" t="s">
        <v>10</v>
      </c>
      <c r="J15" s="89" t="s">
        <v>10</v>
      </c>
      <c r="K15" s="89">
        <v>2</v>
      </c>
      <c r="L15" s="89">
        <v>15</v>
      </c>
      <c r="M15" s="89"/>
    </row>
    <row r="16" spans="1:13" s="4" customFormat="1" ht="19.5" customHeight="1">
      <c r="A16" s="19" t="s">
        <v>376</v>
      </c>
      <c r="B16" s="98"/>
      <c r="C16" s="20" t="s">
        <v>373</v>
      </c>
      <c r="D16" s="21">
        <v>617.93</v>
      </c>
      <c r="E16" s="21">
        <v>617.93</v>
      </c>
      <c r="F16" s="21">
        <v>0</v>
      </c>
      <c r="G16" s="89" t="s">
        <v>376</v>
      </c>
      <c r="H16" s="99">
        <v>617.93</v>
      </c>
      <c r="I16" s="89" t="s">
        <v>10</v>
      </c>
      <c r="J16" s="89" t="s">
        <v>10</v>
      </c>
      <c r="K16" s="89">
        <v>2</v>
      </c>
      <c r="L16" s="89">
        <v>16</v>
      </c>
      <c r="M16" s="89"/>
    </row>
    <row r="17" spans="1:13" s="4" customFormat="1" ht="19.5" customHeight="1">
      <c r="A17" s="19" t="s">
        <v>377</v>
      </c>
      <c r="B17" s="98"/>
      <c r="C17" s="20" t="s">
        <v>378</v>
      </c>
      <c r="D17" s="21">
        <v>681.35</v>
      </c>
      <c r="E17" s="21">
        <v>0</v>
      </c>
      <c r="F17" s="21">
        <v>681.35</v>
      </c>
      <c r="G17" s="89" t="s">
        <v>377</v>
      </c>
      <c r="H17" s="99">
        <v>681.35</v>
      </c>
      <c r="I17" s="89" t="s">
        <v>10</v>
      </c>
      <c r="J17" s="89" t="s">
        <v>10</v>
      </c>
      <c r="K17" s="89">
        <v>2</v>
      </c>
      <c r="L17" s="89">
        <v>17</v>
      </c>
      <c r="M17" s="89"/>
    </row>
    <row r="18" spans="1:13" s="4" customFormat="1" ht="19.5" customHeight="1">
      <c r="A18" s="19" t="s">
        <v>379</v>
      </c>
      <c r="B18" s="98"/>
      <c r="C18" s="20" t="s">
        <v>380</v>
      </c>
      <c r="D18" s="21">
        <v>11.55</v>
      </c>
      <c r="E18" s="21">
        <v>11.55</v>
      </c>
      <c r="F18" s="21">
        <v>0</v>
      </c>
      <c r="G18" s="89" t="s">
        <v>379</v>
      </c>
      <c r="H18" s="99">
        <v>11.55</v>
      </c>
      <c r="I18" s="89" t="s">
        <v>10</v>
      </c>
      <c r="J18" s="89" t="s">
        <v>10</v>
      </c>
      <c r="K18" s="89">
        <v>2</v>
      </c>
      <c r="L18" s="89">
        <v>18</v>
      </c>
      <c r="M18" s="89"/>
    </row>
    <row r="19" spans="1:13" s="4" customFormat="1" ht="19.5" customHeight="1">
      <c r="A19" s="19" t="s">
        <v>381</v>
      </c>
      <c r="B19" s="98"/>
      <c r="C19" s="20" t="s">
        <v>382</v>
      </c>
      <c r="D19" s="21">
        <v>11.55</v>
      </c>
      <c r="E19" s="21">
        <v>11.55</v>
      </c>
      <c r="F19" s="21">
        <v>0</v>
      </c>
      <c r="G19" s="89" t="s">
        <v>381</v>
      </c>
      <c r="H19" s="99">
        <v>11.55</v>
      </c>
      <c r="I19" s="89" t="s">
        <v>10</v>
      </c>
      <c r="J19" s="89" t="s">
        <v>10</v>
      </c>
      <c r="K19" s="89">
        <v>2</v>
      </c>
      <c r="L19" s="89">
        <v>19</v>
      </c>
      <c r="M19" s="89"/>
    </row>
    <row r="20" spans="1:13" s="4" customFormat="1" ht="19.5" customHeight="1">
      <c r="A20" s="19" t="s">
        <v>383</v>
      </c>
      <c r="B20" s="98"/>
      <c r="C20" s="20" t="s">
        <v>384</v>
      </c>
      <c r="D20" s="21">
        <v>11.55</v>
      </c>
      <c r="E20" s="21">
        <v>11.55</v>
      </c>
      <c r="F20" s="21">
        <v>0</v>
      </c>
      <c r="G20" s="89" t="s">
        <v>383</v>
      </c>
      <c r="H20" s="99">
        <v>11.55</v>
      </c>
      <c r="I20" s="89" t="s">
        <v>10</v>
      </c>
      <c r="J20" s="89" t="s">
        <v>10</v>
      </c>
      <c r="K20" s="89">
        <v>2</v>
      </c>
      <c r="L20" s="89">
        <v>20</v>
      </c>
      <c r="M20" s="89"/>
    </row>
    <row r="21" spans="1:13" s="4" customFormat="1" ht="19.5" customHeight="1">
      <c r="A21" s="19" t="s">
        <v>385</v>
      </c>
      <c r="B21" s="98"/>
      <c r="C21" s="20" t="s">
        <v>386</v>
      </c>
      <c r="D21" s="21">
        <v>112.64</v>
      </c>
      <c r="E21" s="21">
        <v>112.64</v>
      </c>
      <c r="F21" s="21">
        <v>0</v>
      </c>
      <c r="G21" s="89" t="s">
        <v>385</v>
      </c>
      <c r="H21" s="99">
        <v>112.64</v>
      </c>
      <c r="I21" s="89" t="s">
        <v>10</v>
      </c>
      <c r="J21" s="89" t="s">
        <v>10</v>
      </c>
      <c r="K21" s="89">
        <v>2</v>
      </c>
      <c r="L21" s="89">
        <v>21</v>
      </c>
      <c r="M21" s="89"/>
    </row>
    <row r="22" spans="1:13" s="4" customFormat="1" ht="19.5" customHeight="1">
      <c r="A22" s="19" t="s">
        <v>387</v>
      </c>
      <c r="B22" s="98"/>
      <c r="C22" s="20" t="s">
        <v>388</v>
      </c>
      <c r="D22" s="21">
        <v>94.87</v>
      </c>
      <c r="E22" s="21">
        <v>94.87</v>
      </c>
      <c r="F22" s="21">
        <v>0</v>
      </c>
      <c r="G22" s="89" t="s">
        <v>387</v>
      </c>
      <c r="H22" s="99">
        <v>94.87</v>
      </c>
      <c r="I22" s="89" t="s">
        <v>10</v>
      </c>
      <c r="J22" s="89" t="s">
        <v>10</v>
      </c>
      <c r="K22" s="89">
        <v>2</v>
      </c>
      <c r="L22" s="89">
        <v>22</v>
      </c>
      <c r="M22" s="89"/>
    </row>
    <row r="23" spans="1:13" s="4" customFormat="1" ht="19.5" customHeight="1">
      <c r="A23" s="19" t="s">
        <v>389</v>
      </c>
      <c r="B23" s="98"/>
      <c r="C23" s="20" t="s">
        <v>390</v>
      </c>
      <c r="D23" s="21">
        <v>14.63</v>
      </c>
      <c r="E23" s="21">
        <v>14.63</v>
      </c>
      <c r="F23" s="21">
        <v>0</v>
      </c>
      <c r="G23" s="89" t="s">
        <v>389</v>
      </c>
      <c r="H23" s="99">
        <v>14.63</v>
      </c>
      <c r="I23" s="89" t="s">
        <v>10</v>
      </c>
      <c r="J23" s="89" t="s">
        <v>10</v>
      </c>
      <c r="K23" s="89">
        <v>2</v>
      </c>
      <c r="L23" s="89">
        <v>23</v>
      </c>
      <c r="M23" s="89"/>
    </row>
    <row r="24" spans="1:13" s="4" customFormat="1" ht="19.5" customHeight="1">
      <c r="A24" s="19" t="s">
        <v>391</v>
      </c>
      <c r="B24" s="98"/>
      <c r="C24" s="20" t="s">
        <v>392</v>
      </c>
      <c r="D24" s="21">
        <v>80.24</v>
      </c>
      <c r="E24" s="21">
        <v>80.24</v>
      </c>
      <c r="F24" s="21">
        <v>0</v>
      </c>
      <c r="G24" s="89" t="s">
        <v>391</v>
      </c>
      <c r="H24" s="99">
        <v>80.24</v>
      </c>
      <c r="I24" s="89" t="s">
        <v>10</v>
      </c>
      <c r="J24" s="89" t="s">
        <v>10</v>
      </c>
      <c r="K24" s="89">
        <v>2</v>
      </c>
      <c r="L24" s="89">
        <v>24</v>
      </c>
      <c r="M24" s="89"/>
    </row>
    <row r="25" spans="1:13" s="4" customFormat="1" ht="19.5" customHeight="1">
      <c r="A25" s="19" t="s">
        <v>393</v>
      </c>
      <c r="B25" s="98"/>
      <c r="C25" s="20" t="s">
        <v>394</v>
      </c>
      <c r="D25" s="21">
        <v>17.77</v>
      </c>
      <c r="E25" s="21">
        <v>17.77</v>
      </c>
      <c r="F25" s="21">
        <v>0</v>
      </c>
      <c r="G25" s="89" t="s">
        <v>393</v>
      </c>
      <c r="H25" s="99">
        <v>17.77</v>
      </c>
      <c r="I25" s="89" t="s">
        <v>10</v>
      </c>
      <c r="J25" s="89" t="s">
        <v>10</v>
      </c>
      <c r="K25" s="89">
        <v>2</v>
      </c>
      <c r="L25" s="89">
        <v>25</v>
      </c>
      <c r="M25" s="89"/>
    </row>
    <row r="26" spans="1:13" s="4" customFormat="1" ht="19.5" customHeight="1">
      <c r="A26" s="19" t="s">
        <v>395</v>
      </c>
      <c r="B26" s="98"/>
      <c r="C26" s="20" t="s">
        <v>396</v>
      </c>
      <c r="D26" s="21">
        <v>17.77</v>
      </c>
      <c r="E26" s="21">
        <v>17.77</v>
      </c>
      <c r="F26" s="21">
        <v>0</v>
      </c>
      <c r="G26" s="89" t="s">
        <v>395</v>
      </c>
      <c r="H26" s="99">
        <v>17.77</v>
      </c>
      <c r="I26" s="89" t="s">
        <v>10</v>
      </c>
      <c r="J26" s="89" t="s">
        <v>10</v>
      </c>
      <c r="K26" s="89">
        <v>2</v>
      </c>
      <c r="L26" s="89">
        <v>26</v>
      </c>
      <c r="M26" s="89"/>
    </row>
    <row r="27" spans="1:13" s="4" customFormat="1" ht="19.5" customHeight="1">
      <c r="A27" s="19" t="s">
        <v>397</v>
      </c>
      <c r="B27" s="98"/>
      <c r="C27" s="20" t="s">
        <v>398</v>
      </c>
      <c r="D27" s="21">
        <v>57.04</v>
      </c>
      <c r="E27" s="21">
        <v>57.04</v>
      </c>
      <c r="F27" s="21">
        <v>0</v>
      </c>
      <c r="G27" s="89" t="s">
        <v>397</v>
      </c>
      <c r="H27" s="99">
        <v>57.04</v>
      </c>
      <c r="I27" s="89" t="s">
        <v>10</v>
      </c>
      <c r="J27" s="89" t="s">
        <v>10</v>
      </c>
      <c r="K27" s="89">
        <v>2</v>
      </c>
      <c r="L27" s="89">
        <v>27</v>
      </c>
      <c r="M27" s="89"/>
    </row>
    <row r="28" spans="1:13" s="4" customFormat="1" ht="19.5" customHeight="1">
      <c r="A28" s="19" t="s">
        <v>399</v>
      </c>
      <c r="B28" s="98"/>
      <c r="C28" s="20" t="s">
        <v>400</v>
      </c>
      <c r="D28" s="21">
        <v>57.04</v>
      </c>
      <c r="E28" s="21">
        <v>57.04</v>
      </c>
      <c r="F28" s="21">
        <v>0</v>
      </c>
      <c r="G28" s="89" t="s">
        <v>399</v>
      </c>
      <c r="H28" s="99">
        <v>57.04</v>
      </c>
      <c r="I28" s="89" t="s">
        <v>10</v>
      </c>
      <c r="J28" s="89" t="s">
        <v>10</v>
      </c>
      <c r="K28" s="89">
        <v>2</v>
      </c>
      <c r="L28" s="89">
        <v>28</v>
      </c>
      <c r="M28" s="89"/>
    </row>
    <row r="29" spans="1:13" s="4" customFormat="1" ht="19.5" customHeight="1">
      <c r="A29" s="19" t="s">
        <v>401</v>
      </c>
      <c r="B29" s="98"/>
      <c r="C29" s="20" t="s">
        <v>402</v>
      </c>
      <c r="D29" s="21">
        <v>57.04</v>
      </c>
      <c r="E29" s="21">
        <v>57.04</v>
      </c>
      <c r="F29" s="21">
        <v>0</v>
      </c>
      <c r="G29" s="89" t="s">
        <v>401</v>
      </c>
      <c r="H29" s="99">
        <v>57.04</v>
      </c>
      <c r="I29" s="89" t="s">
        <v>10</v>
      </c>
      <c r="J29" s="89" t="s">
        <v>10</v>
      </c>
      <c r="K29" s="89">
        <v>2</v>
      </c>
      <c r="L29" s="89">
        <v>29</v>
      </c>
      <c r="M29" s="89"/>
    </row>
    <row r="30" spans="1:13" s="4" customFormat="1" ht="19.5" customHeight="1">
      <c r="A30" s="19" t="s">
        <v>403</v>
      </c>
      <c r="B30" s="98"/>
      <c r="C30" s="20" t="s">
        <v>404</v>
      </c>
      <c r="D30" s="21">
        <v>48.15</v>
      </c>
      <c r="E30" s="21">
        <v>48.15</v>
      </c>
      <c r="F30" s="21">
        <v>0</v>
      </c>
      <c r="G30" s="89" t="s">
        <v>403</v>
      </c>
      <c r="H30" s="99">
        <v>48.15</v>
      </c>
      <c r="I30" s="89" t="s">
        <v>10</v>
      </c>
      <c r="J30" s="89" t="s">
        <v>10</v>
      </c>
      <c r="K30" s="89">
        <v>2</v>
      </c>
      <c r="L30" s="89">
        <v>30</v>
      </c>
      <c r="M30" s="89"/>
    </row>
    <row r="31" spans="1:13" s="4" customFormat="1" ht="19.5" customHeight="1">
      <c r="A31" s="19" t="s">
        <v>405</v>
      </c>
      <c r="B31" s="98"/>
      <c r="C31" s="20" t="s">
        <v>406</v>
      </c>
      <c r="D31" s="21">
        <v>48.15</v>
      </c>
      <c r="E31" s="21">
        <v>48.15</v>
      </c>
      <c r="F31" s="21">
        <v>0</v>
      </c>
      <c r="G31" s="89" t="s">
        <v>405</v>
      </c>
      <c r="H31" s="99">
        <v>48.15</v>
      </c>
      <c r="I31" s="89" t="s">
        <v>10</v>
      </c>
      <c r="J31" s="89" t="s">
        <v>10</v>
      </c>
      <c r="K31" s="89">
        <v>2</v>
      </c>
      <c r="L31" s="89">
        <v>31</v>
      </c>
      <c r="M31" s="89"/>
    </row>
    <row r="32" spans="1:13" s="4" customFormat="1" ht="19.5" customHeight="1">
      <c r="A32" s="19" t="s">
        <v>407</v>
      </c>
      <c r="B32" s="98"/>
      <c r="C32" s="20" t="s">
        <v>408</v>
      </c>
      <c r="D32" s="21">
        <v>48.15</v>
      </c>
      <c r="E32" s="21">
        <v>48.15</v>
      </c>
      <c r="F32" s="21">
        <v>0</v>
      </c>
      <c r="G32" s="89" t="s">
        <v>407</v>
      </c>
      <c r="H32" s="99">
        <v>48.15</v>
      </c>
      <c r="I32" s="89" t="s">
        <v>10</v>
      </c>
      <c r="J32" s="89" t="s">
        <v>10</v>
      </c>
      <c r="K32" s="89">
        <v>2</v>
      </c>
      <c r="L32" s="89">
        <v>32</v>
      </c>
      <c r="M32" s="89"/>
    </row>
    <row r="33" spans="1:13" s="4" customFormat="1" ht="19.5" customHeight="1">
      <c r="A33" s="19" t="s">
        <v>366</v>
      </c>
      <c r="B33" s="98"/>
      <c r="C33" s="20" t="s">
        <v>366</v>
      </c>
      <c r="D33" s="21" t="s">
        <v>366</v>
      </c>
      <c r="E33" s="21" t="s">
        <v>366</v>
      </c>
      <c r="F33" s="21" t="s">
        <v>366</v>
      </c>
      <c r="G33" s="89">
        <v>0</v>
      </c>
      <c r="H33" s="99">
        <v>0</v>
      </c>
      <c r="I33" s="89" t="s">
        <v>11</v>
      </c>
      <c r="J33" s="89" t="s">
        <v>11</v>
      </c>
      <c r="K33" s="89">
        <v>4</v>
      </c>
      <c r="L33" s="89" t="s">
        <v>366</v>
      </c>
      <c r="M33" s="89"/>
    </row>
    <row r="34" spans="1:13" s="4" customFormat="1" ht="19.5" customHeight="1">
      <c r="A34" s="19" t="s">
        <v>366</v>
      </c>
      <c r="B34" s="98"/>
      <c r="C34" s="20" t="s">
        <v>366</v>
      </c>
      <c r="D34" s="21" t="s">
        <v>366</v>
      </c>
      <c r="E34" s="21" t="s">
        <v>366</v>
      </c>
      <c r="F34" s="21" t="s">
        <v>366</v>
      </c>
      <c r="G34" s="89">
        <v>0</v>
      </c>
      <c r="H34" s="99" t="s">
        <v>411</v>
      </c>
      <c r="I34" s="89" t="s">
        <v>11</v>
      </c>
      <c r="J34" s="89" t="s">
        <v>10</v>
      </c>
      <c r="K34" s="89">
        <v>3</v>
      </c>
      <c r="L34" s="89" t="s">
        <v>366</v>
      </c>
      <c r="M34" s="89"/>
    </row>
    <row r="35" spans="1:13" s="4" customFormat="1" ht="19.5" customHeight="1">
      <c r="A35" s="19" t="s">
        <v>366</v>
      </c>
      <c r="B35" s="98"/>
      <c r="C35" s="20" t="s">
        <v>366</v>
      </c>
      <c r="D35" s="21" t="s">
        <v>366</v>
      </c>
      <c r="E35" s="21" t="s">
        <v>366</v>
      </c>
      <c r="F35" s="21" t="s">
        <v>366</v>
      </c>
      <c r="G35" s="89">
        <v>0</v>
      </c>
      <c r="H35" s="99">
        <v>0</v>
      </c>
      <c r="I35" s="89" t="s">
        <v>11</v>
      </c>
      <c r="J35" s="89" t="s">
        <v>11</v>
      </c>
      <c r="K35" s="89">
        <v>4</v>
      </c>
      <c r="L35" s="89" t="s">
        <v>366</v>
      </c>
      <c r="M35" s="89"/>
    </row>
    <row r="36" spans="1:13" s="4" customFormat="1" ht="19.5" customHeight="1">
      <c r="A36" s="19" t="s">
        <v>366</v>
      </c>
      <c r="B36" s="98"/>
      <c r="C36" s="20" t="s">
        <v>366</v>
      </c>
      <c r="D36" s="21" t="s">
        <v>366</v>
      </c>
      <c r="E36" s="21" t="s">
        <v>366</v>
      </c>
      <c r="F36" s="21" t="s">
        <v>366</v>
      </c>
      <c r="G36" s="89">
        <v>0</v>
      </c>
      <c r="H36" s="99">
        <v>0</v>
      </c>
      <c r="I36" s="89" t="s">
        <v>11</v>
      </c>
      <c r="J36" s="89" t="s">
        <v>11</v>
      </c>
      <c r="K36" s="89">
        <v>4</v>
      </c>
      <c r="L36" s="89" t="s">
        <v>366</v>
      </c>
      <c r="M36" s="89"/>
    </row>
    <row r="37" spans="1:13" s="4" customFormat="1" ht="19.5" customHeight="1">
      <c r="A37" s="19" t="s">
        <v>366</v>
      </c>
      <c r="B37" s="98"/>
      <c r="C37" s="20" t="s">
        <v>366</v>
      </c>
      <c r="D37" s="21" t="s">
        <v>366</v>
      </c>
      <c r="E37" s="21" t="s">
        <v>366</v>
      </c>
      <c r="F37" s="21" t="s">
        <v>366</v>
      </c>
      <c r="G37" s="89">
        <v>0</v>
      </c>
      <c r="H37" s="99">
        <v>0</v>
      </c>
      <c r="I37" s="89" t="s">
        <v>11</v>
      </c>
      <c r="J37" s="89" t="s">
        <v>11</v>
      </c>
      <c r="K37" s="89">
        <v>4</v>
      </c>
      <c r="L37" s="89" t="s">
        <v>366</v>
      </c>
      <c r="M37" s="89"/>
    </row>
    <row r="38" spans="1:13" s="4" customFormat="1" ht="19.5" customHeight="1">
      <c r="A38" s="19" t="s">
        <v>366</v>
      </c>
      <c r="B38" s="98"/>
      <c r="C38" s="20" t="s">
        <v>366</v>
      </c>
      <c r="D38" s="21" t="s">
        <v>366</v>
      </c>
      <c r="E38" s="21" t="s">
        <v>366</v>
      </c>
      <c r="F38" s="21" t="s">
        <v>366</v>
      </c>
      <c r="G38" s="89">
        <v>0</v>
      </c>
      <c r="H38" s="99">
        <v>0</v>
      </c>
      <c r="I38" s="89" t="s">
        <v>11</v>
      </c>
      <c r="J38" s="89" t="s">
        <v>11</v>
      </c>
      <c r="K38" s="89">
        <v>4</v>
      </c>
      <c r="L38" s="89" t="s">
        <v>366</v>
      </c>
      <c r="M38" s="89"/>
    </row>
    <row r="39" spans="1:13" s="4" customFormat="1" ht="19.5" customHeight="1">
      <c r="A39" s="19" t="s">
        <v>366</v>
      </c>
      <c r="B39" s="98"/>
      <c r="C39" s="20" t="s">
        <v>366</v>
      </c>
      <c r="D39" s="21" t="s">
        <v>366</v>
      </c>
      <c r="E39" s="21" t="s">
        <v>366</v>
      </c>
      <c r="F39" s="21" t="s">
        <v>366</v>
      </c>
      <c r="G39" s="89">
        <v>0</v>
      </c>
      <c r="H39" s="99">
        <v>0</v>
      </c>
      <c r="I39" s="89" t="s">
        <v>11</v>
      </c>
      <c r="J39" s="89" t="s">
        <v>11</v>
      </c>
      <c r="K39" s="89">
        <v>4</v>
      </c>
      <c r="L39" s="89" t="s">
        <v>366</v>
      </c>
      <c r="M39" s="89"/>
    </row>
    <row r="40" spans="1:13" s="4" customFormat="1" ht="19.5" customHeight="1">
      <c r="A40" s="19" t="s">
        <v>366</v>
      </c>
      <c r="B40" s="98"/>
      <c r="C40" s="20" t="s">
        <v>366</v>
      </c>
      <c r="D40" s="21" t="s">
        <v>366</v>
      </c>
      <c r="E40" s="21" t="s">
        <v>366</v>
      </c>
      <c r="F40" s="21" t="s">
        <v>366</v>
      </c>
      <c r="G40" s="89">
        <v>0</v>
      </c>
      <c r="H40" s="99">
        <v>0</v>
      </c>
      <c r="I40" s="89" t="s">
        <v>11</v>
      </c>
      <c r="J40" s="89" t="s">
        <v>11</v>
      </c>
      <c r="K40" s="89">
        <v>4</v>
      </c>
      <c r="L40" s="89" t="s">
        <v>366</v>
      </c>
      <c r="M40" s="89"/>
    </row>
    <row r="41" spans="1:13" s="4" customFormat="1" ht="19.5" customHeight="1">
      <c r="A41" s="19" t="s">
        <v>366</v>
      </c>
      <c r="B41" s="98"/>
      <c r="C41" s="20" t="s">
        <v>366</v>
      </c>
      <c r="D41" s="21" t="s">
        <v>366</v>
      </c>
      <c r="E41" s="21" t="s">
        <v>366</v>
      </c>
      <c r="F41" s="21" t="s">
        <v>366</v>
      </c>
      <c r="G41" s="89">
        <v>0</v>
      </c>
      <c r="H41" s="99">
        <v>0</v>
      </c>
      <c r="I41" s="89" t="s">
        <v>11</v>
      </c>
      <c r="J41" s="89" t="s">
        <v>11</v>
      </c>
      <c r="K41" s="89">
        <v>4</v>
      </c>
      <c r="L41" s="89" t="s">
        <v>366</v>
      </c>
      <c r="M41" s="89"/>
    </row>
    <row r="42" spans="1:13" s="4" customFormat="1" ht="19.5" customHeight="1">
      <c r="A42" s="19" t="s">
        <v>366</v>
      </c>
      <c r="B42" s="98"/>
      <c r="C42" s="20" t="s">
        <v>366</v>
      </c>
      <c r="D42" s="21" t="s">
        <v>366</v>
      </c>
      <c r="E42" s="21" t="s">
        <v>366</v>
      </c>
      <c r="F42" s="21" t="s">
        <v>366</v>
      </c>
      <c r="G42" s="89">
        <v>0</v>
      </c>
      <c r="H42" s="99">
        <v>0</v>
      </c>
      <c r="I42" s="89" t="s">
        <v>11</v>
      </c>
      <c r="J42" s="89" t="s">
        <v>11</v>
      </c>
      <c r="K42" s="89">
        <v>4</v>
      </c>
      <c r="L42" s="89" t="s">
        <v>366</v>
      </c>
      <c r="M42" s="89"/>
    </row>
    <row r="43" spans="1:13" s="4" customFormat="1" ht="19.5" customHeight="1">
      <c r="A43" s="19" t="s">
        <v>366</v>
      </c>
      <c r="B43" s="98"/>
      <c r="C43" s="20" t="s">
        <v>366</v>
      </c>
      <c r="D43" s="21" t="s">
        <v>366</v>
      </c>
      <c r="E43" s="21" t="s">
        <v>366</v>
      </c>
      <c r="F43" s="21" t="s">
        <v>366</v>
      </c>
      <c r="G43" s="89">
        <v>0</v>
      </c>
      <c r="H43" s="99">
        <v>0</v>
      </c>
      <c r="I43" s="89" t="s">
        <v>11</v>
      </c>
      <c r="J43" s="89" t="s">
        <v>11</v>
      </c>
      <c r="K43" s="89">
        <v>4</v>
      </c>
      <c r="L43" s="89" t="s">
        <v>366</v>
      </c>
      <c r="M43" s="89"/>
    </row>
    <row r="44" spans="1:13" s="4" customFormat="1" ht="19.5" customHeight="1">
      <c r="A44" s="19" t="s">
        <v>366</v>
      </c>
      <c r="B44" s="98"/>
      <c r="C44" s="20" t="s">
        <v>366</v>
      </c>
      <c r="D44" s="21" t="s">
        <v>366</v>
      </c>
      <c r="E44" s="21" t="s">
        <v>366</v>
      </c>
      <c r="F44" s="21" t="s">
        <v>366</v>
      </c>
      <c r="G44" s="89">
        <v>0</v>
      </c>
      <c r="H44" s="99">
        <v>0</v>
      </c>
      <c r="I44" s="89" t="s">
        <v>11</v>
      </c>
      <c r="J44" s="89" t="s">
        <v>11</v>
      </c>
      <c r="K44" s="89">
        <v>4</v>
      </c>
      <c r="L44" s="89" t="s">
        <v>366</v>
      </c>
      <c r="M44" s="89"/>
    </row>
    <row r="45" spans="1:13" s="4" customFormat="1" ht="19.5" customHeight="1">
      <c r="A45" s="19" t="s">
        <v>366</v>
      </c>
      <c r="B45" s="98"/>
      <c r="C45" s="20" t="s">
        <v>366</v>
      </c>
      <c r="D45" s="21" t="s">
        <v>366</v>
      </c>
      <c r="E45" s="21" t="s">
        <v>366</v>
      </c>
      <c r="F45" s="21" t="s">
        <v>366</v>
      </c>
      <c r="G45" s="89">
        <v>0</v>
      </c>
      <c r="H45" s="99">
        <v>0</v>
      </c>
      <c r="I45" s="89" t="s">
        <v>11</v>
      </c>
      <c r="J45" s="89" t="s">
        <v>11</v>
      </c>
      <c r="K45" s="89">
        <v>4</v>
      </c>
      <c r="L45" s="89" t="s">
        <v>366</v>
      </c>
      <c r="M45" s="89"/>
    </row>
    <row r="46" spans="1:13" s="4" customFormat="1" ht="19.5" customHeight="1">
      <c r="A46" s="19" t="s">
        <v>366</v>
      </c>
      <c r="B46" s="98"/>
      <c r="C46" s="20" t="s">
        <v>366</v>
      </c>
      <c r="D46" s="21" t="s">
        <v>366</v>
      </c>
      <c r="E46" s="21" t="s">
        <v>366</v>
      </c>
      <c r="F46" s="21" t="s">
        <v>366</v>
      </c>
      <c r="G46" s="89">
        <v>0</v>
      </c>
      <c r="H46" s="99">
        <v>0</v>
      </c>
      <c r="I46" s="89" t="s">
        <v>11</v>
      </c>
      <c r="J46" s="89" t="s">
        <v>11</v>
      </c>
      <c r="K46" s="89">
        <v>4</v>
      </c>
      <c r="L46" s="89" t="s">
        <v>366</v>
      </c>
      <c r="M46" s="89"/>
    </row>
    <row r="47" spans="1:13" s="4" customFormat="1" ht="19.5" customHeight="1">
      <c r="A47" s="19" t="s">
        <v>366</v>
      </c>
      <c r="B47" s="98"/>
      <c r="C47" s="20" t="s">
        <v>366</v>
      </c>
      <c r="D47" s="21" t="s">
        <v>366</v>
      </c>
      <c r="E47" s="21" t="s">
        <v>366</v>
      </c>
      <c r="F47" s="21" t="s">
        <v>366</v>
      </c>
      <c r="G47" s="89">
        <v>0</v>
      </c>
      <c r="H47" s="99">
        <v>0</v>
      </c>
      <c r="I47" s="89" t="s">
        <v>11</v>
      </c>
      <c r="J47" s="89" t="s">
        <v>11</v>
      </c>
      <c r="K47" s="89">
        <v>4</v>
      </c>
      <c r="L47" s="89" t="s">
        <v>366</v>
      </c>
      <c r="M47" s="89"/>
    </row>
    <row r="48" spans="1:13" s="4" customFormat="1" ht="19.5" customHeight="1">
      <c r="A48" s="19" t="s">
        <v>366</v>
      </c>
      <c r="B48" s="98"/>
      <c r="C48" s="20" t="s">
        <v>366</v>
      </c>
      <c r="D48" s="21" t="s">
        <v>366</v>
      </c>
      <c r="E48" s="21" t="s">
        <v>366</v>
      </c>
      <c r="F48" s="21" t="s">
        <v>366</v>
      </c>
      <c r="G48" s="89">
        <v>0</v>
      </c>
      <c r="H48" s="99">
        <v>0</v>
      </c>
      <c r="I48" s="89" t="s">
        <v>11</v>
      </c>
      <c r="J48" s="89" t="s">
        <v>11</v>
      </c>
      <c r="K48" s="89">
        <v>4</v>
      </c>
      <c r="L48" s="89" t="s">
        <v>366</v>
      </c>
      <c r="M48" s="89"/>
    </row>
    <row r="49" spans="1:13" s="4" customFormat="1" ht="19.5" customHeight="1">
      <c r="A49" s="19" t="s">
        <v>366</v>
      </c>
      <c r="B49" s="98"/>
      <c r="C49" s="20" t="s">
        <v>366</v>
      </c>
      <c r="D49" s="21" t="s">
        <v>366</v>
      </c>
      <c r="E49" s="21" t="s">
        <v>366</v>
      </c>
      <c r="F49" s="21" t="s">
        <v>366</v>
      </c>
      <c r="G49" s="89">
        <v>0</v>
      </c>
      <c r="H49" s="99">
        <v>0</v>
      </c>
      <c r="I49" s="89" t="s">
        <v>11</v>
      </c>
      <c r="J49" s="89" t="s">
        <v>11</v>
      </c>
      <c r="K49" s="89">
        <v>4</v>
      </c>
      <c r="L49" s="89" t="s">
        <v>366</v>
      </c>
      <c r="M49" s="89"/>
    </row>
    <row r="50" spans="1:13" s="4" customFormat="1" ht="19.5" customHeight="1">
      <c r="A50" s="19" t="s">
        <v>366</v>
      </c>
      <c r="B50" s="98"/>
      <c r="C50" s="20" t="s">
        <v>366</v>
      </c>
      <c r="D50" s="21" t="s">
        <v>366</v>
      </c>
      <c r="E50" s="21" t="s">
        <v>366</v>
      </c>
      <c r="F50" s="21" t="s">
        <v>366</v>
      </c>
      <c r="G50" s="89">
        <v>0</v>
      </c>
      <c r="H50" s="99">
        <v>0</v>
      </c>
      <c r="I50" s="89" t="s">
        <v>11</v>
      </c>
      <c r="J50" s="89" t="s">
        <v>11</v>
      </c>
      <c r="K50" s="89">
        <v>4</v>
      </c>
      <c r="L50" s="89" t="s">
        <v>366</v>
      </c>
      <c r="M50" s="89"/>
    </row>
    <row r="51" spans="1:13" s="4" customFormat="1" ht="19.5" customHeight="1">
      <c r="A51" s="19" t="s">
        <v>366</v>
      </c>
      <c r="B51" s="98"/>
      <c r="C51" s="20" t="s">
        <v>366</v>
      </c>
      <c r="D51" s="21" t="s">
        <v>366</v>
      </c>
      <c r="E51" s="21" t="s">
        <v>366</v>
      </c>
      <c r="F51" s="21" t="s">
        <v>366</v>
      </c>
      <c r="G51" s="89">
        <v>0</v>
      </c>
      <c r="H51" s="99">
        <v>0</v>
      </c>
      <c r="I51" s="89" t="s">
        <v>11</v>
      </c>
      <c r="J51" s="89" t="s">
        <v>11</v>
      </c>
      <c r="K51" s="89">
        <v>4</v>
      </c>
      <c r="L51" s="89" t="s">
        <v>366</v>
      </c>
      <c r="M51" s="89"/>
    </row>
    <row r="52" spans="1:13" s="4" customFormat="1" ht="19.5" customHeight="1">
      <c r="A52" s="19" t="s">
        <v>366</v>
      </c>
      <c r="B52" s="98"/>
      <c r="C52" s="20" t="s">
        <v>366</v>
      </c>
      <c r="D52" s="21" t="s">
        <v>366</v>
      </c>
      <c r="E52" s="21" t="s">
        <v>366</v>
      </c>
      <c r="F52" s="21" t="s">
        <v>366</v>
      </c>
      <c r="G52" s="89">
        <v>0</v>
      </c>
      <c r="H52" s="99">
        <v>0</v>
      </c>
      <c r="I52" s="89" t="s">
        <v>11</v>
      </c>
      <c r="J52" s="89" t="s">
        <v>11</v>
      </c>
      <c r="K52" s="89">
        <v>4</v>
      </c>
      <c r="L52" s="89" t="s">
        <v>366</v>
      </c>
      <c r="M52" s="89"/>
    </row>
    <row r="53" spans="1:13" s="4" customFormat="1" ht="19.5" customHeight="1">
      <c r="A53" s="19" t="s">
        <v>366</v>
      </c>
      <c r="B53" s="98"/>
      <c r="C53" s="20" t="s">
        <v>366</v>
      </c>
      <c r="D53" s="21" t="s">
        <v>366</v>
      </c>
      <c r="E53" s="21" t="s">
        <v>366</v>
      </c>
      <c r="F53" s="21" t="s">
        <v>366</v>
      </c>
      <c r="G53" s="89">
        <v>0</v>
      </c>
      <c r="H53" s="99">
        <v>0</v>
      </c>
      <c r="I53" s="89" t="s">
        <v>11</v>
      </c>
      <c r="J53" s="89" t="s">
        <v>11</v>
      </c>
      <c r="K53" s="89">
        <v>4</v>
      </c>
      <c r="L53" s="89" t="s">
        <v>366</v>
      </c>
      <c r="M53" s="89"/>
    </row>
    <row r="54" spans="1:13" s="4" customFormat="1" ht="19.5" customHeight="1">
      <c r="A54" s="19" t="s">
        <v>366</v>
      </c>
      <c r="B54" s="98"/>
      <c r="C54" s="20" t="s">
        <v>366</v>
      </c>
      <c r="D54" s="21" t="s">
        <v>366</v>
      </c>
      <c r="E54" s="21" t="s">
        <v>366</v>
      </c>
      <c r="F54" s="21" t="s">
        <v>366</v>
      </c>
      <c r="G54" s="89">
        <v>0</v>
      </c>
      <c r="H54" s="99">
        <v>0</v>
      </c>
      <c r="I54" s="89" t="s">
        <v>11</v>
      </c>
      <c r="J54" s="89" t="s">
        <v>11</v>
      </c>
      <c r="K54" s="89">
        <v>4</v>
      </c>
      <c r="L54" s="89" t="s">
        <v>366</v>
      </c>
      <c r="M54" s="89"/>
    </row>
    <row r="55" spans="1:13" s="4" customFormat="1" ht="19.5" customHeight="1">
      <c r="A55" s="19" t="s">
        <v>366</v>
      </c>
      <c r="B55" s="98"/>
      <c r="C55" s="20" t="s">
        <v>366</v>
      </c>
      <c r="D55" s="21" t="s">
        <v>366</v>
      </c>
      <c r="E55" s="21" t="s">
        <v>366</v>
      </c>
      <c r="F55" s="21" t="s">
        <v>366</v>
      </c>
      <c r="G55" s="89">
        <v>0</v>
      </c>
      <c r="H55" s="99">
        <v>0</v>
      </c>
      <c r="I55" s="89" t="s">
        <v>11</v>
      </c>
      <c r="J55" s="89" t="s">
        <v>11</v>
      </c>
      <c r="K55" s="89">
        <v>4</v>
      </c>
      <c r="L55" s="89" t="s">
        <v>366</v>
      </c>
      <c r="M55" s="89"/>
    </row>
    <row r="56" spans="1:13" s="4" customFormat="1" ht="19.5" customHeight="1">
      <c r="A56" s="19" t="s">
        <v>366</v>
      </c>
      <c r="B56" s="98"/>
      <c r="C56" s="20" t="s">
        <v>366</v>
      </c>
      <c r="D56" s="21" t="s">
        <v>366</v>
      </c>
      <c r="E56" s="21" t="s">
        <v>366</v>
      </c>
      <c r="F56" s="21" t="s">
        <v>366</v>
      </c>
      <c r="G56" s="89">
        <v>0</v>
      </c>
      <c r="H56" s="99">
        <v>0</v>
      </c>
      <c r="I56" s="89" t="s">
        <v>11</v>
      </c>
      <c r="J56" s="89" t="s">
        <v>11</v>
      </c>
      <c r="K56" s="89">
        <v>4</v>
      </c>
      <c r="L56" s="89" t="s">
        <v>366</v>
      </c>
      <c r="M56" s="89"/>
    </row>
    <row r="57" spans="1:13" s="4" customFormat="1" ht="19.5" customHeight="1">
      <c r="A57" s="19" t="s">
        <v>366</v>
      </c>
      <c r="B57" s="98"/>
      <c r="C57" s="20" t="s">
        <v>366</v>
      </c>
      <c r="D57" s="21" t="s">
        <v>366</v>
      </c>
      <c r="E57" s="21" t="s">
        <v>366</v>
      </c>
      <c r="F57" s="21" t="s">
        <v>366</v>
      </c>
      <c r="G57" s="89">
        <v>0</v>
      </c>
      <c r="H57" s="99">
        <v>0</v>
      </c>
      <c r="I57" s="89" t="s">
        <v>11</v>
      </c>
      <c r="J57" s="89" t="s">
        <v>11</v>
      </c>
      <c r="K57" s="89">
        <v>4</v>
      </c>
      <c r="L57" s="89" t="s">
        <v>366</v>
      </c>
      <c r="M57" s="89"/>
    </row>
    <row r="58" spans="1:13" s="4" customFormat="1" ht="19.5" customHeight="1">
      <c r="A58" s="19" t="s">
        <v>366</v>
      </c>
      <c r="B58" s="98"/>
      <c r="C58" s="20" t="s">
        <v>366</v>
      </c>
      <c r="D58" s="21" t="s">
        <v>366</v>
      </c>
      <c r="E58" s="21" t="s">
        <v>366</v>
      </c>
      <c r="F58" s="21" t="s">
        <v>366</v>
      </c>
      <c r="G58" s="89">
        <v>0</v>
      </c>
      <c r="H58" s="99">
        <v>0</v>
      </c>
      <c r="I58" s="89" t="s">
        <v>11</v>
      </c>
      <c r="J58" s="89" t="s">
        <v>11</v>
      </c>
      <c r="K58" s="89">
        <v>4</v>
      </c>
      <c r="L58" s="89" t="s">
        <v>366</v>
      </c>
      <c r="M58" s="89"/>
    </row>
    <row r="59" spans="1:13" s="4" customFormat="1" ht="19.5" customHeight="1">
      <c r="A59" s="19" t="s">
        <v>366</v>
      </c>
      <c r="B59" s="98"/>
      <c r="C59" s="20" t="s">
        <v>366</v>
      </c>
      <c r="D59" s="21" t="s">
        <v>366</v>
      </c>
      <c r="E59" s="21" t="s">
        <v>366</v>
      </c>
      <c r="F59" s="21" t="s">
        <v>366</v>
      </c>
      <c r="G59" s="89">
        <v>0</v>
      </c>
      <c r="H59" s="99">
        <v>0</v>
      </c>
      <c r="I59" s="89" t="s">
        <v>11</v>
      </c>
      <c r="J59" s="89" t="s">
        <v>11</v>
      </c>
      <c r="K59" s="89">
        <v>4</v>
      </c>
      <c r="L59" s="89" t="s">
        <v>366</v>
      </c>
      <c r="M59" s="89"/>
    </row>
    <row r="60" spans="1:13" s="4" customFormat="1" ht="19.5" customHeight="1">
      <c r="A60" s="19" t="s">
        <v>366</v>
      </c>
      <c r="B60" s="98"/>
      <c r="C60" s="20" t="s">
        <v>366</v>
      </c>
      <c r="D60" s="21" t="s">
        <v>366</v>
      </c>
      <c r="E60" s="21" t="s">
        <v>366</v>
      </c>
      <c r="F60" s="21" t="s">
        <v>366</v>
      </c>
      <c r="G60" s="89">
        <v>0</v>
      </c>
      <c r="H60" s="99">
        <v>0</v>
      </c>
      <c r="I60" s="89" t="s">
        <v>11</v>
      </c>
      <c r="J60" s="89" t="s">
        <v>11</v>
      </c>
      <c r="K60" s="89">
        <v>4</v>
      </c>
      <c r="L60" s="89" t="s">
        <v>366</v>
      </c>
      <c r="M60" s="89"/>
    </row>
    <row r="61" spans="1:13" s="4" customFormat="1" ht="19.5" customHeight="1">
      <c r="A61" s="19" t="s">
        <v>366</v>
      </c>
      <c r="B61" s="98"/>
      <c r="C61" s="20" t="s">
        <v>366</v>
      </c>
      <c r="D61" s="21" t="s">
        <v>366</v>
      </c>
      <c r="E61" s="21" t="s">
        <v>366</v>
      </c>
      <c r="F61" s="21" t="s">
        <v>366</v>
      </c>
      <c r="G61" s="89">
        <v>0</v>
      </c>
      <c r="H61" s="99">
        <v>0</v>
      </c>
      <c r="I61" s="89" t="s">
        <v>11</v>
      </c>
      <c r="J61" s="89" t="s">
        <v>11</v>
      </c>
      <c r="K61" s="89">
        <v>4</v>
      </c>
      <c r="L61" s="89" t="s">
        <v>366</v>
      </c>
      <c r="M61" s="89"/>
    </row>
    <row r="62" spans="1:13" s="4" customFormat="1" ht="19.5" customHeight="1">
      <c r="A62" s="19" t="s">
        <v>366</v>
      </c>
      <c r="B62" s="98"/>
      <c r="C62" s="20" t="s">
        <v>366</v>
      </c>
      <c r="D62" s="21" t="s">
        <v>366</v>
      </c>
      <c r="E62" s="21" t="s">
        <v>366</v>
      </c>
      <c r="F62" s="21" t="s">
        <v>366</v>
      </c>
      <c r="G62" s="89">
        <v>0</v>
      </c>
      <c r="H62" s="99">
        <v>0</v>
      </c>
      <c r="I62" s="89" t="s">
        <v>11</v>
      </c>
      <c r="J62" s="89" t="s">
        <v>11</v>
      </c>
      <c r="K62" s="89">
        <v>4</v>
      </c>
      <c r="L62" s="89" t="s">
        <v>366</v>
      </c>
      <c r="M62" s="89"/>
    </row>
    <row r="63" spans="1:13" s="4" customFormat="1" ht="19.5" customHeight="1">
      <c r="A63" s="19" t="s">
        <v>366</v>
      </c>
      <c r="B63" s="98"/>
      <c r="C63" s="20" t="s">
        <v>366</v>
      </c>
      <c r="D63" s="21" t="s">
        <v>366</v>
      </c>
      <c r="E63" s="21" t="s">
        <v>366</v>
      </c>
      <c r="F63" s="21" t="s">
        <v>366</v>
      </c>
      <c r="G63" s="89">
        <v>0</v>
      </c>
      <c r="H63" s="99">
        <v>0</v>
      </c>
      <c r="I63" s="89" t="s">
        <v>11</v>
      </c>
      <c r="J63" s="89" t="s">
        <v>11</v>
      </c>
      <c r="K63" s="89">
        <v>4</v>
      </c>
      <c r="L63" s="89" t="s">
        <v>366</v>
      </c>
      <c r="M63" s="89"/>
    </row>
    <row r="64" spans="1:13" s="4" customFormat="1" ht="19.5" customHeight="1">
      <c r="A64" s="19" t="s">
        <v>366</v>
      </c>
      <c r="B64" s="98"/>
      <c r="C64" s="20" t="s">
        <v>366</v>
      </c>
      <c r="D64" s="21" t="s">
        <v>366</v>
      </c>
      <c r="E64" s="21" t="s">
        <v>366</v>
      </c>
      <c r="F64" s="21" t="s">
        <v>366</v>
      </c>
      <c r="G64" s="89">
        <v>0</v>
      </c>
      <c r="H64" s="99">
        <v>0</v>
      </c>
      <c r="I64" s="89" t="s">
        <v>11</v>
      </c>
      <c r="J64" s="89" t="s">
        <v>11</v>
      </c>
      <c r="K64" s="89">
        <v>4</v>
      </c>
      <c r="L64" s="89" t="s">
        <v>366</v>
      </c>
      <c r="M64" s="89"/>
    </row>
    <row r="65" spans="1:13" s="4" customFormat="1" ht="19.5" customHeight="1">
      <c r="A65" s="19" t="s">
        <v>366</v>
      </c>
      <c r="B65" s="98"/>
      <c r="C65" s="20" t="s">
        <v>366</v>
      </c>
      <c r="D65" s="21" t="s">
        <v>366</v>
      </c>
      <c r="E65" s="21" t="s">
        <v>366</v>
      </c>
      <c r="F65" s="21" t="s">
        <v>366</v>
      </c>
      <c r="G65" s="89">
        <v>0</v>
      </c>
      <c r="H65" s="99">
        <v>0</v>
      </c>
      <c r="I65" s="89" t="s">
        <v>11</v>
      </c>
      <c r="J65" s="89" t="s">
        <v>11</v>
      </c>
      <c r="K65" s="89">
        <v>4</v>
      </c>
      <c r="L65" s="89" t="s">
        <v>366</v>
      </c>
      <c r="M65" s="89"/>
    </row>
    <row r="66" spans="1:13" s="4" customFormat="1" ht="19.5" customHeight="1">
      <c r="A66" s="19" t="s">
        <v>366</v>
      </c>
      <c r="B66" s="98"/>
      <c r="C66" s="20" t="s">
        <v>366</v>
      </c>
      <c r="D66" s="21" t="s">
        <v>366</v>
      </c>
      <c r="E66" s="21" t="s">
        <v>366</v>
      </c>
      <c r="F66" s="21" t="s">
        <v>366</v>
      </c>
      <c r="G66" s="89">
        <v>0</v>
      </c>
      <c r="H66" s="99">
        <v>0</v>
      </c>
      <c r="I66" s="89" t="s">
        <v>11</v>
      </c>
      <c r="J66" s="89" t="s">
        <v>11</v>
      </c>
      <c r="K66" s="89">
        <v>4</v>
      </c>
      <c r="L66" s="89" t="s">
        <v>366</v>
      </c>
      <c r="M66" s="89"/>
    </row>
    <row r="67" spans="1:13" s="4" customFormat="1" ht="19.5" customHeight="1">
      <c r="A67" s="19" t="s">
        <v>366</v>
      </c>
      <c r="B67" s="98"/>
      <c r="C67" s="20" t="s">
        <v>366</v>
      </c>
      <c r="D67" s="21" t="s">
        <v>366</v>
      </c>
      <c r="E67" s="21" t="s">
        <v>366</v>
      </c>
      <c r="F67" s="21" t="s">
        <v>366</v>
      </c>
      <c r="G67" s="89">
        <v>0</v>
      </c>
      <c r="H67" s="99">
        <v>0</v>
      </c>
      <c r="I67" s="89" t="s">
        <v>11</v>
      </c>
      <c r="J67" s="89" t="s">
        <v>11</v>
      </c>
      <c r="K67" s="89">
        <v>4</v>
      </c>
      <c r="L67" s="89" t="s">
        <v>366</v>
      </c>
      <c r="M67" s="89"/>
    </row>
    <row r="68" spans="1:13" s="4" customFormat="1" ht="19.5" customHeight="1">
      <c r="A68" s="19" t="s">
        <v>366</v>
      </c>
      <c r="B68" s="98"/>
      <c r="C68" s="20" t="s">
        <v>366</v>
      </c>
      <c r="D68" s="21" t="s">
        <v>366</v>
      </c>
      <c r="E68" s="21" t="s">
        <v>366</v>
      </c>
      <c r="F68" s="21" t="s">
        <v>366</v>
      </c>
      <c r="G68" s="89">
        <v>0</v>
      </c>
      <c r="H68" s="99">
        <v>0</v>
      </c>
      <c r="I68" s="89" t="s">
        <v>11</v>
      </c>
      <c r="J68" s="89" t="s">
        <v>11</v>
      </c>
      <c r="K68" s="89">
        <v>4</v>
      </c>
      <c r="L68" s="89" t="s">
        <v>366</v>
      </c>
      <c r="M68" s="89"/>
    </row>
    <row r="69" spans="1:13" s="4" customFormat="1" ht="19.5" customHeight="1">
      <c r="A69" s="19" t="s">
        <v>366</v>
      </c>
      <c r="B69" s="98"/>
      <c r="C69" s="20" t="s">
        <v>366</v>
      </c>
      <c r="D69" s="21" t="s">
        <v>366</v>
      </c>
      <c r="E69" s="21" t="s">
        <v>366</v>
      </c>
      <c r="F69" s="21" t="s">
        <v>366</v>
      </c>
      <c r="G69" s="89">
        <v>0</v>
      </c>
      <c r="H69" s="99">
        <v>0</v>
      </c>
      <c r="I69" s="89" t="s">
        <v>11</v>
      </c>
      <c r="J69" s="89" t="s">
        <v>11</v>
      </c>
      <c r="K69" s="89">
        <v>4</v>
      </c>
      <c r="L69" s="89" t="s">
        <v>366</v>
      </c>
      <c r="M69" s="89"/>
    </row>
    <row r="70" spans="1:13" s="4" customFormat="1" ht="19.5" customHeight="1">
      <c r="A70" s="19" t="s">
        <v>366</v>
      </c>
      <c r="B70" s="98"/>
      <c r="C70" s="20" t="s">
        <v>366</v>
      </c>
      <c r="D70" s="21" t="s">
        <v>366</v>
      </c>
      <c r="E70" s="21" t="s">
        <v>366</v>
      </c>
      <c r="F70" s="21" t="s">
        <v>366</v>
      </c>
      <c r="G70" s="89">
        <v>0</v>
      </c>
      <c r="H70" s="99">
        <v>0</v>
      </c>
      <c r="I70" s="89" t="s">
        <v>11</v>
      </c>
      <c r="J70" s="89" t="s">
        <v>11</v>
      </c>
      <c r="K70" s="89">
        <v>4</v>
      </c>
      <c r="L70" s="89" t="s">
        <v>366</v>
      </c>
      <c r="M70" s="89"/>
    </row>
    <row r="71" spans="1:13" s="4" customFormat="1" ht="19.5" customHeight="1">
      <c r="A71" s="19" t="s">
        <v>366</v>
      </c>
      <c r="B71" s="98"/>
      <c r="C71" s="20" t="s">
        <v>366</v>
      </c>
      <c r="D71" s="21" t="s">
        <v>366</v>
      </c>
      <c r="E71" s="21" t="s">
        <v>366</v>
      </c>
      <c r="F71" s="21" t="s">
        <v>366</v>
      </c>
      <c r="G71" s="89">
        <v>0</v>
      </c>
      <c r="H71" s="99">
        <v>0</v>
      </c>
      <c r="I71" s="89" t="s">
        <v>11</v>
      </c>
      <c r="J71" s="89" t="s">
        <v>11</v>
      </c>
      <c r="K71" s="89">
        <v>4</v>
      </c>
      <c r="L71" s="89" t="s">
        <v>366</v>
      </c>
      <c r="M71" s="89"/>
    </row>
    <row r="72" spans="1:13" s="4" customFormat="1" ht="19.5" customHeight="1">
      <c r="A72" s="19" t="s">
        <v>366</v>
      </c>
      <c r="B72" s="98"/>
      <c r="C72" s="20" t="s">
        <v>366</v>
      </c>
      <c r="D72" s="21" t="s">
        <v>366</v>
      </c>
      <c r="E72" s="21" t="s">
        <v>366</v>
      </c>
      <c r="F72" s="21" t="s">
        <v>366</v>
      </c>
      <c r="G72" s="89">
        <v>0</v>
      </c>
      <c r="H72" s="99">
        <v>0</v>
      </c>
      <c r="I72" s="89" t="s">
        <v>11</v>
      </c>
      <c r="J72" s="89" t="s">
        <v>11</v>
      </c>
      <c r="K72" s="89">
        <v>4</v>
      </c>
      <c r="L72" s="89" t="s">
        <v>366</v>
      </c>
      <c r="M72" s="89"/>
    </row>
    <row r="73" spans="1:13" s="4" customFormat="1" ht="19.5" customHeight="1">
      <c r="A73" s="19" t="s">
        <v>366</v>
      </c>
      <c r="B73" s="98"/>
      <c r="C73" s="20" t="s">
        <v>366</v>
      </c>
      <c r="D73" s="21" t="s">
        <v>366</v>
      </c>
      <c r="E73" s="21" t="s">
        <v>366</v>
      </c>
      <c r="F73" s="21" t="s">
        <v>366</v>
      </c>
      <c r="G73" s="89">
        <v>0</v>
      </c>
      <c r="H73" s="99">
        <v>0</v>
      </c>
      <c r="I73" s="89" t="s">
        <v>11</v>
      </c>
      <c r="J73" s="89" t="s">
        <v>11</v>
      </c>
      <c r="K73" s="89">
        <v>4</v>
      </c>
      <c r="L73" s="89" t="s">
        <v>366</v>
      </c>
      <c r="M73" s="89"/>
    </row>
    <row r="74" spans="1:13" s="4" customFormat="1" ht="19.5" customHeight="1">
      <c r="A74" s="19" t="s">
        <v>366</v>
      </c>
      <c r="B74" s="98"/>
      <c r="C74" s="20" t="s">
        <v>366</v>
      </c>
      <c r="D74" s="21" t="s">
        <v>366</v>
      </c>
      <c r="E74" s="21" t="s">
        <v>366</v>
      </c>
      <c r="F74" s="21" t="s">
        <v>366</v>
      </c>
      <c r="G74" s="89">
        <v>0</v>
      </c>
      <c r="H74" s="99">
        <v>0</v>
      </c>
      <c r="I74" s="89" t="s">
        <v>11</v>
      </c>
      <c r="J74" s="89" t="s">
        <v>11</v>
      </c>
      <c r="K74" s="89">
        <v>4</v>
      </c>
      <c r="L74" s="89" t="s">
        <v>366</v>
      </c>
      <c r="M74" s="89"/>
    </row>
    <row r="75" spans="1:13" s="4" customFormat="1" ht="19.5" customHeight="1">
      <c r="A75" s="19" t="s">
        <v>366</v>
      </c>
      <c r="B75" s="98"/>
      <c r="C75" s="20" t="s">
        <v>366</v>
      </c>
      <c r="D75" s="21" t="s">
        <v>366</v>
      </c>
      <c r="E75" s="21" t="s">
        <v>366</v>
      </c>
      <c r="F75" s="21" t="s">
        <v>366</v>
      </c>
      <c r="G75" s="89">
        <v>0</v>
      </c>
      <c r="H75" s="99">
        <v>0</v>
      </c>
      <c r="I75" s="89" t="s">
        <v>11</v>
      </c>
      <c r="J75" s="89" t="s">
        <v>11</v>
      </c>
      <c r="K75" s="89">
        <v>4</v>
      </c>
      <c r="L75" s="89" t="s">
        <v>366</v>
      </c>
      <c r="M75" s="89"/>
    </row>
    <row r="76" spans="1:13" s="4" customFormat="1" ht="19.5" customHeight="1">
      <c r="A76" s="19" t="s">
        <v>366</v>
      </c>
      <c r="B76" s="98"/>
      <c r="C76" s="20" t="s">
        <v>366</v>
      </c>
      <c r="D76" s="21" t="s">
        <v>366</v>
      </c>
      <c r="E76" s="21" t="s">
        <v>366</v>
      </c>
      <c r="F76" s="21" t="s">
        <v>366</v>
      </c>
      <c r="G76" s="89">
        <v>0</v>
      </c>
      <c r="H76" s="99">
        <v>0</v>
      </c>
      <c r="I76" s="89" t="s">
        <v>11</v>
      </c>
      <c r="J76" s="89" t="s">
        <v>11</v>
      </c>
      <c r="K76" s="89">
        <v>4</v>
      </c>
      <c r="L76" s="89" t="s">
        <v>366</v>
      </c>
      <c r="M76" s="89"/>
    </row>
    <row r="77" spans="1:13" s="4" customFormat="1" ht="19.5" customHeight="1">
      <c r="A77" s="19" t="s">
        <v>366</v>
      </c>
      <c r="B77" s="98"/>
      <c r="C77" s="20" t="s">
        <v>366</v>
      </c>
      <c r="D77" s="21" t="s">
        <v>366</v>
      </c>
      <c r="E77" s="21" t="s">
        <v>366</v>
      </c>
      <c r="F77" s="21" t="s">
        <v>366</v>
      </c>
      <c r="G77" s="89">
        <v>0</v>
      </c>
      <c r="H77" s="99">
        <v>0</v>
      </c>
      <c r="I77" s="89" t="s">
        <v>11</v>
      </c>
      <c r="J77" s="89" t="s">
        <v>11</v>
      </c>
      <c r="K77" s="89">
        <v>4</v>
      </c>
      <c r="L77" s="89" t="s">
        <v>366</v>
      </c>
      <c r="M77" s="89"/>
    </row>
    <row r="78" spans="1:13" s="4" customFormat="1" ht="19.5" customHeight="1">
      <c r="A78" s="19" t="s">
        <v>366</v>
      </c>
      <c r="B78" s="98"/>
      <c r="C78" s="20" t="s">
        <v>366</v>
      </c>
      <c r="D78" s="103" t="s">
        <v>366</v>
      </c>
      <c r="E78" s="103" t="s">
        <v>366</v>
      </c>
      <c r="F78" s="103" t="s">
        <v>366</v>
      </c>
      <c r="G78" s="89">
        <v>0</v>
      </c>
      <c r="H78" s="99">
        <v>0</v>
      </c>
      <c r="I78" s="89" t="s">
        <v>11</v>
      </c>
      <c r="J78" s="89" t="s">
        <v>11</v>
      </c>
      <c r="K78" s="89">
        <v>4</v>
      </c>
      <c r="L78" s="89" t="s">
        <v>366</v>
      </c>
      <c r="M78" s="89"/>
    </row>
    <row r="79" spans="1:13" s="4" customFormat="1" ht="19.5" customHeight="1">
      <c r="A79" s="19" t="s">
        <v>366</v>
      </c>
      <c r="B79" s="98"/>
      <c r="C79" s="20" t="s">
        <v>366</v>
      </c>
      <c r="D79" s="103" t="s">
        <v>366</v>
      </c>
      <c r="E79" s="103" t="s">
        <v>366</v>
      </c>
      <c r="F79" s="103" t="s">
        <v>366</v>
      </c>
      <c r="G79" s="89">
        <v>0</v>
      </c>
      <c r="H79" s="99">
        <v>0</v>
      </c>
      <c r="I79" s="89" t="s">
        <v>11</v>
      </c>
      <c r="J79" s="89" t="s">
        <v>11</v>
      </c>
      <c r="K79" s="89">
        <v>4</v>
      </c>
      <c r="L79" s="89" t="s">
        <v>366</v>
      </c>
      <c r="M79" s="89"/>
    </row>
    <row r="80" spans="1:13" s="4" customFormat="1" ht="19.5" customHeight="1">
      <c r="A80" s="19" t="s">
        <v>366</v>
      </c>
      <c r="B80" s="98"/>
      <c r="C80" s="20" t="s">
        <v>366</v>
      </c>
      <c r="D80" s="103" t="s">
        <v>366</v>
      </c>
      <c r="E80" s="103" t="s">
        <v>366</v>
      </c>
      <c r="F80" s="103" t="s">
        <v>366</v>
      </c>
      <c r="G80" s="89">
        <v>0</v>
      </c>
      <c r="H80" s="99">
        <v>0</v>
      </c>
      <c r="I80" s="89" t="s">
        <v>11</v>
      </c>
      <c r="J80" s="89" t="s">
        <v>11</v>
      </c>
      <c r="K80" s="89">
        <v>4</v>
      </c>
      <c r="L80" s="89" t="s">
        <v>366</v>
      </c>
      <c r="M80" s="89"/>
    </row>
    <row r="81" spans="1:13" s="4" customFormat="1" ht="19.5" customHeight="1">
      <c r="A81" s="19" t="s">
        <v>366</v>
      </c>
      <c r="B81" s="98"/>
      <c r="C81" s="20" t="s">
        <v>366</v>
      </c>
      <c r="D81" s="103" t="s">
        <v>366</v>
      </c>
      <c r="E81" s="103" t="s">
        <v>366</v>
      </c>
      <c r="F81" s="103" t="s">
        <v>366</v>
      </c>
      <c r="G81" s="89">
        <v>0</v>
      </c>
      <c r="H81" s="99">
        <v>0</v>
      </c>
      <c r="I81" s="89" t="s">
        <v>11</v>
      </c>
      <c r="J81" s="89" t="s">
        <v>11</v>
      </c>
      <c r="K81" s="89">
        <v>4</v>
      </c>
      <c r="L81" s="89" t="s">
        <v>366</v>
      </c>
      <c r="M81" s="89"/>
    </row>
    <row r="82" spans="1:13" s="4" customFormat="1" ht="19.5" customHeight="1">
      <c r="A82" s="19" t="s">
        <v>366</v>
      </c>
      <c r="B82" s="98"/>
      <c r="C82" s="20" t="s">
        <v>366</v>
      </c>
      <c r="D82" s="103" t="s">
        <v>366</v>
      </c>
      <c r="E82" s="103" t="s">
        <v>366</v>
      </c>
      <c r="F82" s="103" t="s">
        <v>366</v>
      </c>
      <c r="G82" s="89">
        <v>0</v>
      </c>
      <c r="H82" s="99">
        <v>0</v>
      </c>
      <c r="I82" s="89" t="s">
        <v>11</v>
      </c>
      <c r="J82" s="89" t="s">
        <v>11</v>
      </c>
      <c r="K82" s="89">
        <v>4</v>
      </c>
      <c r="L82" s="89" t="s">
        <v>366</v>
      </c>
      <c r="M82" s="89"/>
    </row>
    <row r="83" spans="1:13" s="4" customFormat="1" ht="19.5" customHeight="1">
      <c r="A83" s="19" t="s">
        <v>366</v>
      </c>
      <c r="B83" s="98"/>
      <c r="C83" s="20" t="s">
        <v>366</v>
      </c>
      <c r="D83" s="103" t="s">
        <v>366</v>
      </c>
      <c r="E83" s="103" t="s">
        <v>366</v>
      </c>
      <c r="F83" s="103" t="s">
        <v>366</v>
      </c>
      <c r="G83" s="89">
        <v>0</v>
      </c>
      <c r="H83" s="99">
        <v>0</v>
      </c>
      <c r="I83" s="89" t="s">
        <v>11</v>
      </c>
      <c r="J83" s="89" t="s">
        <v>11</v>
      </c>
      <c r="K83" s="89">
        <v>4</v>
      </c>
      <c r="L83" s="89" t="s">
        <v>366</v>
      </c>
      <c r="M83" s="89"/>
    </row>
    <row r="84" spans="1:13" s="4" customFormat="1" ht="19.5" customHeight="1">
      <c r="A84" s="19" t="s">
        <v>366</v>
      </c>
      <c r="B84" s="98"/>
      <c r="C84" s="20" t="s">
        <v>366</v>
      </c>
      <c r="D84" s="103" t="s">
        <v>366</v>
      </c>
      <c r="E84" s="103" t="s">
        <v>366</v>
      </c>
      <c r="F84" s="103" t="s">
        <v>366</v>
      </c>
      <c r="G84" s="89">
        <v>0</v>
      </c>
      <c r="H84" s="99">
        <v>0</v>
      </c>
      <c r="I84" s="89" t="s">
        <v>11</v>
      </c>
      <c r="J84" s="89" t="s">
        <v>11</v>
      </c>
      <c r="K84" s="89">
        <v>4</v>
      </c>
      <c r="L84" s="89" t="s">
        <v>366</v>
      </c>
      <c r="M84" s="89"/>
    </row>
    <row r="85" spans="1:13" s="4" customFormat="1" ht="19.5" customHeight="1">
      <c r="A85" s="19" t="s">
        <v>366</v>
      </c>
      <c r="B85" s="98"/>
      <c r="C85" s="20" t="s">
        <v>366</v>
      </c>
      <c r="D85" s="103" t="s">
        <v>366</v>
      </c>
      <c r="E85" s="103" t="s">
        <v>366</v>
      </c>
      <c r="F85" s="103" t="s">
        <v>366</v>
      </c>
      <c r="G85" s="89">
        <v>0</v>
      </c>
      <c r="H85" s="99">
        <v>0</v>
      </c>
      <c r="I85" s="89" t="s">
        <v>11</v>
      </c>
      <c r="J85" s="89" t="s">
        <v>11</v>
      </c>
      <c r="K85" s="89">
        <v>4</v>
      </c>
      <c r="L85" s="89" t="s">
        <v>366</v>
      </c>
      <c r="M85" s="89"/>
    </row>
    <row r="86" spans="1:13" s="4" customFormat="1" ht="19.5" customHeight="1">
      <c r="A86" s="19" t="s">
        <v>366</v>
      </c>
      <c r="B86" s="98"/>
      <c r="C86" s="20" t="s">
        <v>366</v>
      </c>
      <c r="D86" s="103" t="s">
        <v>366</v>
      </c>
      <c r="E86" s="103" t="s">
        <v>366</v>
      </c>
      <c r="F86" s="103" t="s">
        <v>366</v>
      </c>
      <c r="G86" s="89">
        <v>0</v>
      </c>
      <c r="H86" s="99">
        <v>0</v>
      </c>
      <c r="I86" s="89" t="s">
        <v>11</v>
      </c>
      <c r="J86" s="89" t="s">
        <v>11</v>
      </c>
      <c r="K86" s="89">
        <v>4</v>
      </c>
      <c r="L86" s="89" t="s">
        <v>366</v>
      </c>
      <c r="M86" s="89"/>
    </row>
    <row r="87" spans="1:13" s="4" customFormat="1" ht="19.5" customHeight="1">
      <c r="A87" s="19" t="s">
        <v>366</v>
      </c>
      <c r="B87" s="98"/>
      <c r="C87" s="20" t="s">
        <v>366</v>
      </c>
      <c r="D87" s="103" t="s">
        <v>366</v>
      </c>
      <c r="E87" s="103" t="s">
        <v>366</v>
      </c>
      <c r="F87" s="103" t="s">
        <v>366</v>
      </c>
      <c r="G87" s="89">
        <v>0</v>
      </c>
      <c r="H87" s="99">
        <v>0</v>
      </c>
      <c r="I87" s="89" t="s">
        <v>11</v>
      </c>
      <c r="J87" s="89" t="s">
        <v>11</v>
      </c>
      <c r="K87" s="89">
        <v>4</v>
      </c>
      <c r="L87" s="89" t="s">
        <v>366</v>
      </c>
      <c r="M87" s="89"/>
    </row>
    <row r="88" spans="1:13" s="4" customFormat="1" ht="19.5" customHeight="1">
      <c r="A88" s="19" t="s">
        <v>366</v>
      </c>
      <c r="B88" s="98"/>
      <c r="C88" s="20" t="s">
        <v>366</v>
      </c>
      <c r="D88" s="103" t="s">
        <v>366</v>
      </c>
      <c r="E88" s="103" t="s">
        <v>366</v>
      </c>
      <c r="F88" s="103" t="s">
        <v>366</v>
      </c>
      <c r="G88" s="89">
        <v>0</v>
      </c>
      <c r="H88" s="99">
        <v>0</v>
      </c>
      <c r="I88" s="89" t="s">
        <v>11</v>
      </c>
      <c r="J88" s="89" t="s">
        <v>11</v>
      </c>
      <c r="K88" s="89">
        <v>4</v>
      </c>
      <c r="L88" s="89" t="s">
        <v>366</v>
      </c>
      <c r="M88" s="89"/>
    </row>
    <row r="89" spans="1:13" s="4" customFormat="1" ht="19.5" customHeight="1">
      <c r="A89" s="19" t="s">
        <v>366</v>
      </c>
      <c r="B89" s="98"/>
      <c r="C89" s="20" t="s">
        <v>366</v>
      </c>
      <c r="D89" s="103" t="s">
        <v>366</v>
      </c>
      <c r="E89" s="103" t="s">
        <v>366</v>
      </c>
      <c r="F89" s="103" t="s">
        <v>366</v>
      </c>
      <c r="G89" s="89">
        <v>0</v>
      </c>
      <c r="H89" s="99">
        <v>0</v>
      </c>
      <c r="I89" s="89" t="s">
        <v>11</v>
      </c>
      <c r="J89" s="89" t="s">
        <v>11</v>
      </c>
      <c r="K89" s="89">
        <v>4</v>
      </c>
      <c r="L89" s="89" t="s">
        <v>366</v>
      </c>
      <c r="M89" s="89"/>
    </row>
    <row r="90" spans="1:13" s="4" customFormat="1" ht="19.5" customHeight="1">
      <c r="A90" s="19" t="s">
        <v>366</v>
      </c>
      <c r="B90" s="98"/>
      <c r="C90" s="20" t="s">
        <v>366</v>
      </c>
      <c r="D90" s="103" t="s">
        <v>366</v>
      </c>
      <c r="E90" s="103" t="s">
        <v>366</v>
      </c>
      <c r="F90" s="103" t="s">
        <v>366</v>
      </c>
      <c r="G90" s="89">
        <v>0</v>
      </c>
      <c r="H90" s="99">
        <v>0</v>
      </c>
      <c r="I90" s="89" t="s">
        <v>11</v>
      </c>
      <c r="J90" s="89" t="s">
        <v>11</v>
      </c>
      <c r="K90" s="89">
        <v>4</v>
      </c>
      <c r="L90" s="89" t="s">
        <v>366</v>
      </c>
      <c r="M90" s="89"/>
    </row>
    <row r="91" spans="1:13" s="4" customFormat="1" ht="19.5" customHeight="1">
      <c r="A91" s="19" t="s">
        <v>366</v>
      </c>
      <c r="B91" s="98"/>
      <c r="C91" s="20" t="s">
        <v>366</v>
      </c>
      <c r="D91" s="103" t="s">
        <v>366</v>
      </c>
      <c r="E91" s="103" t="s">
        <v>366</v>
      </c>
      <c r="F91" s="103" t="s">
        <v>366</v>
      </c>
      <c r="G91" s="89">
        <v>0</v>
      </c>
      <c r="H91" s="99">
        <v>0</v>
      </c>
      <c r="I91" s="89" t="s">
        <v>11</v>
      </c>
      <c r="J91" s="89" t="s">
        <v>11</v>
      </c>
      <c r="K91" s="89">
        <v>4</v>
      </c>
      <c r="L91" s="89" t="s">
        <v>366</v>
      </c>
      <c r="M91" s="89"/>
    </row>
    <row r="92" spans="1:13" s="4" customFormat="1" ht="19.5" customHeight="1">
      <c r="A92" s="19" t="s">
        <v>366</v>
      </c>
      <c r="B92" s="98"/>
      <c r="C92" s="20" t="s">
        <v>366</v>
      </c>
      <c r="D92" s="103" t="s">
        <v>366</v>
      </c>
      <c r="E92" s="103" t="s">
        <v>366</v>
      </c>
      <c r="F92" s="103" t="s">
        <v>366</v>
      </c>
      <c r="G92" s="89">
        <v>0</v>
      </c>
      <c r="H92" s="99">
        <v>0</v>
      </c>
      <c r="I92" s="89" t="s">
        <v>11</v>
      </c>
      <c r="J92" s="89" t="s">
        <v>11</v>
      </c>
      <c r="K92" s="89">
        <v>4</v>
      </c>
      <c r="L92" s="89" t="s">
        <v>366</v>
      </c>
      <c r="M92" s="89"/>
    </row>
    <row r="93" spans="1:13" s="4" customFormat="1" ht="19.5" customHeight="1">
      <c r="A93" s="19" t="s">
        <v>366</v>
      </c>
      <c r="B93" s="98"/>
      <c r="C93" s="20" t="s">
        <v>366</v>
      </c>
      <c r="D93" s="103" t="s">
        <v>366</v>
      </c>
      <c r="E93" s="103" t="s">
        <v>366</v>
      </c>
      <c r="F93" s="103" t="s">
        <v>366</v>
      </c>
      <c r="G93" s="89">
        <v>0</v>
      </c>
      <c r="H93" s="99">
        <v>0</v>
      </c>
      <c r="I93" s="89" t="s">
        <v>11</v>
      </c>
      <c r="J93" s="89" t="s">
        <v>11</v>
      </c>
      <c r="K93" s="89">
        <v>4</v>
      </c>
      <c r="L93" s="89" t="s">
        <v>366</v>
      </c>
      <c r="M93" s="89"/>
    </row>
    <row r="94" spans="1:13" s="4" customFormat="1" ht="19.5" customHeight="1">
      <c r="A94" s="19" t="s">
        <v>366</v>
      </c>
      <c r="B94" s="98"/>
      <c r="C94" s="20" t="s">
        <v>366</v>
      </c>
      <c r="D94" s="103" t="s">
        <v>366</v>
      </c>
      <c r="E94" s="103" t="s">
        <v>366</v>
      </c>
      <c r="F94" s="103" t="s">
        <v>366</v>
      </c>
      <c r="G94" s="89">
        <v>0</v>
      </c>
      <c r="H94" s="99">
        <v>0</v>
      </c>
      <c r="I94" s="89" t="s">
        <v>11</v>
      </c>
      <c r="J94" s="89" t="s">
        <v>11</v>
      </c>
      <c r="K94" s="89">
        <v>4</v>
      </c>
      <c r="L94" s="89" t="s">
        <v>366</v>
      </c>
      <c r="M94" s="89"/>
    </row>
    <row r="95" spans="1:13" s="4" customFormat="1" ht="19.5" customHeight="1">
      <c r="A95" s="19" t="s">
        <v>366</v>
      </c>
      <c r="B95" s="98"/>
      <c r="C95" s="20" t="s">
        <v>366</v>
      </c>
      <c r="D95" s="103" t="s">
        <v>366</v>
      </c>
      <c r="E95" s="103" t="s">
        <v>366</v>
      </c>
      <c r="F95" s="103" t="s">
        <v>366</v>
      </c>
      <c r="G95" s="89">
        <v>0</v>
      </c>
      <c r="H95" s="99">
        <v>0</v>
      </c>
      <c r="I95" s="89" t="s">
        <v>11</v>
      </c>
      <c r="J95" s="89" t="s">
        <v>11</v>
      </c>
      <c r="K95" s="89">
        <v>4</v>
      </c>
      <c r="L95" s="89" t="s">
        <v>366</v>
      </c>
      <c r="M95" s="89"/>
    </row>
    <row r="96" spans="1:13" s="4" customFormat="1" ht="19.5" customHeight="1">
      <c r="A96" s="19" t="s">
        <v>366</v>
      </c>
      <c r="B96" s="98"/>
      <c r="C96" s="20" t="s">
        <v>366</v>
      </c>
      <c r="D96" s="103" t="s">
        <v>366</v>
      </c>
      <c r="E96" s="103" t="s">
        <v>366</v>
      </c>
      <c r="F96" s="103" t="s">
        <v>366</v>
      </c>
      <c r="G96" s="89">
        <v>0</v>
      </c>
      <c r="H96" s="99">
        <v>0</v>
      </c>
      <c r="I96" s="89" t="s">
        <v>11</v>
      </c>
      <c r="J96" s="89" t="s">
        <v>11</v>
      </c>
      <c r="K96" s="89">
        <v>4</v>
      </c>
      <c r="L96" s="89" t="s">
        <v>366</v>
      </c>
      <c r="M96" s="89"/>
    </row>
    <row r="97" spans="1:13" s="4" customFormat="1" ht="19.5" customHeight="1">
      <c r="A97" s="19" t="s">
        <v>366</v>
      </c>
      <c r="B97" s="98"/>
      <c r="C97" s="20" t="s">
        <v>366</v>
      </c>
      <c r="D97" s="103" t="s">
        <v>366</v>
      </c>
      <c r="E97" s="103" t="s">
        <v>366</v>
      </c>
      <c r="F97" s="103" t="s">
        <v>366</v>
      </c>
      <c r="G97" s="89">
        <v>0</v>
      </c>
      <c r="H97" s="99">
        <v>0</v>
      </c>
      <c r="I97" s="89" t="s">
        <v>11</v>
      </c>
      <c r="J97" s="89" t="s">
        <v>11</v>
      </c>
      <c r="K97" s="89">
        <v>4</v>
      </c>
      <c r="L97" s="89" t="s">
        <v>366</v>
      </c>
      <c r="M97" s="89"/>
    </row>
    <row r="98" spans="1:13" s="4" customFormat="1" ht="19.5" customHeight="1">
      <c r="A98" s="19" t="s">
        <v>366</v>
      </c>
      <c r="B98" s="98"/>
      <c r="C98" s="20" t="s">
        <v>366</v>
      </c>
      <c r="D98" s="103" t="s">
        <v>366</v>
      </c>
      <c r="E98" s="103" t="s">
        <v>366</v>
      </c>
      <c r="F98" s="103" t="s">
        <v>366</v>
      </c>
      <c r="G98" s="89">
        <v>0</v>
      </c>
      <c r="H98" s="99">
        <v>0</v>
      </c>
      <c r="I98" s="89" t="s">
        <v>11</v>
      </c>
      <c r="J98" s="89" t="s">
        <v>11</v>
      </c>
      <c r="K98" s="89">
        <v>4</v>
      </c>
      <c r="L98" s="89" t="s">
        <v>366</v>
      </c>
      <c r="M98" s="89"/>
    </row>
    <row r="99" spans="1:13" s="4" customFormat="1" ht="19.5" customHeight="1">
      <c r="A99" s="19" t="s">
        <v>366</v>
      </c>
      <c r="B99" s="98"/>
      <c r="C99" s="20" t="s">
        <v>366</v>
      </c>
      <c r="D99" s="103" t="s">
        <v>366</v>
      </c>
      <c r="E99" s="103" t="s">
        <v>366</v>
      </c>
      <c r="F99" s="103" t="s">
        <v>366</v>
      </c>
      <c r="G99" s="89">
        <v>0</v>
      </c>
      <c r="H99" s="99">
        <v>0</v>
      </c>
      <c r="I99" s="89" t="s">
        <v>11</v>
      </c>
      <c r="J99" s="89" t="s">
        <v>11</v>
      </c>
      <c r="K99" s="89">
        <v>4</v>
      </c>
      <c r="L99" s="89" t="s">
        <v>366</v>
      </c>
      <c r="M99" s="89"/>
    </row>
    <row r="100" spans="1:13" s="4" customFormat="1" ht="19.5" customHeight="1">
      <c r="A100" s="19" t="s">
        <v>366</v>
      </c>
      <c r="B100" s="98"/>
      <c r="C100" s="20" t="s">
        <v>366</v>
      </c>
      <c r="D100" s="103" t="s">
        <v>366</v>
      </c>
      <c r="E100" s="103" t="s">
        <v>366</v>
      </c>
      <c r="F100" s="103" t="s">
        <v>366</v>
      </c>
      <c r="G100" s="89">
        <v>0</v>
      </c>
      <c r="H100" s="99">
        <v>0</v>
      </c>
      <c r="I100" s="89" t="s">
        <v>11</v>
      </c>
      <c r="J100" s="89" t="s">
        <v>11</v>
      </c>
      <c r="K100" s="89">
        <v>4</v>
      </c>
      <c r="L100" s="89" t="s">
        <v>366</v>
      </c>
      <c r="M100" s="89"/>
    </row>
    <row r="101" spans="1:13" s="4" customFormat="1" ht="19.5" customHeight="1">
      <c r="A101" s="19" t="s">
        <v>366</v>
      </c>
      <c r="B101" s="98"/>
      <c r="C101" s="20" t="s">
        <v>366</v>
      </c>
      <c r="D101" s="103" t="s">
        <v>366</v>
      </c>
      <c r="E101" s="103" t="s">
        <v>366</v>
      </c>
      <c r="F101" s="103" t="s">
        <v>366</v>
      </c>
      <c r="G101" s="89">
        <v>0</v>
      </c>
      <c r="H101" s="99">
        <v>0</v>
      </c>
      <c r="I101" s="89" t="s">
        <v>11</v>
      </c>
      <c r="J101" s="89" t="s">
        <v>11</v>
      </c>
      <c r="K101" s="89">
        <v>4</v>
      </c>
      <c r="L101" s="89" t="s">
        <v>366</v>
      </c>
      <c r="M101" s="89"/>
    </row>
    <row r="102" spans="1:13" s="4" customFormat="1" ht="19.5" customHeight="1">
      <c r="A102" s="19" t="s">
        <v>366</v>
      </c>
      <c r="B102" s="98"/>
      <c r="C102" s="20" t="s">
        <v>366</v>
      </c>
      <c r="D102" s="103" t="s">
        <v>366</v>
      </c>
      <c r="E102" s="103" t="s">
        <v>366</v>
      </c>
      <c r="F102" s="103" t="s">
        <v>366</v>
      </c>
      <c r="G102" s="89">
        <v>0</v>
      </c>
      <c r="H102" s="99">
        <v>0</v>
      </c>
      <c r="I102" s="89" t="s">
        <v>11</v>
      </c>
      <c r="J102" s="89" t="s">
        <v>11</v>
      </c>
      <c r="K102" s="89">
        <v>4</v>
      </c>
      <c r="L102" s="89" t="s">
        <v>366</v>
      </c>
      <c r="M102" s="89"/>
    </row>
    <row r="103" spans="1:13" s="4" customFormat="1" ht="19.5" customHeight="1">
      <c r="A103" s="19" t="s">
        <v>366</v>
      </c>
      <c r="B103" s="98"/>
      <c r="C103" s="20" t="s">
        <v>366</v>
      </c>
      <c r="D103" s="103" t="s">
        <v>366</v>
      </c>
      <c r="E103" s="103" t="s">
        <v>366</v>
      </c>
      <c r="F103" s="103" t="s">
        <v>366</v>
      </c>
      <c r="G103" s="89">
        <v>0</v>
      </c>
      <c r="H103" s="99">
        <v>0</v>
      </c>
      <c r="I103" s="89" t="s">
        <v>11</v>
      </c>
      <c r="J103" s="89" t="s">
        <v>11</v>
      </c>
      <c r="K103" s="89">
        <v>4</v>
      </c>
      <c r="L103" s="89" t="s">
        <v>366</v>
      </c>
      <c r="M103" s="89"/>
    </row>
    <row r="104" spans="1:13" s="4" customFormat="1" ht="19.5" customHeight="1">
      <c r="A104" s="19" t="s">
        <v>366</v>
      </c>
      <c r="B104" s="98"/>
      <c r="C104" s="20" t="s">
        <v>366</v>
      </c>
      <c r="D104" s="103" t="s">
        <v>366</v>
      </c>
      <c r="E104" s="103" t="s">
        <v>366</v>
      </c>
      <c r="F104" s="103" t="s">
        <v>366</v>
      </c>
      <c r="G104" s="89">
        <v>0</v>
      </c>
      <c r="H104" s="99">
        <v>0</v>
      </c>
      <c r="I104" s="89" t="s">
        <v>11</v>
      </c>
      <c r="J104" s="89" t="s">
        <v>11</v>
      </c>
      <c r="K104" s="89">
        <v>4</v>
      </c>
      <c r="L104" s="89" t="s">
        <v>366</v>
      </c>
      <c r="M104" s="89"/>
    </row>
    <row r="105" spans="1:13" s="4" customFormat="1" ht="19.5" customHeight="1">
      <c r="A105" s="19" t="s">
        <v>366</v>
      </c>
      <c r="B105" s="98"/>
      <c r="C105" s="20" t="s">
        <v>366</v>
      </c>
      <c r="D105" s="103" t="s">
        <v>366</v>
      </c>
      <c r="E105" s="103" t="s">
        <v>366</v>
      </c>
      <c r="F105" s="103" t="s">
        <v>366</v>
      </c>
      <c r="G105" s="89">
        <v>0</v>
      </c>
      <c r="H105" s="99">
        <v>0</v>
      </c>
      <c r="I105" s="89" t="s">
        <v>11</v>
      </c>
      <c r="J105" s="89" t="s">
        <v>11</v>
      </c>
      <c r="K105" s="89">
        <v>4</v>
      </c>
      <c r="L105" s="89" t="s">
        <v>366</v>
      </c>
      <c r="M105" s="89"/>
    </row>
    <row r="106" spans="1:13" s="4" customFormat="1" ht="19.5" customHeight="1">
      <c r="A106" s="19" t="s">
        <v>366</v>
      </c>
      <c r="B106" s="98"/>
      <c r="C106" s="20" t="s">
        <v>366</v>
      </c>
      <c r="D106" s="103" t="s">
        <v>366</v>
      </c>
      <c r="E106" s="103" t="s">
        <v>366</v>
      </c>
      <c r="F106" s="103" t="s">
        <v>366</v>
      </c>
      <c r="G106" s="89">
        <v>0</v>
      </c>
      <c r="H106" s="99">
        <v>0</v>
      </c>
      <c r="I106" s="89" t="s">
        <v>11</v>
      </c>
      <c r="J106" s="89" t="s">
        <v>11</v>
      </c>
      <c r="K106" s="89">
        <v>4</v>
      </c>
      <c r="L106" s="89" t="s">
        <v>366</v>
      </c>
      <c r="M106" s="89"/>
    </row>
    <row r="107" spans="1:13" s="4" customFormat="1" ht="19.5" customHeight="1">
      <c r="A107" s="19" t="s">
        <v>366</v>
      </c>
      <c r="B107" s="98"/>
      <c r="C107" s="20" t="s">
        <v>366</v>
      </c>
      <c r="D107" s="103" t="s">
        <v>366</v>
      </c>
      <c r="E107" s="103" t="s">
        <v>366</v>
      </c>
      <c r="F107" s="103" t="s">
        <v>366</v>
      </c>
      <c r="G107" s="89">
        <v>0</v>
      </c>
      <c r="H107" s="99">
        <v>0</v>
      </c>
      <c r="I107" s="89" t="s">
        <v>11</v>
      </c>
      <c r="J107" s="89" t="s">
        <v>11</v>
      </c>
      <c r="K107" s="89">
        <v>4</v>
      </c>
      <c r="L107" s="89" t="s">
        <v>366</v>
      </c>
      <c r="M107" s="89"/>
    </row>
    <row r="108" spans="1:13" s="4" customFormat="1" ht="19.5" customHeight="1">
      <c r="A108" s="19" t="s">
        <v>366</v>
      </c>
      <c r="B108" s="98"/>
      <c r="C108" s="20" t="s">
        <v>366</v>
      </c>
      <c r="D108" s="103" t="s">
        <v>366</v>
      </c>
      <c r="E108" s="103" t="s">
        <v>366</v>
      </c>
      <c r="F108" s="103" t="s">
        <v>366</v>
      </c>
      <c r="G108" s="89">
        <v>0</v>
      </c>
      <c r="H108" s="99">
        <v>0</v>
      </c>
      <c r="I108" s="89" t="s">
        <v>11</v>
      </c>
      <c r="J108" s="89" t="s">
        <v>11</v>
      </c>
      <c r="K108" s="89">
        <v>4</v>
      </c>
      <c r="L108" s="89" t="s">
        <v>366</v>
      </c>
      <c r="M108" s="89"/>
    </row>
    <row r="109" spans="1:13" s="4" customFormat="1" ht="19.5" customHeight="1">
      <c r="A109" s="19" t="s">
        <v>366</v>
      </c>
      <c r="B109" s="98"/>
      <c r="C109" s="20" t="s">
        <v>366</v>
      </c>
      <c r="D109" s="103" t="s">
        <v>366</v>
      </c>
      <c r="E109" s="103" t="s">
        <v>366</v>
      </c>
      <c r="F109" s="103" t="s">
        <v>366</v>
      </c>
      <c r="G109" s="89">
        <v>0</v>
      </c>
      <c r="H109" s="99">
        <v>0</v>
      </c>
      <c r="I109" s="89" t="s">
        <v>11</v>
      </c>
      <c r="J109" s="89" t="s">
        <v>11</v>
      </c>
      <c r="K109" s="89">
        <v>4</v>
      </c>
      <c r="L109" s="89" t="s">
        <v>366</v>
      </c>
      <c r="M109" s="89"/>
    </row>
    <row r="110" spans="1:13" s="4" customFormat="1" ht="19.5" customHeight="1">
      <c r="A110" s="19" t="s">
        <v>366</v>
      </c>
      <c r="B110" s="98"/>
      <c r="C110" s="20" t="s">
        <v>366</v>
      </c>
      <c r="D110" s="103" t="s">
        <v>366</v>
      </c>
      <c r="E110" s="103" t="s">
        <v>366</v>
      </c>
      <c r="F110" s="103" t="s">
        <v>366</v>
      </c>
      <c r="G110" s="89">
        <v>0</v>
      </c>
      <c r="H110" s="99">
        <v>0</v>
      </c>
      <c r="I110" s="89" t="s">
        <v>11</v>
      </c>
      <c r="J110" s="89" t="s">
        <v>11</v>
      </c>
      <c r="K110" s="89">
        <v>4</v>
      </c>
      <c r="L110" s="89" t="s">
        <v>366</v>
      </c>
      <c r="M110" s="89"/>
    </row>
    <row r="111" spans="1:13" s="4" customFormat="1" ht="19.5" customHeight="1">
      <c r="A111" s="19" t="s">
        <v>366</v>
      </c>
      <c r="B111" s="98"/>
      <c r="C111" s="20" t="s">
        <v>366</v>
      </c>
      <c r="D111" s="103" t="s">
        <v>366</v>
      </c>
      <c r="E111" s="103" t="s">
        <v>366</v>
      </c>
      <c r="F111" s="103" t="s">
        <v>366</v>
      </c>
      <c r="G111" s="89">
        <v>0</v>
      </c>
      <c r="H111" s="99">
        <v>0</v>
      </c>
      <c r="I111" s="89" t="s">
        <v>11</v>
      </c>
      <c r="J111" s="89" t="s">
        <v>11</v>
      </c>
      <c r="K111" s="89">
        <v>4</v>
      </c>
      <c r="L111" s="89" t="s">
        <v>366</v>
      </c>
      <c r="M111" s="89"/>
    </row>
    <row r="112" spans="1:13" s="4" customFormat="1" ht="19.5" customHeight="1">
      <c r="A112" s="19" t="s">
        <v>366</v>
      </c>
      <c r="B112" s="98"/>
      <c r="C112" s="20" t="s">
        <v>366</v>
      </c>
      <c r="D112" s="103" t="s">
        <v>366</v>
      </c>
      <c r="E112" s="103" t="s">
        <v>366</v>
      </c>
      <c r="F112" s="103" t="s">
        <v>366</v>
      </c>
      <c r="G112" s="89">
        <v>0</v>
      </c>
      <c r="H112" s="99">
        <v>0</v>
      </c>
      <c r="I112" s="89" t="s">
        <v>11</v>
      </c>
      <c r="J112" s="89" t="s">
        <v>11</v>
      </c>
      <c r="K112" s="89">
        <v>4</v>
      </c>
      <c r="L112" s="89" t="s">
        <v>366</v>
      </c>
      <c r="M112" s="89"/>
    </row>
    <row r="113" spans="1:13" s="4" customFormat="1" ht="19.5" customHeight="1">
      <c r="A113" s="19" t="s">
        <v>366</v>
      </c>
      <c r="B113" s="98"/>
      <c r="C113" s="20" t="s">
        <v>366</v>
      </c>
      <c r="D113" s="103" t="s">
        <v>366</v>
      </c>
      <c r="E113" s="103" t="s">
        <v>366</v>
      </c>
      <c r="F113" s="103" t="s">
        <v>366</v>
      </c>
      <c r="G113" s="89">
        <v>0</v>
      </c>
      <c r="H113" s="99">
        <v>0</v>
      </c>
      <c r="I113" s="89" t="s">
        <v>11</v>
      </c>
      <c r="J113" s="89" t="s">
        <v>11</v>
      </c>
      <c r="K113" s="89">
        <v>4</v>
      </c>
      <c r="L113" s="89" t="s">
        <v>366</v>
      </c>
      <c r="M113" s="89"/>
    </row>
    <row r="114" spans="1:13" s="4" customFormat="1" ht="19.5" customHeight="1">
      <c r="A114" s="19" t="s">
        <v>366</v>
      </c>
      <c r="B114" s="98"/>
      <c r="C114" s="20" t="s">
        <v>366</v>
      </c>
      <c r="D114" s="103" t="s">
        <v>366</v>
      </c>
      <c r="E114" s="103" t="s">
        <v>366</v>
      </c>
      <c r="F114" s="103" t="s">
        <v>366</v>
      </c>
      <c r="G114" s="89">
        <v>0</v>
      </c>
      <c r="H114" s="99">
        <v>0</v>
      </c>
      <c r="I114" s="89" t="s">
        <v>11</v>
      </c>
      <c r="J114" s="89" t="s">
        <v>11</v>
      </c>
      <c r="K114" s="89">
        <v>4</v>
      </c>
      <c r="L114" s="89" t="s">
        <v>366</v>
      </c>
      <c r="M114" s="89"/>
    </row>
    <row r="115" spans="1:13" s="4" customFormat="1" ht="19.5" customHeight="1">
      <c r="A115" s="19" t="s">
        <v>366</v>
      </c>
      <c r="B115" s="98"/>
      <c r="C115" s="20" t="s">
        <v>366</v>
      </c>
      <c r="D115" s="103" t="s">
        <v>366</v>
      </c>
      <c r="E115" s="103" t="s">
        <v>366</v>
      </c>
      <c r="F115" s="103" t="s">
        <v>366</v>
      </c>
      <c r="G115" s="89">
        <v>0</v>
      </c>
      <c r="H115" s="99">
        <v>0</v>
      </c>
      <c r="I115" s="89" t="s">
        <v>11</v>
      </c>
      <c r="J115" s="89" t="s">
        <v>11</v>
      </c>
      <c r="K115" s="89">
        <v>4</v>
      </c>
      <c r="L115" s="89" t="s">
        <v>366</v>
      </c>
      <c r="M115" s="89"/>
    </row>
    <row r="116" spans="1:13" s="4" customFormat="1" ht="19.5" customHeight="1">
      <c r="A116" s="19" t="s">
        <v>366</v>
      </c>
      <c r="B116" s="98"/>
      <c r="C116" s="20" t="s">
        <v>366</v>
      </c>
      <c r="D116" s="103" t="s">
        <v>366</v>
      </c>
      <c r="E116" s="103" t="s">
        <v>366</v>
      </c>
      <c r="F116" s="103" t="s">
        <v>366</v>
      </c>
      <c r="G116" s="89">
        <v>0</v>
      </c>
      <c r="H116" s="99">
        <v>0</v>
      </c>
      <c r="I116" s="89" t="s">
        <v>11</v>
      </c>
      <c r="J116" s="89" t="s">
        <v>11</v>
      </c>
      <c r="K116" s="89">
        <v>4</v>
      </c>
      <c r="L116" s="89" t="s">
        <v>366</v>
      </c>
      <c r="M116" s="89"/>
    </row>
    <row r="117" spans="1:13" s="4" customFormat="1" ht="19.5" customHeight="1">
      <c r="A117" s="19" t="s">
        <v>366</v>
      </c>
      <c r="B117" s="98"/>
      <c r="C117" s="20" t="s">
        <v>366</v>
      </c>
      <c r="D117" s="103" t="s">
        <v>366</v>
      </c>
      <c r="E117" s="103" t="s">
        <v>366</v>
      </c>
      <c r="F117" s="103" t="s">
        <v>366</v>
      </c>
      <c r="G117" s="89">
        <v>0</v>
      </c>
      <c r="H117" s="99">
        <v>0</v>
      </c>
      <c r="I117" s="89" t="s">
        <v>11</v>
      </c>
      <c r="J117" s="89" t="s">
        <v>11</v>
      </c>
      <c r="K117" s="89">
        <v>4</v>
      </c>
      <c r="L117" s="89" t="s">
        <v>366</v>
      </c>
      <c r="M117" s="89"/>
    </row>
    <row r="118" spans="1:13" s="4" customFormat="1" ht="19.5" customHeight="1">
      <c r="A118" s="19" t="s">
        <v>366</v>
      </c>
      <c r="B118" s="98"/>
      <c r="C118" s="20" t="s">
        <v>366</v>
      </c>
      <c r="D118" s="103" t="s">
        <v>366</v>
      </c>
      <c r="E118" s="103" t="s">
        <v>366</v>
      </c>
      <c r="F118" s="103" t="s">
        <v>366</v>
      </c>
      <c r="G118" s="89">
        <v>0</v>
      </c>
      <c r="H118" s="99">
        <v>0</v>
      </c>
      <c r="I118" s="89" t="s">
        <v>11</v>
      </c>
      <c r="J118" s="89" t="s">
        <v>11</v>
      </c>
      <c r="K118" s="89">
        <v>4</v>
      </c>
      <c r="L118" s="89" t="s">
        <v>366</v>
      </c>
      <c r="M118" s="89"/>
    </row>
    <row r="119" spans="1:13" s="4" customFormat="1" ht="19.5" customHeight="1">
      <c r="A119" s="19" t="s">
        <v>366</v>
      </c>
      <c r="B119" s="98"/>
      <c r="C119" s="20" t="s">
        <v>366</v>
      </c>
      <c r="D119" s="103" t="s">
        <v>366</v>
      </c>
      <c r="E119" s="103" t="s">
        <v>366</v>
      </c>
      <c r="F119" s="103" t="s">
        <v>366</v>
      </c>
      <c r="G119" s="89">
        <v>0</v>
      </c>
      <c r="H119" s="99">
        <v>0</v>
      </c>
      <c r="I119" s="89" t="s">
        <v>11</v>
      </c>
      <c r="J119" s="89" t="s">
        <v>11</v>
      </c>
      <c r="K119" s="89">
        <v>4</v>
      </c>
      <c r="L119" s="89" t="s">
        <v>366</v>
      </c>
      <c r="M119" s="89"/>
    </row>
    <row r="120" spans="1:13" s="4" customFormat="1" ht="19.5" customHeight="1">
      <c r="A120" s="19" t="s">
        <v>366</v>
      </c>
      <c r="B120" s="98"/>
      <c r="C120" s="20" t="s">
        <v>366</v>
      </c>
      <c r="D120" s="103" t="s">
        <v>366</v>
      </c>
      <c r="E120" s="103" t="s">
        <v>366</v>
      </c>
      <c r="F120" s="103" t="s">
        <v>366</v>
      </c>
      <c r="G120" s="89">
        <v>0</v>
      </c>
      <c r="H120" s="99">
        <v>0</v>
      </c>
      <c r="I120" s="89" t="s">
        <v>11</v>
      </c>
      <c r="J120" s="89" t="s">
        <v>11</v>
      </c>
      <c r="K120" s="89">
        <v>4</v>
      </c>
      <c r="L120" s="89" t="s">
        <v>366</v>
      </c>
      <c r="M120" s="89"/>
    </row>
    <row r="121" spans="1:13" s="4" customFormat="1" ht="19.5" customHeight="1">
      <c r="A121" s="19" t="s">
        <v>366</v>
      </c>
      <c r="B121" s="98"/>
      <c r="C121" s="20" t="s">
        <v>366</v>
      </c>
      <c r="D121" s="103" t="s">
        <v>366</v>
      </c>
      <c r="E121" s="103" t="s">
        <v>366</v>
      </c>
      <c r="F121" s="103" t="s">
        <v>366</v>
      </c>
      <c r="G121" s="89">
        <v>0</v>
      </c>
      <c r="H121" s="99">
        <v>0</v>
      </c>
      <c r="I121" s="89" t="s">
        <v>11</v>
      </c>
      <c r="J121" s="89" t="s">
        <v>11</v>
      </c>
      <c r="K121" s="89">
        <v>4</v>
      </c>
      <c r="L121" s="89" t="s">
        <v>366</v>
      </c>
      <c r="M121" s="89"/>
    </row>
    <row r="122" spans="1:13" s="4" customFormat="1" ht="19.5" customHeight="1">
      <c r="A122" s="19" t="s">
        <v>366</v>
      </c>
      <c r="B122" s="98"/>
      <c r="C122" s="20" t="s">
        <v>366</v>
      </c>
      <c r="D122" s="103" t="s">
        <v>366</v>
      </c>
      <c r="E122" s="103" t="s">
        <v>366</v>
      </c>
      <c r="F122" s="103" t="s">
        <v>366</v>
      </c>
      <c r="G122" s="89">
        <v>0</v>
      </c>
      <c r="H122" s="99">
        <v>0</v>
      </c>
      <c r="I122" s="89" t="s">
        <v>11</v>
      </c>
      <c r="J122" s="89" t="s">
        <v>11</v>
      </c>
      <c r="K122" s="89">
        <v>4</v>
      </c>
      <c r="L122" s="89" t="s">
        <v>366</v>
      </c>
      <c r="M122" s="89"/>
    </row>
    <row r="123" spans="1:13" s="4" customFormat="1" ht="19.5" customHeight="1">
      <c r="A123" s="19" t="s">
        <v>366</v>
      </c>
      <c r="B123" s="98"/>
      <c r="C123" s="20" t="s">
        <v>366</v>
      </c>
      <c r="D123" s="103" t="s">
        <v>366</v>
      </c>
      <c r="E123" s="103" t="s">
        <v>366</v>
      </c>
      <c r="F123" s="103" t="s">
        <v>366</v>
      </c>
      <c r="G123" s="89">
        <v>0</v>
      </c>
      <c r="H123" s="99">
        <v>0</v>
      </c>
      <c r="I123" s="89" t="s">
        <v>11</v>
      </c>
      <c r="J123" s="89" t="s">
        <v>11</v>
      </c>
      <c r="K123" s="89">
        <v>4</v>
      </c>
      <c r="L123" s="89" t="s">
        <v>366</v>
      </c>
      <c r="M123" s="89"/>
    </row>
    <row r="124" spans="1:13" s="4" customFormat="1" ht="19.5" customHeight="1">
      <c r="A124" s="19" t="s">
        <v>366</v>
      </c>
      <c r="B124" s="98"/>
      <c r="C124" s="20" t="s">
        <v>366</v>
      </c>
      <c r="D124" s="103" t="s">
        <v>366</v>
      </c>
      <c r="E124" s="103" t="s">
        <v>366</v>
      </c>
      <c r="F124" s="103" t="s">
        <v>366</v>
      </c>
      <c r="G124" s="89">
        <v>0</v>
      </c>
      <c r="H124" s="99">
        <v>0</v>
      </c>
      <c r="I124" s="89" t="s">
        <v>11</v>
      </c>
      <c r="J124" s="89" t="s">
        <v>11</v>
      </c>
      <c r="K124" s="89">
        <v>4</v>
      </c>
      <c r="L124" s="89" t="s">
        <v>366</v>
      </c>
      <c r="M124" s="89"/>
    </row>
    <row r="125" spans="1:13" s="4" customFormat="1" ht="19.5" customHeight="1">
      <c r="A125" s="19" t="s">
        <v>366</v>
      </c>
      <c r="B125" s="98"/>
      <c r="C125" s="20" t="s">
        <v>366</v>
      </c>
      <c r="D125" s="103" t="s">
        <v>366</v>
      </c>
      <c r="E125" s="103" t="s">
        <v>366</v>
      </c>
      <c r="F125" s="103" t="s">
        <v>366</v>
      </c>
      <c r="G125" s="89">
        <v>0</v>
      </c>
      <c r="H125" s="99">
        <v>0</v>
      </c>
      <c r="I125" s="89" t="s">
        <v>11</v>
      </c>
      <c r="J125" s="89" t="s">
        <v>11</v>
      </c>
      <c r="K125" s="89">
        <v>4</v>
      </c>
      <c r="L125" s="89" t="s">
        <v>366</v>
      </c>
      <c r="M125" s="89"/>
    </row>
    <row r="126" spans="1:13" s="4" customFormat="1" ht="19.5" customHeight="1">
      <c r="A126" s="19" t="s">
        <v>366</v>
      </c>
      <c r="B126" s="98"/>
      <c r="C126" s="20" t="s">
        <v>366</v>
      </c>
      <c r="D126" s="103" t="s">
        <v>366</v>
      </c>
      <c r="E126" s="103" t="s">
        <v>366</v>
      </c>
      <c r="F126" s="103" t="s">
        <v>366</v>
      </c>
      <c r="G126" s="89">
        <v>0</v>
      </c>
      <c r="H126" s="99">
        <v>0</v>
      </c>
      <c r="I126" s="89" t="s">
        <v>11</v>
      </c>
      <c r="J126" s="89" t="s">
        <v>11</v>
      </c>
      <c r="K126" s="89">
        <v>4</v>
      </c>
      <c r="L126" s="89" t="s">
        <v>366</v>
      </c>
      <c r="M126" s="89"/>
    </row>
    <row r="127" spans="1:13" s="4" customFormat="1" ht="19.5" customHeight="1">
      <c r="A127" s="19" t="s">
        <v>366</v>
      </c>
      <c r="B127" s="98"/>
      <c r="C127" s="20" t="s">
        <v>366</v>
      </c>
      <c r="D127" s="103" t="s">
        <v>366</v>
      </c>
      <c r="E127" s="103" t="s">
        <v>366</v>
      </c>
      <c r="F127" s="103" t="s">
        <v>366</v>
      </c>
      <c r="G127" s="89">
        <v>0</v>
      </c>
      <c r="H127" s="99">
        <v>0</v>
      </c>
      <c r="I127" s="89" t="s">
        <v>11</v>
      </c>
      <c r="J127" s="89" t="s">
        <v>11</v>
      </c>
      <c r="K127" s="89">
        <v>4</v>
      </c>
      <c r="L127" s="89" t="s">
        <v>366</v>
      </c>
      <c r="M127" s="89"/>
    </row>
    <row r="128" spans="1:13" s="4" customFormat="1" ht="19.5" customHeight="1">
      <c r="A128" s="19" t="s">
        <v>366</v>
      </c>
      <c r="B128" s="98"/>
      <c r="C128" s="20" t="s">
        <v>366</v>
      </c>
      <c r="D128" s="103" t="s">
        <v>366</v>
      </c>
      <c r="E128" s="103" t="s">
        <v>366</v>
      </c>
      <c r="F128" s="103" t="s">
        <v>366</v>
      </c>
      <c r="G128" s="89">
        <v>0</v>
      </c>
      <c r="H128" s="99">
        <v>0</v>
      </c>
      <c r="I128" s="89" t="s">
        <v>11</v>
      </c>
      <c r="J128" s="89" t="s">
        <v>11</v>
      </c>
      <c r="K128" s="89">
        <v>4</v>
      </c>
      <c r="L128" s="89" t="s">
        <v>366</v>
      </c>
      <c r="M128" s="89"/>
    </row>
    <row r="129" spans="1:13" s="4" customFormat="1" ht="19.5" customHeight="1">
      <c r="A129" s="19" t="s">
        <v>366</v>
      </c>
      <c r="B129" s="98"/>
      <c r="C129" s="20" t="s">
        <v>366</v>
      </c>
      <c r="D129" s="103" t="s">
        <v>366</v>
      </c>
      <c r="E129" s="103" t="s">
        <v>366</v>
      </c>
      <c r="F129" s="103" t="s">
        <v>366</v>
      </c>
      <c r="G129" s="89">
        <v>0</v>
      </c>
      <c r="H129" s="99">
        <v>0</v>
      </c>
      <c r="I129" s="89" t="s">
        <v>11</v>
      </c>
      <c r="J129" s="89" t="s">
        <v>11</v>
      </c>
      <c r="K129" s="89">
        <v>4</v>
      </c>
      <c r="L129" s="89" t="s">
        <v>366</v>
      </c>
      <c r="M129" s="89"/>
    </row>
    <row r="130" spans="1:13" s="4" customFormat="1" ht="19.5" customHeight="1">
      <c r="A130" s="19" t="s">
        <v>366</v>
      </c>
      <c r="B130" s="98"/>
      <c r="C130" s="20" t="s">
        <v>366</v>
      </c>
      <c r="D130" s="103" t="s">
        <v>366</v>
      </c>
      <c r="E130" s="103" t="s">
        <v>366</v>
      </c>
      <c r="F130" s="103" t="s">
        <v>366</v>
      </c>
      <c r="G130" s="89">
        <v>0</v>
      </c>
      <c r="H130" s="99">
        <v>0</v>
      </c>
      <c r="I130" s="89" t="s">
        <v>11</v>
      </c>
      <c r="J130" s="89" t="s">
        <v>11</v>
      </c>
      <c r="K130" s="89">
        <v>4</v>
      </c>
      <c r="L130" s="89" t="s">
        <v>366</v>
      </c>
      <c r="M130" s="89"/>
    </row>
    <row r="131" spans="1:13" s="4" customFormat="1" ht="19.5" customHeight="1">
      <c r="A131" s="19" t="s">
        <v>366</v>
      </c>
      <c r="B131" s="98"/>
      <c r="C131" s="20" t="s">
        <v>366</v>
      </c>
      <c r="D131" s="103" t="s">
        <v>366</v>
      </c>
      <c r="E131" s="103" t="s">
        <v>366</v>
      </c>
      <c r="F131" s="103" t="s">
        <v>366</v>
      </c>
      <c r="G131" s="89">
        <v>0</v>
      </c>
      <c r="H131" s="99">
        <v>0</v>
      </c>
      <c r="I131" s="89" t="s">
        <v>11</v>
      </c>
      <c r="J131" s="89" t="s">
        <v>11</v>
      </c>
      <c r="K131" s="89">
        <v>4</v>
      </c>
      <c r="L131" s="89" t="s">
        <v>366</v>
      </c>
      <c r="M131" s="89"/>
    </row>
    <row r="132" spans="1:13" s="4" customFormat="1" ht="19.5" customHeight="1">
      <c r="A132" s="19" t="s">
        <v>366</v>
      </c>
      <c r="B132" s="98"/>
      <c r="C132" s="20" t="s">
        <v>366</v>
      </c>
      <c r="D132" s="103" t="s">
        <v>366</v>
      </c>
      <c r="E132" s="103" t="s">
        <v>366</v>
      </c>
      <c r="F132" s="103" t="s">
        <v>366</v>
      </c>
      <c r="G132" s="89">
        <v>0</v>
      </c>
      <c r="H132" s="99">
        <v>0</v>
      </c>
      <c r="I132" s="89" t="s">
        <v>11</v>
      </c>
      <c r="J132" s="89" t="s">
        <v>11</v>
      </c>
      <c r="K132" s="89">
        <v>4</v>
      </c>
      <c r="L132" s="89" t="s">
        <v>366</v>
      </c>
      <c r="M132" s="89"/>
    </row>
    <row r="133" spans="1:13" s="4" customFormat="1" ht="19.5" customHeight="1">
      <c r="A133" s="19" t="s">
        <v>366</v>
      </c>
      <c r="B133" s="98"/>
      <c r="C133" s="20" t="s">
        <v>366</v>
      </c>
      <c r="D133" s="103" t="s">
        <v>366</v>
      </c>
      <c r="E133" s="103" t="s">
        <v>366</v>
      </c>
      <c r="F133" s="103" t="s">
        <v>366</v>
      </c>
      <c r="G133" s="89">
        <v>0</v>
      </c>
      <c r="H133" s="99">
        <v>0</v>
      </c>
      <c r="I133" s="89" t="s">
        <v>11</v>
      </c>
      <c r="J133" s="89" t="s">
        <v>11</v>
      </c>
      <c r="K133" s="89">
        <v>4</v>
      </c>
      <c r="L133" s="89" t="s">
        <v>366</v>
      </c>
      <c r="M133" s="89"/>
    </row>
    <row r="134" spans="1:13" s="4" customFormat="1" ht="19.5" customHeight="1">
      <c r="A134" s="19" t="s">
        <v>366</v>
      </c>
      <c r="B134" s="98"/>
      <c r="C134" s="20" t="s">
        <v>366</v>
      </c>
      <c r="D134" s="103" t="s">
        <v>366</v>
      </c>
      <c r="E134" s="103" t="s">
        <v>366</v>
      </c>
      <c r="F134" s="103" t="s">
        <v>366</v>
      </c>
      <c r="G134" s="89">
        <v>0</v>
      </c>
      <c r="H134" s="99">
        <v>0</v>
      </c>
      <c r="I134" s="89" t="s">
        <v>11</v>
      </c>
      <c r="J134" s="89" t="s">
        <v>11</v>
      </c>
      <c r="K134" s="89">
        <v>4</v>
      </c>
      <c r="L134" s="89" t="s">
        <v>366</v>
      </c>
      <c r="M134" s="89"/>
    </row>
    <row r="135" spans="1:13" s="4" customFormat="1" ht="19.5" customHeight="1">
      <c r="A135" s="19" t="s">
        <v>366</v>
      </c>
      <c r="B135" s="98"/>
      <c r="C135" s="20" t="s">
        <v>366</v>
      </c>
      <c r="D135" s="103" t="s">
        <v>366</v>
      </c>
      <c r="E135" s="103" t="s">
        <v>366</v>
      </c>
      <c r="F135" s="103" t="s">
        <v>366</v>
      </c>
      <c r="G135" s="89">
        <v>0</v>
      </c>
      <c r="H135" s="99">
        <v>0</v>
      </c>
      <c r="I135" s="89" t="s">
        <v>11</v>
      </c>
      <c r="J135" s="89" t="s">
        <v>11</v>
      </c>
      <c r="K135" s="89">
        <v>4</v>
      </c>
      <c r="L135" s="89" t="s">
        <v>366</v>
      </c>
      <c r="M135" s="89"/>
    </row>
    <row r="136" spans="1:13" s="4" customFormat="1" ht="19.5" customHeight="1">
      <c r="A136" s="19" t="s">
        <v>366</v>
      </c>
      <c r="B136" s="98"/>
      <c r="C136" s="20" t="s">
        <v>366</v>
      </c>
      <c r="D136" s="103" t="s">
        <v>366</v>
      </c>
      <c r="E136" s="103" t="s">
        <v>366</v>
      </c>
      <c r="F136" s="103" t="s">
        <v>366</v>
      </c>
      <c r="G136" s="89">
        <v>0</v>
      </c>
      <c r="H136" s="99">
        <v>0</v>
      </c>
      <c r="I136" s="89" t="s">
        <v>11</v>
      </c>
      <c r="J136" s="89" t="s">
        <v>11</v>
      </c>
      <c r="K136" s="89">
        <v>4</v>
      </c>
      <c r="L136" s="89" t="s">
        <v>366</v>
      </c>
      <c r="M136" s="89"/>
    </row>
    <row r="137" spans="1:13" s="4" customFormat="1" ht="19.5" customHeight="1">
      <c r="A137" s="19" t="s">
        <v>366</v>
      </c>
      <c r="B137" s="98"/>
      <c r="C137" s="20" t="s">
        <v>366</v>
      </c>
      <c r="D137" s="103" t="s">
        <v>366</v>
      </c>
      <c r="E137" s="103" t="s">
        <v>366</v>
      </c>
      <c r="F137" s="103" t="s">
        <v>366</v>
      </c>
      <c r="G137" s="89">
        <v>0</v>
      </c>
      <c r="H137" s="99">
        <v>0</v>
      </c>
      <c r="I137" s="89" t="s">
        <v>11</v>
      </c>
      <c r="J137" s="89" t="s">
        <v>11</v>
      </c>
      <c r="K137" s="89">
        <v>4</v>
      </c>
      <c r="L137" s="89" t="s">
        <v>366</v>
      </c>
      <c r="M137" s="89"/>
    </row>
    <row r="138" spans="1:13" s="4" customFormat="1" ht="19.5" customHeight="1">
      <c r="A138" s="19" t="s">
        <v>366</v>
      </c>
      <c r="B138" s="98"/>
      <c r="C138" s="20" t="s">
        <v>366</v>
      </c>
      <c r="D138" s="103" t="s">
        <v>366</v>
      </c>
      <c r="E138" s="103" t="s">
        <v>366</v>
      </c>
      <c r="F138" s="103" t="s">
        <v>366</v>
      </c>
      <c r="G138" s="89">
        <v>0</v>
      </c>
      <c r="H138" s="99">
        <v>0</v>
      </c>
      <c r="I138" s="89" t="s">
        <v>11</v>
      </c>
      <c r="J138" s="89" t="s">
        <v>11</v>
      </c>
      <c r="K138" s="89">
        <v>4</v>
      </c>
      <c r="L138" s="89" t="s">
        <v>366</v>
      </c>
      <c r="M138" s="89"/>
    </row>
    <row r="139" spans="1:13" s="4" customFormat="1" ht="19.5" customHeight="1">
      <c r="A139" s="19" t="s">
        <v>366</v>
      </c>
      <c r="B139" s="98"/>
      <c r="C139" s="20" t="s">
        <v>366</v>
      </c>
      <c r="D139" s="103" t="s">
        <v>366</v>
      </c>
      <c r="E139" s="103" t="s">
        <v>366</v>
      </c>
      <c r="F139" s="103" t="s">
        <v>366</v>
      </c>
      <c r="G139" s="89">
        <v>0</v>
      </c>
      <c r="H139" s="99">
        <v>0</v>
      </c>
      <c r="I139" s="89" t="s">
        <v>11</v>
      </c>
      <c r="J139" s="89" t="s">
        <v>11</v>
      </c>
      <c r="K139" s="89">
        <v>4</v>
      </c>
      <c r="L139" s="89" t="s">
        <v>366</v>
      </c>
      <c r="M139" s="89"/>
    </row>
    <row r="140" spans="1:13" s="4" customFormat="1" ht="19.5" customHeight="1">
      <c r="A140" s="19" t="s">
        <v>366</v>
      </c>
      <c r="B140" s="98"/>
      <c r="C140" s="20" t="s">
        <v>366</v>
      </c>
      <c r="D140" s="103" t="s">
        <v>366</v>
      </c>
      <c r="E140" s="103" t="s">
        <v>366</v>
      </c>
      <c r="F140" s="103" t="s">
        <v>366</v>
      </c>
      <c r="G140" s="89">
        <v>0</v>
      </c>
      <c r="H140" s="99">
        <v>0</v>
      </c>
      <c r="I140" s="89" t="s">
        <v>11</v>
      </c>
      <c r="J140" s="89" t="s">
        <v>11</v>
      </c>
      <c r="K140" s="89">
        <v>4</v>
      </c>
      <c r="L140" s="89" t="s">
        <v>366</v>
      </c>
      <c r="M140" s="89"/>
    </row>
    <row r="141" spans="1:13" s="4" customFormat="1" ht="19.5" customHeight="1">
      <c r="A141" s="19" t="s">
        <v>366</v>
      </c>
      <c r="B141" s="98"/>
      <c r="C141" s="20" t="s">
        <v>366</v>
      </c>
      <c r="D141" s="103" t="s">
        <v>366</v>
      </c>
      <c r="E141" s="103" t="s">
        <v>366</v>
      </c>
      <c r="F141" s="103" t="s">
        <v>366</v>
      </c>
      <c r="G141" s="89">
        <v>0</v>
      </c>
      <c r="H141" s="99">
        <v>0</v>
      </c>
      <c r="I141" s="89" t="s">
        <v>11</v>
      </c>
      <c r="J141" s="89" t="s">
        <v>11</v>
      </c>
      <c r="K141" s="89">
        <v>4</v>
      </c>
      <c r="L141" s="89" t="s">
        <v>366</v>
      </c>
      <c r="M141" s="89"/>
    </row>
    <row r="142" spans="1:13" s="4" customFormat="1" ht="19.5" customHeight="1">
      <c r="A142" s="19" t="s">
        <v>366</v>
      </c>
      <c r="B142" s="98"/>
      <c r="C142" s="20" t="s">
        <v>366</v>
      </c>
      <c r="D142" s="103" t="s">
        <v>366</v>
      </c>
      <c r="E142" s="103" t="s">
        <v>366</v>
      </c>
      <c r="F142" s="103" t="s">
        <v>366</v>
      </c>
      <c r="G142" s="89">
        <v>0</v>
      </c>
      <c r="H142" s="99">
        <v>0</v>
      </c>
      <c r="I142" s="89" t="s">
        <v>11</v>
      </c>
      <c r="J142" s="89" t="s">
        <v>11</v>
      </c>
      <c r="K142" s="89">
        <v>4</v>
      </c>
      <c r="L142" s="89" t="s">
        <v>366</v>
      </c>
      <c r="M142" s="89"/>
    </row>
    <row r="143" spans="1:13" s="4" customFormat="1" ht="19.5" customHeight="1">
      <c r="A143" s="19" t="s">
        <v>366</v>
      </c>
      <c r="B143" s="98"/>
      <c r="C143" s="20" t="s">
        <v>366</v>
      </c>
      <c r="D143" s="103" t="s">
        <v>366</v>
      </c>
      <c r="E143" s="103" t="s">
        <v>366</v>
      </c>
      <c r="F143" s="103" t="s">
        <v>366</v>
      </c>
      <c r="G143" s="89">
        <v>0</v>
      </c>
      <c r="H143" s="99">
        <v>0</v>
      </c>
      <c r="I143" s="89" t="s">
        <v>11</v>
      </c>
      <c r="J143" s="89" t="s">
        <v>11</v>
      </c>
      <c r="K143" s="89">
        <v>4</v>
      </c>
      <c r="L143" s="89" t="s">
        <v>366</v>
      </c>
      <c r="M143" s="89"/>
    </row>
    <row r="144" spans="1:13" s="4" customFormat="1" ht="19.5" customHeight="1">
      <c r="A144" s="19" t="s">
        <v>366</v>
      </c>
      <c r="B144" s="98"/>
      <c r="C144" s="20" t="s">
        <v>366</v>
      </c>
      <c r="D144" s="103" t="s">
        <v>366</v>
      </c>
      <c r="E144" s="103" t="s">
        <v>366</v>
      </c>
      <c r="F144" s="103" t="s">
        <v>366</v>
      </c>
      <c r="G144" s="89">
        <v>0</v>
      </c>
      <c r="H144" s="99">
        <v>0</v>
      </c>
      <c r="I144" s="89" t="s">
        <v>11</v>
      </c>
      <c r="J144" s="89" t="s">
        <v>11</v>
      </c>
      <c r="K144" s="89">
        <v>4</v>
      </c>
      <c r="L144" s="89" t="s">
        <v>366</v>
      </c>
      <c r="M144" s="89"/>
    </row>
    <row r="145" spans="1:13" s="4" customFormat="1" ht="19.5" customHeight="1">
      <c r="A145" s="19" t="s">
        <v>366</v>
      </c>
      <c r="B145" s="98"/>
      <c r="C145" s="20" t="s">
        <v>366</v>
      </c>
      <c r="D145" s="103" t="s">
        <v>366</v>
      </c>
      <c r="E145" s="103" t="s">
        <v>366</v>
      </c>
      <c r="F145" s="103" t="s">
        <v>366</v>
      </c>
      <c r="G145" s="89">
        <v>0</v>
      </c>
      <c r="H145" s="99">
        <v>0</v>
      </c>
      <c r="I145" s="89" t="s">
        <v>11</v>
      </c>
      <c r="J145" s="89" t="s">
        <v>11</v>
      </c>
      <c r="K145" s="89">
        <v>4</v>
      </c>
      <c r="L145" s="89" t="s">
        <v>366</v>
      </c>
      <c r="M145" s="89"/>
    </row>
    <row r="146" spans="1:13" s="4" customFormat="1" ht="19.5" customHeight="1">
      <c r="A146" s="19" t="s">
        <v>366</v>
      </c>
      <c r="B146" s="98"/>
      <c r="C146" s="20" t="s">
        <v>366</v>
      </c>
      <c r="D146" s="103" t="s">
        <v>366</v>
      </c>
      <c r="E146" s="103" t="s">
        <v>366</v>
      </c>
      <c r="F146" s="103" t="s">
        <v>366</v>
      </c>
      <c r="G146" s="89">
        <v>0</v>
      </c>
      <c r="H146" s="99">
        <v>0</v>
      </c>
      <c r="I146" s="89" t="s">
        <v>11</v>
      </c>
      <c r="J146" s="89" t="s">
        <v>11</v>
      </c>
      <c r="K146" s="89">
        <v>4</v>
      </c>
      <c r="L146" s="89" t="s">
        <v>366</v>
      </c>
      <c r="M146" s="89"/>
    </row>
    <row r="147" spans="1:13" s="4" customFormat="1" ht="19.5" customHeight="1">
      <c r="A147" s="19" t="s">
        <v>366</v>
      </c>
      <c r="B147" s="98"/>
      <c r="C147" s="20" t="s">
        <v>366</v>
      </c>
      <c r="D147" s="103" t="s">
        <v>366</v>
      </c>
      <c r="E147" s="103" t="s">
        <v>366</v>
      </c>
      <c r="F147" s="103" t="s">
        <v>366</v>
      </c>
      <c r="G147" s="89">
        <v>0</v>
      </c>
      <c r="H147" s="99">
        <v>0</v>
      </c>
      <c r="I147" s="89" t="s">
        <v>11</v>
      </c>
      <c r="J147" s="89" t="s">
        <v>11</v>
      </c>
      <c r="K147" s="89">
        <v>4</v>
      </c>
      <c r="L147" s="89" t="s">
        <v>366</v>
      </c>
      <c r="M147" s="89"/>
    </row>
    <row r="148" spans="1:13" s="4" customFormat="1" ht="19.5" customHeight="1">
      <c r="A148" s="19" t="s">
        <v>366</v>
      </c>
      <c r="B148" s="98"/>
      <c r="C148" s="20" t="s">
        <v>366</v>
      </c>
      <c r="D148" s="103" t="s">
        <v>366</v>
      </c>
      <c r="E148" s="103" t="s">
        <v>366</v>
      </c>
      <c r="F148" s="103" t="s">
        <v>366</v>
      </c>
      <c r="G148" s="89">
        <v>0</v>
      </c>
      <c r="H148" s="99">
        <v>0</v>
      </c>
      <c r="I148" s="89" t="s">
        <v>11</v>
      </c>
      <c r="J148" s="89" t="s">
        <v>11</v>
      </c>
      <c r="K148" s="89">
        <v>4</v>
      </c>
      <c r="L148" s="89" t="s">
        <v>366</v>
      </c>
      <c r="M148" s="89"/>
    </row>
    <row r="149" spans="1:13" s="4" customFormat="1" ht="19.5" customHeight="1">
      <c r="A149" s="19" t="s">
        <v>366</v>
      </c>
      <c r="B149" s="98"/>
      <c r="C149" s="20" t="s">
        <v>366</v>
      </c>
      <c r="D149" s="103" t="s">
        <v>366</v>
      </c>
      <c r="E149" s="103" t="s">
        <v>366</v>
      </c>
      <c r="F149" s="103" t="s">
        <v>366</v>
      </c>
      <c r="G149" s="89">
        <v>0</v>
      </c>
      <c r="H149" s="99">
        <v>0</v>
      </c>
      <c r="I149" s="89" t="s">
        <v>11</v>
      </c>
      <c r="J149" s="89" t="s">
        <v>11</v>
      </c>
      <c r="K149" s="89">
        <v>4</v>
      </c>
      <c r="L149" s="89" t="s">
        <v>366</v>
      </c>
      <c r="M149" s="89"/>
    </row>
    <row r="150" spans="1:13" s="4" customFormat="1" ht="19.5" customHeight="1">
      <c r="A150" s="19" t="s">
        <v>366</v>
      </c>
      <c r="B150" s="98"/>
      <c r="C150" s="20" t="s">
        <v>366</v>
      </c>
      <c r="D150" s="103" t="s">
        <v>366</v>
      </c>
      <c r="E150" s="103" t="s">
        <v>366</v>
      </c>
      <c r="F150" s="103" t="s">
        <v>366</v>
      </c>
      <c r="G150" s="89">
        <v>0</v>
      </c>
      <c r="H150" s="99">
        <v>0</v>
      </c>
      <c r="I150" s="89" t="s">
        <v>11</v>
      </c>
      <c r="J150" s="89" t="s">
        <v>11</v>
      </c>
      <c r="K150" s="89">
        <v>4</v>
      </c>
      <c r="L150" s="89" t="s">
        <v>366</v>
      </c>
      <c r="M150" s="89"/>
    </row>
    <row r="151" spans="1:24" ht="19.5" customHeight="1">
      <c r="A151" s="19" t="s">
        <v>366</v>
      </c>
      <c r="B151" s="98"/>
      <c r="C151" s="20" t="s">
        <v>366</v>
      </c>
      <c r="D151" s="103" t="s">
        <v>366</v>
      </c>
      <c r="E151" s="103" t="s">
        <v>366</v>
      </c>
      <c r="F151" s="103" t="s">
        <v>366</v>
      </c>
      <c r="G151" s="89">
        <v>0</v>
      </c>
      <c r="H151" s="99">
        <v>0</v>
      </c>
      <c r="I151" s="89" t="s">
        <v>11</v>
      </c>
      <c r="J151" s="89" t="s">
        <v>11</v>
      </c>
      <c r="K151" s="89">
        <v>4</v>
      </c>
      <c r="L151" s="89" t="s">
        <v>366</v>
      </c>
      <c r="O151" s="4"/>
      <c r="P151" s="4"/>
      <c r="Q151" s="4"/>
      <c r="R151" s="4"/>
      <c r="S151" s="4"/>
      <c r="T151" s="4"/>
      <c r="U151" s="4"/>
      <c r="V151" s="4"/>
      <c r="W151" s="4"/>
      <c r="X151" s="4"/>
    </row>
    <row r="152" spans="1:24" ht="19.5" customHeight="1">
      <c r="A152" s="19" t="s">
        <v>366</v>
      </c>
      <c r="B152" s="98"/>
      <c r="C152" s="20" t="s">
        <v>366</v>
      </c>
      <c r="D152" s="103" t="s">
        <v>366</v>
      </c>
      <c r="E152" s="103" t="s">
        <v>366</v>
      </c>
      <c r="F152" s="103" t="s">
        <v>366</v>
      </c>
      <c r="G152" s="89">
        <v>0</v>
      </c>
      <c r="H152" s="99">
        <v>0</v>
      </c>
      <c r="I152" s="89" t="s">
        <v>11</v>
      </c>
      <c r="J152" s="89" t="s">
        <v>11</v>
      </c>
      <c r="K152" s="89">
        <v>4</v>
      </c>
      <c r="L152" s="89" t="s">
        <v>366</v>
      </c>
      <c r="O152" s="4"/>
      <c r="P152" s="4"/>
      <c r="Q152" s="4"/>
      <c r="R152" s="4"/>
      <c r="S152" s="4"/>
      <c r="T152" s="4"/>
      <c r="U152" s="4"/>
      <c r="V152" s="4"/>
      <c r="W152" s="4"/>
      <c r="X152" s="4"/>
    </row>
    <row r="153" spans="1:24" ht="19.5" customHeight="1">
      <c r="A153" s="19" t="s">
        <v>366</v>
      </c>
      <c r="B153" s="98"/>
      <c r="C153" s="20" t="s">
        <v>366</v>
      </c>
      <c r="D153" s="103" t="s">
        <v>366</v>
      </c>
      <c r="E153" s="103" t="s">
        <v>366</v>
      </c>
      <c r="F153" s="103" t="s">
        <v>366</v>
      </c>
      <c r="G153" s="89">
        <v>0</v>
      </c>
      <c r="H153" s="99">
        <v>0</v>
      </c>
      <c r="I153" s="89" t="s">
        <v>11</v>
      </c>
      <c r="J153" s="89" t="s">
        <v>11</v>
      </c>
      <c r="K153" s="89">
        <v>4</v>
      </c>
      <c r="L153" s="89" t="s">
        <v>366</v>
      </c>
      <c r="O153" s="4"/>
      <c r="P153" s="4"/>
      <c r="Q153" s="4"/>
      <c r="R153" s="4"/>
      <c r="S153" s="4"/>
      <c r="T153" s="4"/>
      <c r="U153" s="4"/>
      <c r="V153" s="4"/>
      <c r="W153" s="4"/>
      <c r="X153" s="4"/>
    </row>
    <row r="154" spans="1:24" ht="19.5" customHeight="1">
      <c r="A154" s="19" t="s">
        <v>366</v>
      </c>
      <c r="B154" s="98"/>
      <c r="C154" s="20" t="s">
        <v>366</v>
      </c>
      <c r="D154" s="103" t="s">
        <v>366</v>
      </c>
      <c r="E154" s="103" t="s">
        <v>366</v>
      </c>
      <c r="F154" s="103" t="s">
        <v>366</v>
      </c>
      <c r="G154" s="89">
        <v>0</v>
      </c>
      <c r="H154" s="99">
        <v>0</v>
      </c>
      <c r="I154" s="89" t="s">
        <v>11</v>
      </c>
      <c r="J154" s="89" t="s">
        <v>11</v>
      </c>
      <c r="K154" s="89">
        <v>4</v>
      </c>
      <c r="L154" s="89" t="s">
        <v>366</v>
      </c>
      <c r="O154" s="4"/>
      <c r="P154" s="4"/>
      <c r="Q154" s="4"/>
      <c r="R154" s="4"/>
      <c r="S154" s="4"/>
      <c r="T154" s="4"/>
      <c r="U154" s="4"/>
      <c r="V154" s="4"/>
      <c r="W154" s="4"/>
      <c r="X154" s="4"/>
    </row>
    <row r="155" spans="1:24" ht="19.5" customHeight="1">
      <c r="A155" s="19" t="s">
        <v>366</v>
      </c>
      <c r="B155" s="98"/>
      <c r="C155" s="20" t="s">
        <v>366</v>
      </c>
      <c r="D155" s="103" t="s">
        <v>366</v>
      </c>
      <c r="E155" s="103" t="s">
        <v>366</v>
      </c>
      <c r="F155" s="103" t="s">
        <v>366</v>
      </c>
      <c r="G155" s="89">
        <v>0</v>
      </c>
      <c r="H155" s="99">
        <v>0</v>
      </c>
      <c r="I155" s="89" t="s">
        <v>11</v>
      </c>
      <c r="J155" s="89" t="s">
        <v>11</v>
      </c>
      <c r="K155" s="89">
        <v>4</v>
      </c>
      <c r="L155" s="89" t="s">
        <v>366</v>
      </c>
      <c r="O155" s="4"/>
      <c r="P155" s="4"/>
      <c r="Q155" s="4"/>
      <c r="R155" s="4"/>
      <c r="S155" s="4"/>
      <c r="T155" s="4"/>
      <c r="U155" s="4"/>
      <c r="V155" s="4"/>
      <c r="W155" s="4"/>
      <c r="X155" s="4"/>
    </row>
    <row r="156" spans="1:24" ht="19.5" customHeight="1">
      <c r="A156" s="19" t="s">
        <v>366</v>
      </c>
      <c r="B156" s="98"/>
      <c r="C156" s="20" t="s">
        <v>366</v>
      </c>
      <c r="D156" s="103" t="s">
        <v>366</v>
      </c>
      <c r="E156" s="103" t="s">
        <v>366</v>
      </c>
      <c r="F156" s="103" t="s">
        <v>366</v>
      </c>
      <c r="G156" s="89">
        <v>0</v>
      </c>
      <c r="H156" s="99">
        <v>0</v>
      </c>
      <c r="I156" s="89" t="s">
        <v>11</v>
      </c>
      <c r="J156" s="89" t="s">
        <v>11</v>
      </c>
      <c r="K156" s="89">
        <v>4</v>
      </c>
      <c r="L156" s="89" t="s">
        <v>366</v>
      </c>
      <c r="O156" s="4"/>
      <c r="P156" s="4"/>
      <c r="Q156" s="4"/>
      <c r="R156" s="4"/>
      <c r="S156" s="4"/>
      <c r="T156" s="4"/>
      <c r="U156" s="4"/>
      <c r="V156" s="4"/>
      <c r="W156" s="4"/>
      <c r="X156" s="4"/>
    </row>
    <row r="157" spans="1:24" ht="19.5" customHeight="1">
      <c r="A157" s="19" t="s">
        <v>366</v>
      </c>
      <c r="B157" s="98"/>
      <c r="C157" s="20" t="s">
        <v>366</v>
      </c>
      <c r="D157" s="103" t="s">
        <v>366</v>
      </c>
      <c r="E157" s="103" t="s">
        <v>366</v>
      </c>
      <c r="F157" s="103" t="s">
        <v>366</v>
      </c>
      <c r="G157" s="89">
        <v>0</v>
      </c>
      <c r="H157" s="99">
        <v>0</v>
      </c>
      <c r="I157" s="89" t="s">
        <v>11</v>
      </c>
      <c r="J157" s="89" t="s">
        <v>11</v>
      </c>
      <c r="K157" s="89">
        <v>4</v>
      </c>
      <c r="L157" s="89" t="s">
        <v>366</v>
      </c>
      <c r="O157" s="4"/>
      <c r="P157" s="4"/>
      <c r="Q157" s="4"/>
      <c r="R157" s="4"/>
      <c r="S157" s="4"/>
      <c r="T157" s="4"/>
      <c r="U157" s="4"/>
      <c r="V157" s="4"/>
      <c r="W157" s="4"/>
      <c r="X157" s="4"/>
    </row>
    <row r="158" spans="1:24" ht="19.5" customHeight="1">
      <c r="A158" s="19" t="s">
        <v>366</v>
      </c>
      <c r="B158" s="98"/>
      <c r="C158" s="20" t="s">
        <v>366</v>
      </c>
      <c r="D158" s="103" t="s">
        <v>366</v>
      </c>
      <c r="E158" s="103" t="s">
        <v>366</v>
      </c>
      <c r="F158" s="103" t="s">
        <v>366</v>
      </c>
      <c r="G158" s="89">
        <v>0</v>
      </c>
      <c r="H158" s="99">
        <v>0</v>
      </c>
      <c r="I158" s="89" t="s">
        <v>11</v>
      </c>
      <c r="J158" s="89" t="s">
        <v>11</v>
      </c>
      <c r="K158" s="89">
        <v>4</v>
      </c>
      <c r="L158" s="89" t="s">
        <v>366</v>
      </c>
      <c r="O158" s="4"/>
      <c r="P158" s="4"/>
      <c r="Q158" s="4"/>
      <c r="R158" s="4"/>
      <c r="S158" s="4"/>
      <c r="T158" s="4"/>
      <c r="U158" s="4"/>
      <c r="V158" s="4"/>
      <c r="W158" s="4"/>
      <c r="X158" s="4"/>
    </row>
    <row r="159" spans="1:24" ht="19.5" customHeight="1">
      <c r="A159" s="19" t="s">
        <v>366</v>
      </c>
      <c r="B159" s="98"/>
      <c r="C159" s="20" t="s">
        <v>366</v>
      </c>
      <c r="D159" s="103" t="s">
        <v>366</v>
      </c>
      <c r="E159" s="103" t="s">
        <v>366</v>
      </c>
      <c r="F159" s="103" t="s">
        <v>366</v>
      </c>
      <c r="G159" s="89">
        <v>0</v>
      </c>
      <c r="H159" s="99">
        <v>0</v>
      </c>
      <c r="I159" s="89" t="s">
        <v>11</v>
      </c>
      <c r="J159" s="89" t="s">
        <v>11</v>
      </c>
      <c r="K159" s="89">
        <v>4</v>
      </c>
      <c r="L159" s="89" t="s">
        <v>366</v>
      </c>
      <c r="O159" s="4"/>
      <c r="P159" s="4"/>
      <c r="Q159" s="4"/>
      <c r="R159" s="4"/>
      <c r="S159" s="4"/>
      <c r="T159" s="4"/>
      <c r="U159" s="4"/>
      <c r="V159" s="4"/>
      <c r="W159" s="4"/>
      <c r="X159" s="4"/>
    </row>
    <row r="160" spans="1:24" ht="19.5" customHeight="1">
      <c r="A160" s="19" t="s">
        <v>366</v>
      </c>
      <c r="B160" s="98"/>
      <c r="C160" s="20" t="s">
        <v>366</v>
      </c>
      <c r="D160" s="103" t="s">
        <v>366</v>
      </c>
      <c r="E160" s="103" t="s">
        <v>366</v>
      </c>
      <c r="F160" s="103" t="s">
        <v>366</v>
      </c>
      <c r="G160" s="89">
        <v>0</v>
      </c>
      <c r="H160" s="99">
        <v>0</v>
      </c>
      <c r="I160" s="89" t="s">
        <v>11</v>
      </c>
      <c r="J160" s="89" t="s">
        <v>11</v>
      </c>
      <c r="K160" s="89">
        <v>4</v>
      </c>
      <c r="L160" s="89" t="s">
        <v>366</v>
      </c>
      <c r="O160" s="4"/>
      <c r="P160" s="4"/>
      <c r="Q160" s="4"/>
      <c r="R160" s="4"/>
      <c r="S160" s="4"/>
      <c r="T160" s="4"/>
      <c r="U160" s="4"/>
      <c r="V160" s="4"/>
      <c r="W160" s="4"/>
      <c r="X160" s="4"/>
    </row>
    <row r="161" spans="1:24" ht="19.5" customHeight="1">
      <c r="A161" s="19" t="s">
        <v>366</v>
      </c>
      <c r="B161" s="98"/>
      <c r="C161" s="20" t="s">
        <v>366</v>
      </c>
      <c r="D161" s="103" t="s">
        <v>366</v>
      </c>
      <c r="E161" s="103" t="s">
        <v>366</v>
      </c>
      <c r="F161" s="103" t="s">
        <v>366</v>
      </c>
      <c r="G161" s="89">
        <v>0</v>
      </c>
      <c r="H161" s="99">
        <v>0</v>
      </c>
      <c r="I161" s="89" t="s">
        <v>11</v>
      </c>
      <c r="J161" s="89" t="s">
        <v>11</v>
      </c>
      <c r="K161" s="89">
        <v>4</v>
      </c>
      <c r="L161" s="89" t="s">
        <v>366</v>
      </c>
      <c r="O161" s="4"/>
      <c r="P161" s="4"/>
      <c r="Q161" s="4"/>
      <c r="R161" s="4"/>
      <c r="S161" s="4"/>
      <c r="T161" s="4"/>
      <c r="U161" s="4"/>
      <c r="V161" s="4"/>
      <c r="W161" s="4"/>
      <c r="X161" s="4"/>
    </row>
    <row r="162" spans="1:24" ht="19.5" customHeight="1">
      <c r="A162" s="19" t="s">
        <v>366</v>
      </c>
      <c r="B162" s="98"/>
      <c r="C162" s="20" t="s">
        <v>366</v>
      </c>
      <c r="D162" s="103" t="s">
        <v>366</v>
      </c>
      <c r="E162" s="103" t="s">
        <v>366</v>
      </c>
      <c r="F162" s="103" t="s">
        <v>366</v>
      </c>
      <c r="G162" s="89">
        <v>0</v>
      </c>
      <c r="H162" s="99">
        <v>0</v>
      </c>
      <c r="I162" s="89" t="s">
        <v>11</v>
      </c>
      <c r="J162" s="89" t="s">
        <v>11</v>
      </c>
      <c r="K162" s="89">
        <v>4</v>
      </c>
      <c r="L162" s="89" t="s">
        <v>366</v>
      </c>
      <c r="O162" s="4"/>
      <c r="P162" s="4"/>
      <c r="Q162" s="4"/>
      <c r="R162" s="4"/>
      <c r="S162" s="4"/>
      <c r="T162" s="4"/>
      <c r="U162" s="4"/>
      <c r="V162" s="4"/>
      <c r="W162" s="4"/>
      <c r="X162" s="4"/>
    </row>
    <row r="163" spans="1:24" ht="19.5" customHeight="1">
      <c r="A163" s="19" t="s">
        <v>366</v>
      </c>
      <c r="B163" s="98"/>
      <c r="C163" s="20" t="s">
        <v>366</v>
      </c>
      <c r="D163" s="103" t="s">
        <v>366</v>
      </c>
      <c r="E163" s="103" t="s">
        <v>366</v>
      </c>
      <c r="F163" s="103" t="s">
        <v>366</v>
      </c>
      <c r="G163" s="89">
        <v>0</v>
      </c>
      <c r="H163" s="99">
        <v>0</v>
      </c>
      <c r="I163" s="89" t="s">
        <v>11</v>
      </c>
      <c r="J163" s="89" t="s">
        <v>11</v>
      </c>
      <c r="K163" s="89">
        <v>4</v>
      </c>
      <c r="L163" s="89" t="s">
        <v>366</v>
      </c>
      <c r="O163" s="4"/>
      <c r="P163" s="4"/>
      <c r="Q163" s="4"/>
      <c r="R163" s="4"/>
      <c r="S163" s="4"/>
      <c r="T163" s="4"/>
      <c r="U163" s="4"/>
      <c r="V163" s="4"/>
      <c r="W163" s="4"/>
      <c r="X163" s="4"/>
    </row>
    <row r="164" spans="1:24" ht="19.5" customHeight="1">
      <c r="A164" s="19" t="s">
        <v>366</v>
      </c>
      <c r="B164" s="98"/>
      <c r="C164" s="20" t="s">
        <v>366</v>
      </c>
      <c r="D164" s="103" t="s">
        <v>366</v>
      </c>
      <c r="E164" s="103" t="s">
        <v>366</v>
      </c>
      <c r="F164" s="103" t="s">
        <v>366</v>
      </c>
      <c r="G164" s="89">
        <v>0</v>
      </c>
      <c r="H164" s="99">
        <v>0</v>
      </c>
      <c r="I164" s="89" t="s">
        <v>11</v>
      </c>
      <c r="J164" s="89" t="s">
        <v>11</v>
      </c>
      <c r="K164" s="89">
        <v>4</v>
      </c>
      <c r="L164" s="89" t="s">
        <v>366</v>
      </c>
      <c r="O164" s="4"/>
      <c r="P164" s="4"/>
      <c r="Q164" s="4"/>
      <c r="R164" s="4"/>
      <c r="S164" s="4"/>
      <c r="T164" s="4"/>
      <c r="U164" s="4"/>
      <c r="V164" s="4"/>
      <c r="W164" s="4"/>
      <c r="X164" s="4"/>
    </row>
    <row r="165" spans="1:24" ht="19.5" customHeight="1">
      <c r="A165" s="19" t="s">
        <v>366</v>
      </c>
      <c r="B165" s="98"/>
      <c r="C165" s="20" t="s">
        <v>366</v>
      </c>
      <c r="D165" s="103" t="s">
        <v>366</v>
      </c>
      <c r="E165" s="103" t="s">
        <v>366</v>
      </c>
      <c r="F165" s="103" t="s">
        <v>366</v>
      </c>
      <c r="G165" s="89">
        <v>0</v>
      </c>
      <c r="H165" s="99">
        <v>0</v>
      </c>
      <c r="I165" s="89" t="s">
        <v>11</v>
      </c>
      <c r="J165" s="89" t="s">
        <v>11</v>
      </c>
      <c r="K165" s="89">
        <v>4</v>
      </c>
      <c r="L165" s="89" t="s">
        <v>366</v>
      </c>
      <c r="O165" s="4"/>
      <c r="P165" s="4"/>
      <c r="Q165" s="4"/>
      <c r="R165" s="4"/>
      <c r="S165" s="4"/>
      <c r="T165" s="4"/>
      <c r="U165" s="4"/>
      <c r="V165" s="4"/>
      <c r="W165" s="4"/>
      <c r="X165" s="4"/>
    </row>
    <row r="166" spans="1:24" ht="19.5" customHeight="1">
      <c r="A166" s="19" t="s">
        <v>366</v>
      </c>
      <c r="B166" s="98"/>
      <c r="C166" s="20" t="s">
        <v>366</v>
      </c>
      <c r="D166" s="103" t="s">
        <v>366</v>
      </c>
      <c r="E166" s="103" t="s">
        <v>366</v>
      </c>
      <c r="F166" s="103" t="s">
        <v>366</v>
      </c>
      <c r="G166" s="89">
        <v>0</v>
      </c>
      <c r="H166" s="99">
        <v>0</v>
      </c>
      <c r="I166" s="89" t="s">
        <v>11</v>
      </c>
      <c r="J166" s="89" t="s">
        <v>11</v>
      </c>
      <c r="K166" s="89">
        <v>4</v>
      </c>
      <c r="L166" s="89" t="s">
        <v>366</v>
      </c>
      <c r="O166" s="4"/>
      <c r="P166" s="4"/>
      <c r="Q166" s="4"/>
      <c r="R166" s="4"/>
      <c r="S166" s="4"/>
      <c r="T166" s="4"/>
      <c r="U166" s="4"/>
      <c r="V166" s="4"/>
      <c r="W166" s="4"/>
      <c r="X166" s="4"/>
    </row>
    <row r="167" spans="1:24" ht="19.5" customHeight="1">
      <c r="A167" s="19" t="s">
        <v>366</v>
      </c>
      <c r="B167" s="98"/>
      <c r="C167" s="20" t="s">
        <v>366</v>
      </c>
      <c r="D167" s="103" t="s">
        <v>366</v>
      </c>
      <c r="E167" s="103" t="s">
        <v>366</v>
      </c>
      <c r="F167" s="103" t="s">
        <v>366</v>
      </c>
      <c r="G167" s="89">
        <v>0</v>
      </c>
      <c r="H167" s="99">
        <v>0</v>
      </c>
      <c r="I167" s="89" t="s">
        <v>11</v>
      </c>
      <c r="J167" s="89" t="s">
        <v>11</v>
      </c>
      <c r="K167" s="89">
        <v>4</v>
      </c>
      <c r="L167" s="89" t="s">
        <v>366</v>
      </c>
      <c r="O167" s="4"/>
      <c r="P167" s="4"/>
      <c r="Q167" s="4"/>
      <c r="R167" s="4"/>
      <c r="S167" s="4"/>
      <c r="T167" s="4"/>
      <c r="U167" s="4"/>
      <c r="V167" s="4"/>
      <c r="W167" s="4"/>
      <c r="X167" s="4"/>
    </row>
    <row r="168" spans="1:24" ht="19.5" customHeight="1">
      <c r="A168" s="19" t="s">
        <v>366</v>
      </c>
      <c r="B168" s="98"/>
      <c r="C168" s="20" t="s">
        <v>366</v>
      </c>
      <c r="D168" s="103" t="s">
        <v>366</v>
      </c>
      <c r="E168" s="103" t="s">
        <v>366</v>
      </c>
      <c r="F168" s="103" t="s">
        <v>366</v>
      </c>
      <c r="G168" s="89">
        <v>0</v>
      </c>
      <c r="H168" s="99">
        <v>0</v>
      </c>
      <c r="I168" s="89" t="s">
        <v>11</v>
      </c>
      <c r="J168" s="89" t="s">
        <v>11</v>
      </c>
      <c r="K168" s="89">
        <v>4</v>
      </c>
      <c r="L168" s="89" t="s">
        <v>366</v>
      </c>
      <c r="O168" s="4"/>
      <c r="P168" s="4"/>
      <c r="Q168" s="4"/>
      <c r="R168" s="4"/>
      <c r="S168" s="4"/>
      <c r="T168" s="4"/>
      <c r="U168" s="4"/>
      <c r="V168" s="4"/>
      <c r="W168" s="4"/>
      <c r="X168" s="4"/>
    </row>
    <row r="169" spans="1:24" ht="19.5" customHeight="1">
      <c r="A169" s="19" t="s">
        <v>366</v>
      </c>
      <c r="B169" s="98"/>
      <c r="C169" s="20" t="s">
        <v>366</v>
      </c>
      <c r="D169" s="103" t="s">
        <v>366</v>
      </c>
      <c r="E169" s="103" t="s">
        <v>366</v>
      </c>
      <c r="F169" s="103" t="s">
        <v>366</v>
      </c>
      <c r="G169" s="89">
        <v>0</v>
      </c>
      <c r="H169" s="99">
        <v>0</v>
      </c>
      <c r="I169" s="89" t="s">
        <v>11</v>
      </c>
      <c r="J169" s="89" t="s">
        <v>11</v>
      </c>
      <c r="K169" s="89">
        <v>4</v>
      </c>
      <c r="L169" s="89" t="s">
        <v>366</v>
      </c>
      <c r="O169" s="4"/>
      <c r="P169" s="4"/>
      <c r="Q169" s="4"/>
      <c r="R169" s="4"/>
      <c r="S169" s="4"/>
      <c r="T169" s="4"/>
      <c r="U169" s="4"/>
      <c r="V169" s="4"/>
      <c r="W169" s="4"/>
      <c r="X169" s="4"/>
    </row>
    <row r="170" spans="1:24" ht="19.5" customHeight="1">
      <c r="A170" s="19" t="s">
        <v>366</v>
      </c>
      <c r="B170" s="98"/>
      <c r="C170" s="20" t="s">
        <v>366</v>
      </c>
      <c r="D170" s="103" t="s">
        <v>366</v>
      </c>
      <c r="E170" s="103" t="s">
        <v>366</v>
      </c>
      <c r="F170" s="103" t="s">
        <v>366</v>
      </c>
      <c r="G170" s="89">
        <v>0</v>
      </c>
      <c r="H170" s="99">
        <v>0</v>
      </c>
      <c r="I170" s="89" t="s">
        <v>11</v>
      </c>
      <c r="J170" s="89" t="s">
        <v>11</v>
      </c>
      <c r="K170" s="89">
        <v>4</v>
      </c>
      <c r="L170" s="89" t="s">
        <v>366</v>
      </c>
      <c r="O170" s="4"/>
      <c r="P170" s="4"/>
      <c r="Q170" s="4"/>
      <c r="R170" s="4"/>
      <c r="S170" s="4"/>
      <c r="T170" s="4"/>
      <c r="U170" s="4"/>
      <c r="V170" s="4"/>
      <c r="W170" s="4"/>
      <c r="X170" s="4"/>
    </row>
    <row r="171" spans="1:24" ht="19.5" customHeight="1">
      <c r="A171" s="19" t="s">
        <v>366</v>
      </c>
      <c r="B171" s="98"/>
      <c r="C171" s="20" t="s">
        <v>366</v>
      </c>
      <c r="D171" s="103" t="s">
        <v>366</v>
      </c>
      <c r="E171" s="103" t="s">
        <v>366</v>
      </c>
      <c r="F171" s="103" t="s">
        <v>366</v>
      </c>
      <c r="G171" s="89">
        <v>0</v>
      </c>
      <c r="H171" s="99">
        <v>0</v>
      </c>
      <c r="I171" s="89" t="s">
        <v>11</v>
      </c>
      <c r="J171" s="89" t="s">
        <v>11</v>
      </c>
      <c r="K171" s="89">
        <v>4</v>
      </c>
      <c r="L171" s="89" t="s">
        <v>366</v>
      </c>
      <c r="O171" s="4"/>
      <c r="P171" s="4"/>
      <c r="Q171" s="4"/>
      <c r="R171" s="4"/>
      <c r="S171" s="4"/>
      <c r="T171" s="4"/>
      <c r="U171" s="4"/>
      <c r="V171" s="4"/>
      <c r="W171" s="4"/>
      <c r="X171" s="4"/>
    </row>
    <row r="172" spans="1:24" ht="19.5" customHeight="1">
      <c r="A172" s="19" t="s">
        <v>366</v>
      </c>
      <c r="B172" s="98"/>
      <c r="C172" s="20" t="s">
        <v>366</v>
      </c>
      <c r="D172" s="103" t="s">
        <v>366</v>
      </c>
      <c r="E172" s="103" t="s">
        <v>366</v>
      </c>
      <c r="F172" s="103" t="s">
        <v>366</v>
      </c>
      <c r="G172" s="89">
        <v>0</v>
      </c>
      <c r="H172" s="99">
        <v>0</v>
      </c>
      <c r="I172" s="89" t="s">
        <v>11</v>
      </c>
      <c r="J172" s="89" t="s">
        <v>11</v>
      </c>
      <c r="K172" s="89">
        <v>4</v>
      </c>
      <c r="L172" s="89" t="s">
        <v>366</v>
      </c>
      <c r="O172" s="4"/>
      <c r="P172" s="4"/>
      <c r="Q172" s="4"/>
      <c r="R172" s="4"/>
      <c r="S172" s="4"/>
      <c r="T172" s="4"/>
      <c r="U172" s="4"/>
      <c r="V172" s="4"/>
      <c r="W172" s="4"/>
      <c r="X172" s="4"/>
    </row>
    <row r="173" spans="1:24" ht="19.5" customHeight="1">
      <c r="A173" s="19" t="s">
        <v>366</v>
      </c>
      <c r="B173" s="98"/>
      <c r="C173" s="20" t="s">
        <v>366</v>
      </c>
      <c r="D173" s="103" t="s">
        <v>366</v>
      </c>
      <c r="E173" s="103" t="s">
        <v>366</v>
      </c>
      <c r="F173" s="103" t="s">
        <v>366</v>
      </c>
      <c r="G173" s="89">
        <v>0</v>
      </c>
      <c r="H173" s="99">
        <v>0</v>
      </c>
      <c r="I173" s="89" t="s">
        <v>11</v>
      </c>
      <c r="J173" s="89" t="s">
        <v>11</v>
      </c>
      <c r="K173" s="89">
        <v>4</v>
      </c>
      <c r="L173" s="89" t="s">
        <v>366</v>
      </c>
      <c r="O173" s="4"/>
      <c r="P173" s="4"/>
      <c r="Q173" s="4"/>
      <c r="R173" s="4"/>
      <c r="S173" s="4"/>
      <c r="T173" s="4"/>
      <c r="U173" s="4"/>
      <c r="V173" s="4"/>
      <c r="W173" s="4"/>
      <c r="X173" s="4"/>
    </row>
    <row r="174" spans="1:24" ht="19.5" customHeight="1">
      <c r="A174" s="19" t="s">
        <v>366</v>
      </c>
      <c r="B174" s="98"/>
      <c r="C174" s="20" t="s">
        <v>366</v>
      </c>
      <c r="D174" s="103" t="s">
        <v>366</v>
      </c>
      <c r="E174" s="103" t="s">
        <v>366</v>
      </c>
      <c r="F174" s="103" t="s">
        <v>366</v>
      </c>
      <c r="G174" s="89">
        <v>0</v>
      </c>
      <c r="H174" s="99">
        <v>0</v>
      </c>
      <c r="I174" s="89" t="s">
        <v>11</v>
      </c>
      <c r="J174" s="89" t="s">
        <v>11</v>
      </c>
      <c r="K174" s="89">
        <v>4</v>
      </c>
      <c r="L174" s="89" t="s">
        <v>366</v>
      </c>
      <c r="O174" s="4"/>
      <c r="P174" s="4"/>
      <c r="Q174" s="4"/>
      <c r="R174" s="4"/>
      <c r="S174" s="4"/>
      <c r="T174" s="4"/>
      <c r="U174" s="4"/>
      <c r="V174" s="4"/>
      <c r="W174" s="4"/>
      <c r="X174" s="4"/>
    </row>
    <row r="175" spans="1:24" ht="19.5" customHeight="1">
      <c r="A175" s="19" t="s">
        <v>366</v>
      </c>
      <c r="B175" s="98"/>
      <c r="C175" s="20" t="s">
        <v>366</v>
      </c>
      <c r="D175" s="103" t="s">
        <v>366</v>
      </c>
      <c r="E175" s="103" t="s">
        <v>366</v>
      </c>
      <c r="F175" s="103" t="s">
        <v>366</v>
      </c>
      <c r="G175" s="89">
        <v>0</v>
      </c>
      <c r="H175" s="99">
        <v>0</v>
      </c>
      <c r="I175" s="89" t="s">
        <v>11</v>
      </c>
      <c r="J175" s="89" t="s">
        <v>11</v>
      </c>
      <c r="K175" s="89">
        <v>4</v>
      </c>
      <c r="L175" s="89" t="s">
        <v>366</v>
      </c>
      <c r="O175" s="4"/>
      <c r="P175" s="4"/>
      <c r="Q175" s="4"/>
      <c r="R175" s="4"/>
      <c r="S175" s="4"/>
      <c r="T175" s="4"/>
      <c r="U175" s="4"/>
      <c r="V175" s="4"/>
      <c r="W175" s="4"/>
      <c r="X175" s="4"/>
    </row>
    <row r="176" spans="1:24" ht="19.5" customHeight="1">
      <c r="A176" s="19" t="s">
        <v>366</v>
      </c>
      <c r="B176" s="98"/>
      <c r="C176" s="20" t="s">
        <v>366</v>
      </c>
      <c r="D176" s="103" t="s">
        <v>366</v>
      </c>
      <c r="E176" s="103" t="s">
        <v>366</v>
      </c>
      <c r="F176" s="103" t="s">
        <v>366</v>
      </c>
      <c r="G176" s="89">
        <v>0</v>
      </c>
      <c r="H176" s="99">
        <v>0</v>
      </c>
      <c r="I176" s="89" t="s">
        <v>11</v>
      </c>
      <c r="J176" s="89" t="s">
        <v>11</v>
      </c>
      <c r="K176" s="89">
        <v>4</v>
      </c>
      <c r="L176" s="89" t="s">
        <v>366</v>
      </c>
      <c r="O176" s="4"/>
      <c r="P176" s="4"/>
      <c r="Q176" s="4"/>
      <c r="R176" s="4"/>
      <c r="S176" s="4"/>
      <c r="T176" s="4"/>
      <c r="U176" s="4"/>
      <c r="V176" s="4"/>
      <c r="W176" s="4"/>
      <c r="X176" s="4"/>
    </row>
    <row r="177" spans="1:24" ht="19.5" customHeight="1">
      <c r="A177" s="19" t="s">
        <v>366</v>
      </c>
      <c r="B177" s="98"/>
      <c r="C177" s="20" t="s">
        <v>366</v>
      </c>
      <c r="D177" s="103" t="s">
        <v>366</v>
      </c>
      <c r="E177" s="103" t="s">
        <v>366</v>
      </c>
      <c r="F177" s="103" t="s">
        <v>366</v>
      </c>
      <c r="G177" s="89">
        <v>0</v>
      </c>
      <c r="H177" s="99">
        <v>0</v>
      </c>
      <c r="I177" s="89" t="s">
        <v>11</v>
      </c>
      <c r="J177" s="89" t="s">
        <v>11</v>
      </c>
      <c r="K177" s="89">
        <v>4</v>
      </c>
      <c r="L177" s="89" t="s">
        <v>366</v>
      </c>
      <c r="O177" s="4"/>
      <c r="P177" s="4"/>
      <c r="Q177" s="4"/>
      <c r="R177" s="4"/>
      <c r="S177" s="4"/>
      <c r="T177" s="4"/>
      <c r="U177" s="4"/>
      <c r="V177" s="4"/>
      <c r="W177" s="4"/>
      <c r="X177" s="4"/>
    </row>
    <row r="178" spans="1:24" ht="19.5" customHeight="1">
      <c r="A178" s="19" t="s">
        <v>366</v>
      </c>
      <c r="B178" s="98"/>
      <c r="C178" s="20" t="s">
        <v>366</v>
      </c>
      <c r="D178" s="103" t="s">
        <v>366</v>
      </c>
      <c r="E178" s="103" t="s">
        <v>366</v>
      </c>
      <c r="F178" s="103" t="s">
        <v>366</v>
      </c>
      <c r="G178" s="89">
        <v>0</v>
      </c>
      <c r="H178" s="99">
        <v>0</v>
      </c>
      <c r="I178" s="89" t="s">
        <v>11</v>
      </c>
      <c r="J178" s="89" t="s">
        <v>11</v>
      </c>
      <c r="K178" s="89">
        <v>4</v>
      </c>
      <c r="L178" s="89" t="s">
        <v>366</v>
      </c>
      <c r="O178" s="4"/>
      <c r="P178" s="4"/>
      <c r="Q178" s="4"/>
      <c r="R178" s="4"/>
      <c r="S178" s="4"/>
      <c r="T178" s="4"/>
      <c r="U178" s="4"/>
      <c r="V178" s="4"/>
      <c r="W178" s="4"/>
      <c r="X178" s="4"/>
    </row>
    <row r="179" spans="1:24" ht="19.5" customHeight="1">
      <c r="A179" s="19" t="s">
        <v>366</v>
      </c>
      <c r="B179" s="98"/>
      <c r="C179" s="20" t="s">
        <v>366</v>
      </c>
      <c r="D179" s="103" t="s">
        <v>366</v>
      </c>
      <c r="E179" s="103" t="s">
        <v>366</v>
      </c>
      <c r="F179" s="103" t="s">
        <v>366</v>
      </c>
      <c r="G179" s="89">
        <v>0</v>
      </c>
      <c r="H179" s="99">
        <v>0</v>
      </c>
      <c r="I179" s="89" t="s">
        <v>11</v>
      </c>
      <c r="J179" s="89" t="s">
        <v>11</v>
      </c>
      <c r="K179" s="89">
        <v>4</v>
      </c>
      <c r="L179" s="89" t="s">
        <v>366</v>
      </c>
      <c r="O179" s="4"/>
      <c r="P179" s="4"/>
      <c r="Q179" s="4"/>
      <c r="R179" s="4"/>
      <c r="S179" s="4"/>
      <c r="T179" s="4"/>
      <c r="U179" s="4"/>
      <c r="V179" s="4"/>
      <c r="W179" s="4"/>
      <c r="X179" s="4"/>
    </row>
    <row r="180" spans="1:24" ht="19.5" customHeight="1">
      <c r="A180" s="19" t="s">
        <v>366</v>
      </c>
      <c r="B180" s="98"/>
      <c r="C180" s="20" t="s">
        <v>366</v>
      </c>
      <c r="D180" s="103" t="s">
        <v>366</v>
      </c>
      <c r="E180" s="103" t="s">
        <v>366</v>
      </c>
      <c r="F180" s="103" t="s">
        <v>366</v>
      </c>
      <c r="G180" s="89">
        <v>0</v>
      </c>
      <c r="H180" s="99">
        <v>0</v>
      </c>
      <c r="I180" s="89" t="s">
        <v>11</v>
      </c>
      <c r="J180" s="89" t="s">
        <v>11</v>
      </c>
      <c r="K180" s="89">
        <v>4</v>
      </c>
      <c r="L180" s="89" t="s">
        <v>366</v>
      </c>
      <c r="O180" s="4"/>
      <c r="P180" s="4"/>
      <c r="Q180" s="4"/>
      <c r="R180" s="4"/>
      <c r="S180" s="4"/>
      <c r="T180" s="4"/>
      <c r="U180" s="4"/>
      <c r="V180" s="4"/>
      <c r="W180" s="4"/>
      <c r="X180" s="4"/>
    </row>
    <row r="181" spans="1:24" ht="19.5" customHeight="1">
      <c r="A181" s="19" t="s">
        <v>366</v>
      </c>
      <c r="B181" s="98"/>
      <c r="C181" s="20" t="s">
        <v>366</v>
      </c>
      <c r="D181" s="103" t="s">
        <v>366</v>
      </c>
      <c r="E181" s="103" t="s">
        <v>366</v>
      </c>
      <c r="F181" s="103" t="s">
        <v>366</v>
      </c>
      <c r="G181" s="89">
        <v>0</v>
      </c>
      <c r="H181" s="99">
        <v>0</v>
      </c>
      <c r="I181" s="89" t="s">
        <v>11</v>
      </c>
      <c r="J181" s="89" t="s">
        <v>11</v>
      </c>
      <c r="K181" s="89">
        <v>4</v>
      </c>
      <c r="L181" s="89" t="s">
        <v>366</v>
      </c>
      <c r="O181" s="4"/>
      <c r="P181" s="4"/>
      <c r="Q181" s="4"/>
      <c r="R181" s="4"/>
      <c r="S181" s="4"/>
      <c r="T181" s="4"/>
      <c r="U181" s="4"/>
      <c r="V181" s="4"/>
      <c r="W181" s="4"/>
      <c r="X181" s="4"/>
    </row>
    <row r="182" spans="1:24" ht="19.5" customHeight="1">
      <c r="A182" s="19" t="s">
        <v>366</v>
      </c>
      <c r="B182" s="98"/>
      <c r="C182" s="20" t="s">
        <v>366</v>
      </c>
      <c r="D182" s="103" t="s">
        <v>366</v>
      </c>
      <c r="E182" s="103" t="s">
        <v>366</v>
      </c>
      <c r="F182" s="103" t="s">
        <v>366</v>
      </c>
      <c r="G182" s="89">
        <v>0</v>
      </c>
      <c r="H182" s="99">
        <v>0</v>
      </c>
      <c r="I182" s="89" t="s">
        <v>11</v>
      </c>
      <c r="J182" s="89" t="s">
        <v>11</v>
      </c>
      <c r="K182" s="89">
        <v>4</v>
      </c>
      <c r="L182" s="89" t="s">
        <v>366</v>
      </c>
      <c r="O182" s="4"/>
      <c r="P182" s="4"/>
      <c r="Q182" s="4"/>
      <c r="R182" s="4"/>
      <c r="S182" s="4"/>
      <c r="T182" s="4"/>
      <c r="U182" s="4"/>
      <c r="V182" s="4"/>
      <c r="W182" s="4"/>
      <c r="X182" s="4"/>
    </row>
    <row r="183" spans="1:24" ht="19.5" customHeight="1">
      <c r="A183" s="19" t="s">
        <v>366</v>
      </c>
      <c r="B183" s="98"/>
      <c r="C183" s="20" t="s">
        <v>366</v>
      </c>
      <c r="D183" s="103" t="s">
        <v>366</v>
      </c>
      <c r="E183" s="103" t="s">
        <v>366</v>
      </c>
      <c r="F183" s="103" t="s">
        <v>366</v>
      </c>
      <c r="G183" s="89">
        <v>0</v>
      </c>
      <c r="H183" s="99">
        <v>0</v>
      </c>
      <c r="I183" s="89" t="s">
        <v>11</v>
      </c>
      <c r="J183" s="89" t="s">
        <v>11</v>
      </c>
      <c r="K183" s="89">
        <v>4</v>
      </c>
      <c r="L183" s="89" t="s">
        <v>366</v>
      </c>
      <c r="O183" s="4"/>
      <c r="P183" s="4"/>
      <c r="Q183" s="4"/>
      <c r="R183" s="4"/>
      <c r="S183" s="4"/>
      <c r="T183" s="4"/>
      <c r="U183" s="4"/>
      <c r="V183" s="4"/>
      <c r="W183" s="4"/>
      <c r="X183" s="4"/>
    </row>
    <row r="184" spans="1:24" ht="19.5" customHeight="1">
      <c r="A184" s="19" t="s">
        <v>366</v>
      </c>
      <c r="B184" s="98"/>
      <c r="C184" s="20" t="s">
        <v>366</v>
      </c>
      <c r="D184" s="103" t="s">
        <v>366</v>
      </c>
      <c r="E184" s="103" t="s">
        <v>366</v>
      </c>
      <c r="F184" s="103" t="s">
        <v>366</v>
      </c>
      <c r="G184" s="89">
        <v>0</v>
      </c>
      <c r="H184" s="99">
        <v>0</v>
      </c>
      <c r="I184" s="89" t="s">
        <v>11</v>
      </c>
      <c r="J184" s="89" t="s">
        <v>11</v>
      </c>
      <c r="K184" s="89">
        <v>4</v>
      </c>
      <c r="L184" s="89" t="s">
        <v>366</v>
      </c>
      <c r="O184" s="4"/>
      <c r="P184" s="4"/>
      <c r="Q184" s="4"/>
      <c r="R184" s="4"/>
      <c r="S184" s="4"/>
      <c r="T184" s="4"/>
      <c r="U184" s="4"/>
      <c r="V184" s="4"/>
      <c r="W184" s="4"/>
      <c r="X184" s="4"/>
    </row>
    <row r="185" spans="1:24" ht="19.5" customHeight="1">
      <c r="A185" s="19" t="s">
        <v>366</v>
      </c>
      <c r="B185" s="98"/>
      <c r="C185" s="20" t="s">
        <v>366</v>
      </c>
      <c r="D185" s="103" t="s">
        <v>366</v>
      </c>
      <c r="E185" s="103" t="s">
        <v>366</v>
      </c>
      <c r="F185" s="103" t="s">
        <v>366</v>
      </c>
      <c r="G185" s="89">
        <v>0</v>
      </c>
      <c r="H185" s="99">
        <v>0</v>
      </c>
      <c r="I185" s="89" t="s">
        <v>11</v>
      </c>
      <c r="J185" s="89" t="s">
        <v>11</v>
      </c>
      <c r="K185" s="89">
        <v>4</v>
      </c>
      <c r="L185" s="89" t="s">
        <v>366</v>
      </c>
      <c r="O185" s="4"/>
      <c r="P185" s="4"/>
      <c r="Q185" s="4"/>
      <c r="R185" s="4"/>
      <c r="S185" s="4"/>
      <c r="T185" s="4"/>
      <c r="U185" s="4"/>
      <c r="V185" s="4"/>
      <c r="W185" s="4"/>
      <c r="X185" s="4"/>
    </row>
    <row r="186" spans="1:24" ht="19.5" customHeight="1">
      <c r="A186" s="19" t="s">
        <v>366</v>
      </c>
      <c r="B186" s="98"/>
      <c r="C186" s="20" t="s">
        <v>366</v>
      </c>
      <c r="D186" s="103" t="s">
        <v>366</v>
      </c>
      <c r="E186" s="103" t="s">
        <v>366</v>
      </c>
      <c r="F186" s="103" t="s">
        <v>366</v>
      </c>
      <c r="G186" s="89">
        <v>0</v>
      </c>
      <c r="H186" s="99">
        <v>0</v>
      </c>
      <c r="I186" s="89" t="s">
        <v>11</v>
      </c>
      <c r="J186" s="89" t="s">
        <v>11</v>
      </c>
      <c r="K186" s="89">
        <v>4</v>
      </c>
      <c r="L186" s="89" t="s">
        <v>366</v>
      </c>
      <c r="O186" s="4"/>
      <c r="P186" s="4"/>
      <c r="Q186" s="4"/>
      <c r="R186" s="4"/>
      <c r="S186" s="4"/>
      <c r="T186" s="4"/>
      <c r="U186" s="4"/>
      <c r="V186" s="4"/>
      <c r="W186" s="4"/>
      <c r="X186" s="4"/>
    </row>
    <row r="187" spans="1:24" ht="19.5" customHeight="1">
      <c r="A187" s="19" t="s">
        <v>366</v>
      </c>
      <c r="B187" s="98"/>
      <c r="C187" s="20" t="s">
        <v>366</v>
      </c>
      <c r="D187" s="103" t="s">
        <v>366</v>
      </c>
      <c r="E187" s="103" t="s">
        <v>366</v>
      </c>
      <c r="F187" s="103" t="s">
        <v>366</v>
      </c>
      <c r="G187" s="89">
        <v>0</v>
      </c>
      <c r="H187" s="99">
        <v>0</v>
      </c>
      <c r="I187" s="89" t="s">
        <v>11</v>
      </c>
      <c r="J187" s="89" t="s">
        <v>11</v>
      </c>
      <c r="K187" s="89">
        <v>4</v>
      </c>
      <c r="L187" s="89" t="s">
        <v>366</v>
      </c>
      <c r="O187" s="4"/>
      <c r="P187" s="4"/>
      <c r="Q187" s="4"/>
      <c r="R187" s="4"/>
      <c r="S187" s="4"/>
      <c r="T187" s="4"/>
      <c r="U187" s="4"/>
      <c r="V187" s="4"/>
      <c r="W187" s="4"/>
      <c r="X187" s="4"/>
    </row>
    <row r="188" spans="1:24" ht="19.5" customHeight="1">
      <c r="A188" s="19" t="s">
        <v>366</v>
      </c>
      <c r="B188" s="98"/>
      <c r="C188" s="20" t="s">
        <v>366</v>
      </c>
      <c r="D188" s="103" t="s">
        <v>366</v>
      </c>
      <c r="E188" s="103" t="s">
        <v>366</v>
      </c>
      <c r="F188" s="103" t="s">
        <v>366</v>
      </c>
      <c r="G188" s="89">
        <v>0</v>
      </c>
      <c r="H188" s="99">
        <v>0</v>
      </c>
      <c r="I188" s="89" t="s">
        <v>11</v>
      </c>
      <c r="J188" s="89" t="s">
        <v>11</v>
      </c>
      <c r="K188" s="89">
        <v>4</v>
      </c>
      <c r="L188" s="89" t="s">
        <v>366</v>
      </c>
      <c r="O188" s="4"/>
      <c r="P188" s="4"/>
      <c r="Q188" s="4"/>
      <c r="R188" s="4"/>
      <c r="S188" s="4"/>
      <c r="T188" s="4"/>
      <c r="U188" s="4"/>
      <c r="V188" s="4"/>
      <c r="W188" s="4"/>
      <c r="X188" s="4"/>
    </row>
    <row r="189" spans="1:24" ht="19.5" customHeight="1">
      <c r="A189" s="19" t="s">
        <v>366</v>
      </c>
      <c r="B189" s="98"/>
      <c r="C189" s="20" t="s">
        <v>366</v>
      </c>
      <c r="D189" s="103" t="s">
        <v>366</v>
      </c>
      <c r="E189" s="103" t="s">
        <v>366</v>
      </c>
      <c r="F189" s="103" t="s">
        <v>366</v>
      </c>
      <c r="G189" s="89">
        <v>0</v>
      </c>
      <c r="H189" s="99">
        <v>0</v>
      </c>
      <c r="I189" s="89" t="s">
        <v>11</v>
      </c>
      <c r="J189" s="89" t="s">
        <v>11</v>
      </c>
      <c r="K189" s="89">
        <v>4</v>
      </c>
      <c r="L189" s="89" t="s">
        <v>366</v>
      </c>
      <c r="O189" s="4"/>
      <c r="P189" s="4"/>
      <c r="Q189" s="4"/>
      <c r="R189" s="4"/>
      <c r="S189" s="4"/>
      <c r="T189" s="4"/>
      <c r="U189" s="4"/>
      <c r="V189" s="4"/>
      <c r="W189" s="4"/>
      <c r="X189" s="4"/>
    </row>
    <row r="190" spans="1:24" ht="19.5" customHeight="1">
      <c r="A190" s="19" t="s">
        <v>366</v>
      </c>
      <c r="B190" s="98"/>
      <c r="C190" s="20" t="s">
        <v>366</v>
      </c>
      <c r="D190" s="103" t="s">
        <v>366</v>
      </c>
      <c r="E190" s="103" t="s">
        <v>366</v>
      </c>
      <c r="F190" s="103" t="s">
        <v>366</v>
      </c>
      <c r="G190" s="89">
        <v>0</v>
      </c>
      <c r="H190" s="99">
        <v>0</v>
      </c>
      <c r="I190" s="89" t="s">
        <v>11</v>
      </c>
      <c r="J190" s="89" t="s">
        <v>11</v>
      </c>
      <c r="K190" s="89">
        <v>4</v>
      </c>
      <c r="L190" s="89" t="s">
        <v>366</v>
      </c>
      <c r="O190" s="4"/>
      <c r="P190" s="4"/>
      <c r="Q190" s="4"/>
      <c r="R190" s="4"/>
      <c r="S190" s="4"/>
      <c r="T190" s="4"/>
      <c r="U190" s="4"/>
      <c r="V190" s="4"/>
      <c r="W190" s="4"/>
      <c r="X190" s="4"/>
    </row>
    <row r="191" spans="1:24" ht="19.5" customHeight="1">
      <c r="A191" s="19" t="s">
        <v>366</v>
      </c>
      <c r="B191" s="98"/>
      <c r="C191" s="20" t="s">
        <v>366</v>
      </c>
      <c r="D191" s="103" t="s">
        <v>366</v>
      </c>
      <c r="E191" s="103" t="s">
        <v>366</v>
      </c>
      <c r="F191" s="103" t="s">
        <v>366</v>
      </c>
      <c r="G191" s="89">
        <v>0</v>
      </c>
      <c r="H191" s="99">
        <v>0</v>
      </c>
      <c r="I191" s="89" t="s">
        <v>11</v>
      </c>
      <c r="J191" s="89" t="s">
        <v>11</v>
      </c>
      <c r="K191" s="89">
        <v>4</v>
      </c>
      <c r="L191" s="89" t="s">
        <v>366</v>
      </c>
      <c r="O191" s="4"/>
      <c r="P191" s="4"/>
      <c r="Q191" s="4"/>
      <c r="R191" s="4"/>
      <c r="S191" s="4"/>
      <c r="T191" s="4"/>
      <c r="U191" s="4"/>
      <c r="V191" s="4"/>
      <c r="W191" s="4"/>
      <c r="X191" s="4"/>
    </row>
    <row r="192" spans="1:24" ht="19.5" customHeight="1">
      <c r="A192" s="19" t="s">
        <v>366</v>
      </c>
      <c r="B192" s="98"/>
      <c r="C192" s="20" t="s">
        <v>366</v>
      </c>
      <c r="D192" s="103" t="s">
        <v>366</v>
      </c>
      <c r="E192" s="103" t="s">
        <v>366</v>
      </c>
      <c r="F192" s="103" t="s">
        <v>366</v>
      </c>
      <c r="G192" s="89">
        <v>0</v>
      </c>
      <c r="H192" s="99">
        <v>0</v>
      </c>
      <c r="I192" s="89" t="s">
        <v>11</v>
      </c>
      <c r="J192" s="89" t="s">
        <v>11</v>
      </c>
      <c r="K192" s="89">
        <v>4</v>
      </c>
      <c r="L192" s="89" t="s">
        <v>366</v>
      </c>
      <c r="O192" s="4"/>
      <c r="P192" s="4"/>
      <c r="Q192" s="4"/>
      <c r="R192" s="4"/>
      <c r="S192" s="4"/>
      <c r="T192" s="4"/>
      <c r="U192" s="4"/>
      <c r="V192" s="4"/>
      <c r="W192" s="4"/>
      <c r="X192" s="4"/>
    </row>
    <row r="193" spans="1:24" ht="19.5" customHeight="1">
      <c r="A193" s="19" t="s">
        <v>366</v>
      </c>
      <c r="B193" s="98"/>
      <c r="C193" s="20" t="s">
        <v>366</v>
      </c>
      <c r="D193" s="103" t="s">
        <v>366</v>
      </c>
      <c r="E193" s="103" t="s">
        <v>366</v>
      </c>
      <c r="F193" s="103" t="s">
        <v>366</v>
      </c>
      <c r="G193" s="89">
        <v>0</v>
      </c>
      <c r="H193" s="99">
        <v>0</v>
      </c>
      <c r="I193" s="89" t="s">
        <v>11</v>
      </c>
      <c r="J193" s="89" t="s">
        <v>11</v>
      </c>
      <c r="K193" s="89">
        <v>4</v>
      </c>
      <c r="L193" s="89" t="s">
        <v>366</v>
      </c>
      <c r="O193" s="4"/>
      <c r="P193" s="4"/>
      <c r="Q193" s="4"/>
      <c r="R193" s="4"/>
      <c r="S193" s="4"/>
      <c r="T193" s="4"/>
      <c r="U193" s="4"/>
      <c r="V193" s="4"/>
      <c r="W193" s="4"/>
      <c r="X193" s="4"/>
    </row>
    <row r="194" spans="1:24" ht="19.5" customHeight="1">
      <c r="A194" s="19" t="s">
        <v>366</v>
      </c>
      <c r="B194" s="98"/>
      <c r="C194" s="20" t="s">
        <v>366</v>
      </c>
      <c r="D194" s="103" t="s">
        <v>366</v>
      </c>
      <c r="E194" s="103" t="s">
        <v>366</v>
      </c>
      <c r="F194" s="103" t="s">
        <v>366</v>
      </c>
      <c r="G194" s="89">
        <v>0</v>
      </c>
      <c r="H194" s="99">
        <v>0</v>
      </c>
      <c r="I194" s="89" t="s">
        <v>11</v>
      </c>
      <c r="J194" s="89" t="s">
        <v>11</v>
      </c>
      <c r="K194" s="89">
        <v>4</v>
      </c>
      <c r="L194" s="89" t="s">
        <v>366</v>
      </c>
      <c r="O194" s="4"/>
      <c r="P194" s="4"/>
      <c r="Q194" s="4"/>
      <c r="R194" s="4"/>
      <c r="S194" s="4"/>
      <c r="T194" s="4"/>
      <c r="U194" s="4"/>
      <c r="V194" s="4"/>
      <c r="W194" s="4"/>
      <c r="X194" s="4"/>
    </row>
    <row r="195" spans="1:24" ht="19.5" customHeight="1">
      <c r="A195" s="19" t="s">
        <v>366</v>
      </c>
      <c r="B195" s="98"/>
      <c r="C195" s="20" t="s">
        <v>366</v>
      </c>
      <c r="D195" s="103" t="s">
        <v>366</v>
      </c>
      <c r="E195" s="103" t="s">
        <v>366</v>
      </c>
      <c r="F195" s="103" t="s">
        <v>366</v>
      </c>
      <c r="G195" s="89">
        <v>0</v>
      </c>
      <c r="H195" s="99">
        <v>0</v>
      </c>
      <c r="I195" s="89" t="s">
        <v>11</v>
      </c>
      <c r="J195" s="89" t="s">
        <v>11</v>
      </c>
      <c r="K195" s="89">
        <v>4</v>
      </c>
      <c r="L195" s="89" t="s">
        <v>366</v>
      </c>
      <c r="O195" s="4"/>
      <c r="P195" s="4"/>
      <c r="Q195" s="4"/>
      <c r="R195" s="4"/>
      <c r="S195" s="4"/>
      <c r="T195" s="4"/>
      <c r="U195" s="4"/>
      <c r="V195" s="4"/>
      <c r="W195" s="4"/>
      <c r="X195" s="4"/>
    </row>
    <row r="196" spans="1:24" ht="19.5" customHeight="1">
      <c r="A196" s="19" t="s">
        <v>366</v>
      </c>
      <c r="B196" s="98"/>
      <c r="C196" s="20" t="s">
        <v>366</v>
      </c>
      <c r="D196" s="103" t="s">
        <v>366</v>
      </c>
      <c r="E196" s="103" t="s">
        <v>366</v>
      </c>
      <c r="F196" s="103" t="s">
        <v>366</v>
      </c>
      <c r="G196" s="89">
        <v>0</v>
      </c>
      <c r="H196" s="99">
        <v>0</v>
      </c>
      <c r="I196" s="89" t="s">
        <v>11</v>
      </c>
      <c r="J196" s="89" t="s">
        <v>11</v>
      </c>
      <c r="K196" s="89">
        <v>4</v>
      </c>
      <c r="L196" s="89" t="s">
        <v>366</v>
      </c>
      <c r="O196" s="4"/>
      <c r="P196" s="4"/>
      <c r="Q196" s="4"/>
      <c r="R196" s="4"/>
      <c r="S196" s="4"/>
      <c r="T196" s="4"/>
      <c r="U196" s="4"/>
      <c r="V196" s="4"/>
      <c r="W196" s="4"/>
      <c r="X196" s="4"/>
    </row>
    <row r="197" spans="1:24" ht="19.5" customHeight="1">
      <c r="A197" s="19" t="s">
        <v>366</v>
      </c>
      <c r="B197" s="98"/>
      <c r="C197" s="20" t="s">
        <v>366</v>
      </c>
      <c r="D197" s="103" t="s">
        <v>366</v>
      </c>
      <c r="E197" s="103" t="s">
        <v>366</v>
      </c>
      <c r="F197" s="103" t="s">
        <v>366</v>
      </c>
      <c r="G197" s="89">
        <v>0</v>
      </c>
      <c r="H197" s="99">
        <v>0</v>
      </c>
      <c r="I197" s="89" t="s">
        <v>11</v>
      </c>
      <c r="J197" s="89" t="s">
        <v>11</v>
      </c>
      <c r="K197" s="89">
        <v>4</v>
      </c>
      <c r="L197" s="89" t="s">
        <v>366</v>
      </c>
      <c r="O197" s="4"/>
      <c r="P197" s="4"/>
      <c r="Q197" s="4"/>
      <c r="R197" s="4"/>
      <c r="S197" s="4"/>
      <c r="T197" s="4"/>
      <c r="U197" s="4"/>
      <c r="V197" s="4"/>
      <c r="W197" s="4"/>
      <c r="X197" s="4"/>
    </row>
    <row r="198" spans="1:24" ht="19.5" customHeight="1">
      <c r="A198" s="19" t="s">
        <v>366</v>
      </c>
      <c r="B198" s="98"/>
      <c r="C198" s="20" t="s">
        <v>366</v>
      </c>
      <c r="D198" s="103" t="s">
        <v>366</v>
      </c>
      <c r="E198" s="103" t="s">
        <v>366</v>
      </c>
      <c r="F198" s="103" t="s">
        <v>366</v>
      </c>
      <c r="G198" s="89">
        <v>0</v>
      </c>
      <c r="H198" s="99">
        <v>0</v>
      </c>
      <c r="I198" s="89" t="s">
        <v>11</v>
      </c>
      <c r="J198" s="89" t="s">
        <v>11</v>
      </c>
      <c r="K198" s="89">
        <v>4</v>
      </c>
      <c r="L198" s="89" t="s">
        <v>366</v>
      </c>
      <c r="O198" s="4"/>
      <c r="P198" s="4"/>
      <c r="Q198" s="4"/>
      <c r="R198" s="4"/>
      <c r="S198" s="4"/>
      <c r="T198" s="4"/>
      <c r="U198" s="4"/>
      <c r="V198" s="4"/>
      <c r="W198" s="4"/>
      <c r="X198" s="4"/>
    </row>
    <row r="199" spans="1:24" ht="19.5" customHeight="1">
      <c r="A199" s="19" t="s">
        <v>366</v>
      </c>
      <c r="B199" s="98"/>
      <c r="C199" s="20" t="s">
        <v>366</v>
      </c>
      <c r="D199" s="103" t="s">
        <v>366</v>
      </c>
      <c r="E199" s="103" t="s">
        <v>366</v>
      </c>
      <c r="F199" s="103" t="s">
        <v>366</v>
      </c>
      <c r="G199" s="89">
        <v>0</v>
      </c>
      <c r="H199" s="99">
        <v>0</v>
      </c>
      <c r="I199" s="89" t="s">
        <v>11</v>
      </c>
      <c r="J199" s="89" t="s">
        <v>11</v>
      </c>
      <c r="K199" s="89">
        <v>4</v>
      </c>
      <c r="L199" s="89" t="s">
        <v>366</v>
      </c>
      <c r="O199" s="4"/>
      <c r="P199" s="4"/>
      <c r="Q199" s="4"/>
      <c r="R199" s="4"/>
      <c r="S199" s="4"/>
      <c r="T199" s="4"/>
      <c r="U199" s="4"/>
      <c r="V199" s="4"/>
      <c r="W199" s="4"/>
      <c r="X199" s="4"/>
    </row>
    <row r="200" spans="1:24" ht="19.5" customHeight="1">
      <c r="A200" s="19" t="s">
        <v>366</v>
      </c>
      <c r="B200" s="98"/>
      <c r="C200" s="20" t="s">
        <v>366</v>
      </c>
      <c r="D200" s="103" t="s">
        <v>366</v>
      </c>
      <c r="E200" s="103" t="s">
        <v>366</v>
      </c>
      <c r="F200" s="103" t="s">
        <v>366</v>
      </c>
      <c r="G200" s="89">
        <v>0</v>
      </c>
      <c r="H200" s="99">
        <v>0</v>
      </c>
      <c r="I200" s="89" t="s">
        <v>11</v>
      </c>
      <c r="J200" s="89" t="s">
        <v>11</v>
      </c>
      <c r="K200" s="89">
        <v>4</v>
      </c>
      <c r="L200" s="89" t="s">
        <v>366</v>
      </c>
      <c r="O200" s="4"/>
      <c r="P200" s="4"/>
      <c r="Q200" s="4"/>
      <c r="R200" s="4"/>
      <c r="S200" s="4"/>
      <c r="T200" s="4"/>
      <c r="U200" s="4"/>
      <c r="V200" s="4"/>
      <c r="W200" s="4"/>
      <c r="X200" s="4"/>
    </row>
    <row r="201" spans="1:24" ht="19.5" customHeight="1">
      <c r="A201" s="19" t="s">
        <v>366</v>
      </c>
      <c r="B201" s="98"/>
      <c r="C201" s="20" t="s">
        <v>366</v>
      </c>
      <c r="D201" s="103" t="s">
        <v>366</v>
      </c>
      <c r="E201" s="103" t="s">
        <v>366</v>
      </c>
      <c r="F201" s="103" t="s">
        <v>366</v>
      </c>
      <c r="G201" s="89">
        <v>0</v>
      </c>
      <c r="H201" s="99">
        <v>0</v>
      </c>
      <c r="I201" s="89" t="s">
        <v>11</v>
      </c>
      <c r="J201" s="89" t="s">
        <v>11</v>
      </c>
      <c r="K201" s="89">
        <v>4</v>
      </c>
      <c r="L201" s="89" t="s">
        <v>366</v>
      </c>
      <c r="O201" s="4"/>
      <c r="P201" s="4"/>
      <c r="Q201" s="4"/>
      <c r="R201" s="4"/>
      <c r="S201" s="4"/>
      <c r="T201" s="4"/>
      <c r="U201" s="4"/>
      <c r="V201" s="4"/>
      <c r="W201" s="4"/>
      <c r="X201" s="4"/>
    </row>
    <row r="202" spans="1:24" ht="19.5" customHeight="1">
      <c r="A202" s="19" t="s">
        <v>366</v>
      </c>
      <c r="B202" s="98"/>
      <c r="C202" s="20" t="s">
        <v>366</v>
      </c>
      <c r="D202" s="103" t="s">
        <v>366</v>
      </c>
      <c r="E202" s="103" t="s">
        <v>366</v>
      </c>
      <c r="F202" s="103" t="s">
        <v>366</v>
      </c>
      <c r="G202" s="89">
        <v>0</v>
      </c>
      <c r="H202" s="99">
        <v>0</v>
      </c>
      <c r="I202" s="89" t="s">
        <v>11</v>
      </c>
      <c r="J202" s="89" t="s">
        <v>11</v>
      </c>
      <c r="K202" s="89">
        <v>4</v>
      </c>
      <c r="L202" s="89" t="s">
        <v>366</v>
      </c>
      <c r="O202" s="4"/>
      <c r="P202" s="4"/>
      <c r="Q202" s="4"/>
      <c r="R202" s="4"/>
      <c r="S202" s="4"/>
      <c r="T202" s="4"/>
      <c r="U202" s="4"/>
      <c r="V202" s="4"/>
      <c r="W202" s="4"/>
      <c r="X202" s="4"/>
    </row>
    <row r="203" spans="1:24" ht="19.5" customHeight="1">
      <c r="A203" s="19" t="s">
        <v>366</v>
      </c>
      <c r="B203" s="98"/>
      <c r="C203" s="20" t="s">
        <v>366</v>
      </c>
      <c r="D203" s="103" t="s">
        <v>366</v>
      </c>
      <c r="E203" s="103" t="s">
        <v>366</v>
      </c>
      <c r="F203" s="103" t="s">
        <v>366</v>
      </c>
      <c r="G203" s="89">
        <v>0</v>
      </c>
      <c r="H203" s="99">
        <v>0</v>
      </c>
      <c r="I203" s="89" t="s">
        <v>11</v>
      </c>
      <c r="J203" s="89" t="s">
        <v>11</v>
      </c>
      <c r="K203" s="89">
        <v>4</v>
      </c>
      <c r="L203" s="89" t="s">
        <v>366</v>
      </c>
      <c r="O203" s="4"/>
      <c r="P203" s="4"/>
      <c r="Q203" s="4"/>
      <c r="R203" s="4"/>
      <c r="S203" s="4"/>
      <c r="T203" s="4"/>
      <c r="U203" s="4"/>
      <c r="V203" s="4"/>
      <c r="W203" s="4"/>
      <c r="X203" s="4"/>
    </row>
    <row r="204" spans="1:24" ht="19.5" customHeight="1">
      <c r="A204" s="19" t="s">
        <v>366</v>
      </c>
      <c r="B204" s="98"/>
      <c r="C204" s="20" t="s">
        <v>366</v>
      </c>
      <c r="D204" s="103" t="s">
        <v>366</v>
      </c>
      <c r="E204" s="103" t="s">
        <v>366</v>
      </c>
      <c r="F204" s="103" t="s">
        <v>366</v>
      </c>
      <c r="G204" s="89">
        <v>0</v>
      </c>
      <c r="H204" s="99">
        <v>0</v>
      </c>
      <c r="I204" s="89" t="s">
        <v>11</v>
      </c>
      <c r="J204" s="89" t="s">
        <v>11</v>
      </c>
      <c r="K204" s="89">
        <v>4</v>
      </c>
      <c r="L204" s="89" t="s">
        <v>366</v>
      </c>
      <c r="O204" s="4"/>
      <c r="P204" s="4"/>
      <c r="Q204" s="4"/>
      <c r="R204" s="4"/>
      <c r="S204" s="4"/>
      <c r="T204" s="4"/>
      <c r="U204" s="4"/>
      <c r="V204" s="4"/>
      <c r="W204" s="4"/>
      <c r="X204" s="4"/>
    </row>
    <row r="205" spans="1:24" ht="19.5" customHeight="1">
      <c r="A205" s="19" t="s">
        <v>366</v>
      </c>
      <c r="B205" s="98"/>
      <c r="C205" s="20" t="s">
        <v>366</v>
      </c>
      <c r="D205" s="103" t="s">
        <v>366</v>
      </c>
      <c r="E205" s="103" t="s">
        <v>366</v>
      </c>
      <c r="F205" s="103" t="s">
        <v>366</v>
      </c>
      <c r="G205" s="89">
        <v>0</v>
      </c>
      <c r="H205" s="99">
        <v>0</v>
      </c>
      <c r="I205" s="89" t="s">
        <v>11</v>
      </c>
      <c r="J205" s="89" t="s">
        <v>11</v>
      </c>
      <c r="K205" s="89">
        <v>4</v>
      </c>
      <c r="L205" s="89" t="s">
        <v>366</v>
      </c>
      <c r="O205" s="4"/>
      <c r="P205" s="4"/>
      <c r="Q205" s="4"/>
      <c r="R205" s="4"/>
      <c r="S205" s="4"/>
      <c r="T205" s="4"/>
      <c r="U205" s="4"/>
      <c r="V205" s="4"/>
      <c r="W205" s="4"/>
      <c r="X205" s="4"/>
    </row>
    <row r="206" spans="1:24" ht="19.5" customHeight="1">
      <c r="A206" s="19" t="s">
        <v>366</v>
      </c>
      <c r="B206" s="98"/>
      <c r="C206" s="20" t="s">
        <v>366</v>
      </c>
      <c r="D206" s="103" t="s">
        <v>366</v>
      </c>
      <c r="E206" s="103" t="s">
        <v>366</v>
      </c>
      <c r="F206" s="103" t="s">
        <v>366</v>
      </c>
      <c r="G206" s="89">
        <v>0</v>
      </c>
      <c r="H206" s="99">
        <v>0</v>
      </c>
      <c r="I206" s="89" t="s">
        <v>11</v>
      </c>
      <c r="J206" s="89" t="s">
        <v>11</v>
      </c>
      <c r="K206" s="89">
        <v>4</v>
      </c>
      <c r="L206" s="89" t="s">
        <v>366</v>
      </c>
      <c r="O206" s="4"/>
      <c r="P206" s="4"/>
      <c r="Q206" s="4"/>
      <c r="R206" s="4"/>
      <c r="S206" s="4"/>
      <c r="T206" s="4"/>
      <c r="U206" s="4"/>
      <c r="V206" s="4"/>
      <c r="W206" s="4"/>
      <c r="X206" s="4"/>
    </row>
    <row r="207" spans="1:24" ht="19.5" customHeight="1">
      <c r="A207" s="19" t="s">
        <v>366</v>
      </c>
      <c r="B207" s="98"/>
      <c r="C207" s="20" t="s">
        <v>366</v>
      </c>
      <c r="D207" s="103" t="s">
        <v>366</v>
      </c>
      <c r="E207" s="103" t="s">
        <v>366</v>
      </c>
      <c r="F207" s="103" t="s">
        <v>366</v>
      </c>
      <c r="G207" s="89">
        <v>0</v>
      </c>
      <c r="H207" s="99">
        <v>0</v>
      </c>
      <c r="I207" s="89" t="s">
        <v>11</v>
      </c>
      <c r="J207" s="89" t="s">
        <v>11</v>
      </c>
      <c r="K207" s="89">
        <v>4</v>
      </c>
      <c r="L207" s="89" t="s">
        <v>366</v>
      </c>
      <c r="O207" s="4"/>
      <c r="P207" s="4"/>
      <c r="Q207" s="4"/>
      <c r="R207" s="4"/>
      <c r="S207" s="4"/>
      <c r="T207" s="4"/>
      <c r="U207" s="4"/>
      <c r="V207" s="4"/>
      <c r="W207" s="4"/>
      <c r="X207" s="4"/>
    </row>
    <row r="208" spans="1:24" ht="19.5" customHeight="1">
      <c r="A208" s="19" t="s">
        <v>366</v>
      </c>
      <c r="B208" s="98"/>
      <c r="C208" s="20" t="s">
        <v>366</v>
      </c>
      <c r="D208" s="103" t="s">
        <v>366</v>
      </c>
      <c r="E208" s="103" t="s">
        <v>366</v>
      </c>
      <c r="F208" s="103" t="s">
        <v>366</v>
      </c>
      <c r="G208" s="89">
        <v>0</v>
      </c>
      <c r="H208" s="99">
        <v>0</v>
      </c>
      <c r="I208" s="89" t="s">
        <v>11</v>
      </c>
      <c r="J208" s="89" t="s">
        <v>11</v>
      </c>
      <c r="K208" s="89">
        <v>4</v>
      </c>
      <c r="L208" s="89" t="s">
        <v>366</v>
      </c>
      <c r="O208" s="4"/>
      <c r="P208" s="4"/>
      <c r="Q208" s="4"/>
      <c r="R208" s="4"/>
      <c r="S208" s="4"/>
      <c r="T208" s="4"/>
      <c r="U208" s="4"/>
      <c r="V208" s="4"/>
      <c r="W208" s="4"/>
      <c r="X208" s="4"/>
    </row>
    <row r="209" spans="1:24" ht="19.5" customHeight="1">
      <c r="A209" s="19" t="s">
        <v>366</v>
      </c>
      <c r="B209" s="98"/>
      <c r="C209" s="20" t="s">
        <v>366</v>
      </c>
      <c r="D209" s="103" t="s">
        <v>366</v>
      </c>
      <c r="E209" s="103" t="s">
        <v>366</v>
      </c>
      <c r="F209" s="103" t="s">
        <v>366</v>
      </c>
      <c r="G209" s="89">
        <v>0</v>
      </c>
      <c r="H209" s="99">
        <v>0</v>
      </c>
      <c r="I209" s="89" t="s">
        <v>11</v>
      </c>
      <c r="J209" s="89" t="s">
        <v>11</v>
      </c>
      <c r="K209" s="89">
        <v>4</v>
      </c>
      <c r="L209" s="89" t="s">
        <v>366</v>
      </c>
      <c r="O209" s="4"/>
      <c r="P209" s="4"/>
      <c r="Q209" s="4"/>
      <c r="R209" s="4"/>
      <c r="S209" s="4"/>
      <c r="T209" s="4"/>
      <c r="U209" s="4"/>
      <c r="V209" s="4"/>
      <c r="W209" s="4"/>
      <c r="X209" s="4"/>
    </row>
    <row r="210" spans="1:24" ht="19.5" customHeight="1">
      <c r="A210" s="19" t="s">
        <v>366</v>
      </c>
      <c r="B210" s="98"/>
      <c r="C210" s="20" t="s">
        <v>366</v>
      </c>
      <c r="D210" s="103" t="s">
        <v>366</v>
      </c>
      <c r="E210" s="103" t="s">
        <v>366</v>
      </c>
      <c r="F210" s="103" t="s">
        <v>366</v>
      </c>
      <c r="G210" s="89">
        <v>0</v>
      </c>
      <c r="H210" s="99">
        <v>0</v>
      </c>
      <c r="I210" s="89" t="s">
        <v>11</v>
      </c>
      <c r="J210" s="89" t="s">
        <v>11</v>
      </c>
      <c r="K210" s="89">
        <v>4</v>
      </c>
      <c r="L210" s="89" t="s">
        <v>366</v>
      </c>
      <c r="O210" s="4"/>
      <c r="P210" s="4"/>
      <c r="Q210" s="4"/>
      <c r="R210" s="4"/>
      <c r="S210" s="4"/>
      <c r="T210" s="4"/>
      <c r="U210" s="4"/>
      <c r="V210" s="4"/>
      <c r="W210" s="4"/>
      <c r="X210" s="4"/>
    </row>
    <row r="211" spans="1:24" ht="19.5" customHeight="1">
      <c r="A211" s="19" t="s">
        <v>366</v>
      </c>
      <c r="B211" s="98"/>
      <c r="C211" s="20" t="s">
        <v>366</v>
      </c>
      <c r="D211" s="103" t="s">
        <v>366</v>
      </c>
      <c r="E211" s="103" t="s">
        <v>366</v>
      </c>
      <c r="F211" s="103" t="s">
        <v>366</v>
      </c>
      <c r="G211" s="89">
        <v>0</v>
      </c>
      <c r="H211" s="99">
        <v>0</v>
      </c>
      <c r="I211" s="89" t="s">
        <v>11</v>
      </c>
      <c r="J211" s="89" t="s">
        <v>11</v>
      </c>
      <c r="K211" s="89">
        <v>4</v>
      </c>
      <c r="L211" s="89" t="s">
        <v>366</v>
      </c>
      <c r="O211" s="4"/>
      <c r="P211" s="4"/>
      <c r="Q211" s="4"/>
      <c r="R211" s="4"/>
      <c r="S211" s="4"/>
      <c r="T211" s="4"/>
      <c r="U211" s="4"/>
      <c r="V211" s="4"/>
      <c r="W211" s="4"/>
      <c r="X211" s="4"/>
    </row>
    <row r="212" spans="1:24" ht="19.5" customHeight="1">
      <c r="A212" s="19" t="s">
        <v>366</v>
      </c>
      <c r="B212" s="98"/>
      <c r="C212" s="20" t="s">
        <v>366</v>
      </c>
      <c r="D212" s="103" t="s">
        <v>366</v>
      </c>
      <c r="E212" s="103" t="s">
        <v>366</v>
      </c>
      <c r="F212" s="103" t="s">
        <v>366</v>
      </c>
      <c r="G212" s="89">
        <v>0</v>
      </c>
      <c r="H212" s="99">
        <v>0</v>
      </c>
      <c r="I212" s="89" t="s">
        <v>11</v>
      </c>
      <c r="J212" s="89" t="s">
        <v>11</v>
      </c>
      <c r="K212" s="89">
        <v>4</v>
      </c>
      <c r="L212" s="89" t="s">
        <v>366</v>
      </c>
      <c r="O212" s="4"/>
      <c r="P212" s="4"/>
      <c r="Q212" s="4"/>
      <c r="R212" s="4"/>
      <c r="S212" s="4"/>
      <c r="T212" s="4"/>
      <c r="U212" s="4"/>
      <c r="V212" s="4"/>
      <c r="W212" s="4"/>
      <c r="X212" s="4"/>
    </row>
    <row r="213" spans="1:24" ht="19.5" customHeight="1">
      <c r="A213" s="19" t="s">
        <v>366</v>
      </c>
      <c r="B213" s="98"/>
      <c r="C213" s="20" t="s">
        <v>366</v>
      </c>
      <c r="D213" s="103" t="s">
        <v>366</v>
      </c>
      <c r="E213" s="103" t="s">
        <v>366</v>
      </c>
      <c r="F213" s="103" t="s">
        <v>366</v>
      </c>
      <c r="G213" s="89">
        <v>0</v>
      </c>
      <c r="H213" s="99">
        <v>0</v>
      </c>
      <c r="I213" s="89" t="s">
        <v>11</v>
      </c>
      <c r="J213" s="89" t="s">
        <v>11</v>
      </c>
      <c r="K213" s="89">
        <v>4</v>
      </c>
      <c r="L213" s="89" t="s">
        <v>366</v>
      </c>
      <c r="O213" s="4"/>
      <c r="P213" s="4"/>
      <c r="Q213" s="4"/>
      <c r="R213" s="4"/>
      <c r="S213" s="4"/>
      <c r="T213" s="4"/>
      <c r="U213" s="4"/>
      <c r="V213" s="4"/>
      <c r="W213" s="4"/>
      <c r="X213" s="4"/>
    </row>
    <row r="214" spans="1:24" ht="19.5" customHeight="1">
      <c r="A214" s="19" t="s">
        <v>366</v>
      </c>
      <c r="B214" s="98"/>
      <c r="C214" s="20" t="s">
        <v>366</v>
      </c>
      <c r="D214" s="103" t="s">
        <v>366</v>
      </c>
      <c r="E214" s="103" t="s">
        <v>366</v>
      </c>
      <c r="F214" s="103" t="s">
        <v>366</v>
      </c>
      <c r="G214" s="89">
        <v>0</v>
      </c>
      <c r="H214" s="99">
        <v>0</v>
      </c>
      <c r="I214" s="89" t="s">
        <v>11</v>
      </c>
      <c r="J214" s="89" t="s">
        <v>11</v>
      </c>
      <c r="K214" s="89">
        <v>4</v>
      </c>
      <c r="L214" s="89" t="s">
        <v>366</v>
      </c>
      <c r="O214" s="4"/>
      <c r="P214" s="4"/>
      <c r="Q214" s="4"/>
      <c r="R214" s="4"/>
      <c r="S214" s="4"/>
      <c r="T214" s="4"/>
      <c r="U214" s="4"/>
      <c r="V214" s="4"/>
      <c r="W214" s="4"/>
      <c r="X214" s="4"/>
    </row>
    <row r="215" spans="1:24" ht="19.5" customHeight="1">
      <c r="A215" s="19" t="s">
        <v>366</v>
      </c>
      <c r="B215" s="98"/>
      <c r="C215" s="20" t="s">
        <v>366</v>
      </c>
      <c r="D215" s="103" t="s">
        <v>366</v>
      </c>
      <c r="E215" s="103" t="s">
        <v>366</v>
      </c>
      <c r="F215" s="103" t="s">
        <v>366</v>
      </c>
      <c r="G215" s="89">
        <v>0</v>
      </c>
      <c r="H215" s="99">
        <v>0</v>
      </c>
      <c r="I215" s="89" t="s">
        <v>11</v>
      </c>
      <c r="J215" s="89" t="s">
        <v>11</v>
      </c>
      <c r="K215" s="89">
        <v>4</v>
      </c>
      <c r="L215" s="89" t="s">
        <v>366</v>
      </c>
      <c r="O215" s="4"/>
      <c r="P215" s="4"/>
      <c r="Q215" s="4"/>
      <c r="R215" s="4"/>
      <c r="S215" s="4"/>
      <c r="T215" s="4"/>
      <c r="U215" s="4"/>
      <c r="V215" s="4"/>
      <c r="W215" s="4"/>
      <c r="X215" s="4"/>
    </row>
    <row r="216" spans="1:24" ht="19.5" customHeight="1">
      <c r="A216" s="19" t="s">
        <v>366</v>
      </c>
      <c r="B216" s="98"/>
      <c r="C216" s="20" t="s">
        <v>366</v>
      </c>
      <c r="D216" s="103" t="s">
        <v>366</v>
      </c>
      <c r="E216" s="103" t="s">
        <v>366</v>
      </c>
      <c r="F216" s="103" t="s">
        <v>366</v>
      </c>
      <c r="G216" s="89">
        <v>0</v>
      </c>
      <c r="H216" s="99">
        <v>0</v>
      </c>
      <c r="I216" s="89" t="s">
        <v>11</v>
      </c>
      <c r="J216" s="89" t="s">
        <v>11</v>
      </c>
      <c r="K216" s="89">
        <v>4</v>
      </c>
      <c r="L216" s="89" t="s">
        <v>366</v>
      </c>
      <c r="O216" s="4"/>
      <c r="P216" s="4"/>
      <c r="Q216" s="4"/>
      <c r="R216" s="4"/>
      <c r="S216" s="4"/>
      <c r="T216" s="4"/>
      <c r="U216" s="4"/>
      <c r="V216" s="4"/>
      <c r="W216" s="4"/>
      <c r="X216" s="4"/>
    </row>
    <row r="217" spans="1:24" ht="19.5" customHeight="1">
      <c r="A217" s="19" t="s">
        <v>366</v>
      </c>
      <c r="B217" s="98"/>
      <c r="C217" s="20" t="s">
        <v>366</v>
      </c>
      <c r="D217" s="103" t="s">
        <v>366</v>
      </c>
      <c r="E217" s="103" t="s">
        <v>366</v>
      </c>
      <c r="F217" s="103" t="s">
        <v>366</v>
      </c>
      <c r="G217" s="89">
        <v>0</v>
      </c>
      <c r="H217" s="99">
        <v>0</v>
      </c>
      <c r="I217" s="89" t="s">
        <v>11</v>
      </c>
      <c r="J217" s="89" t="s">
        <v>11</v>
      </c>
      <c r="K217" s="89">
        <v>4</v>
      </c>
      <c r="L217" s="89" t="s">
        <v>366</v>
      </c>
      <c r="O217" s="4"/>
      <c r="P217" s="4"/>
      <c r="Q217" s="4"/>
      <c r="R217" s="4"/>
      <c r="S217" s="4"/>
      <c r="T217" s="4"/>
      <c r="U217" s="4"/>
      <c r="V217" s="4"/>
      <c r="W217" s="4"/>
      <c r="X217" s="4"/>
    </row>
    <row r="218" spans="1:24" ht="19.5" customHeight="1">
      <c r="A218" s="19" t="s">
        <v>366</v>
      </c>
      <c r="B218" s="98"/>
      <c r="C218" s="20" t="s">
        <v>366</v>
      </c>
      <c r="D218" s="103" t="s">
        <v>366</v>
      </c>
      <c r="E218" s="103" t="s">
        <v>366</v>
      </c>
      <c r="F218" s="103" t="s">
        <v>366</v>
      </c>
      <c r="G218" s="89">
        <v>0</v>
      </c>
      <c r="H218" s="99">
        <v>0</v>
      </c>
      <c r="I218" s="89" t="s">
        <v>11</v>
      </c>
      <c r="J218" s="89" t="s">
        <v>11</v>
      </c>
      <c r="K218" s="89">
        <v>4</v>
      </c>
      <c r="L218" s="89" t="s">
        <v>366</v>
      </c>
      <c r="O218" s="4"/>
      <c r="P218" s="4"/>
      <c r="Q218" s="4"/>
      <c r="R218" s="4"/>
      <c r="S218" s="4"/>
      <c r="T218" s="4"/>
      <c r="U218" s="4"/>
      <c r="V218" s="4"/>
      <c r="W218" s="4"/>
      <c r="X218" s="4"/>
    </row>
    <row r="219" spans="1:24" ht="19.5" customHeight="1">
      <c r="A219" s="19" t="s">
        <v>366</v>
      </c>
      <c r="B219" s="98"/>
      <c r="C219" s="20" t="s">
        <v>366</v>
      </c>
      <c r="D219" s="103" t="s">
        <v>366</v>
      </c>
      <c r="E219" s="103" t="s">
        <v>366</v>
      </c>
      <c r="F219" s="103" t="s">
        <v>366</v>
      </c>
      <c r="G219" s="89">
        <v>0</v>
      </c>
      <c r="H219" s="99">
        <v>0</v>
      </c>
      <c r="I219" s="89" t="s">
        <v>11</v>
      </c>
      <c r="J219" s="89" t="s">
        <v>11</v>
      </c>
      <c r="K219" s="89">
        <v>4</v>
      </c>
      <c r="L219" s="89" t="s">
        <v>366</v>
      </c>
      <c r="O219" s="4"/>
      <c r="P219" s="4"/>
      <c r="Q219" s="4"/>
      <c r="R219" s="4"/>
      <c r="S219" s="4"/>
      <c r="T219" s="4"/>
      <c r="U219" s="4"/>
      <c r="V219" s="4"/>
      <c r="W219" s="4"/>
      <c r="X219" s="4"/>
    </row>
    <row r="220" spans="1:24" ht="19.5" customHeight="1">
      <c r="A220" s="19" t="s">
        <v>366</v>
      </c>
      <c r="B220" s="98"/>
      <c r="C220" s="20" t="s">
        <v>366</v>
      </c>
      <c r="D220" s="103" t="s">
        <v>366</v>
      </c>
      <c r="E220" s="103" t="s">
        <v>366</v>
      </c>
      <c r="F220" s="103" t="s">
        <v>366</v>
      </c>
      <c r="G220" s="89">
        <v>0</v>
      </c>
      <c r="H220" s="99">
        <v>0</v>
      </c>
      <c r="I220" s="89" t="s">
        <v>11</v>
      </c>
      <c r="J220" s="89" t="s">
        <v>11</v>
      </c>
      <c r="K220" s="89">
        <v>4</v>
      </c>
      <c r="L220" s="89" t="s">
        <v>366</v>
      </c>
      <c r="O220" s="4"/>
      <c r="P220" s="4"/>
      <c r="Q220" s="4"/>
      <c r="R220" s="4"/>
      <c r="S220" s="4"/>
      <c r="T220" s="4"/>
      <c r="U220" s="4"/>
      <c r="V220" s="4"/>
      <c r="W220" s="4"/>
      <c r="X220" s="4"/>
    </row>
    <row r="221" spans="1:24" ht="19.5" customHeight="1">
      <c r="A221" s="19" t="s">
        <v>366</v>
      </c>
      <c r="B221" s="98"/>
      <c r="C221" s="20" t="s">
        <v>366</v>
      </c>
      <c r="D221" s="103" t="s">
        <v>366</v>
      </c>
      <c r="E221" s="103" t="s">
        <v>366</v>
      </c>
      <c r="F221" s="103" t="s">
        <v>366</v>
      </c>
      <c r="G221" s="89">
        <v>0</v>
      </c>
      <c r="H221" s="99">
        <v>0</v>
      </c>
      <c r="I221" s="89" t="s">
        <v>11</v>
      </c>
      <c r="J221" s="89" t="s">
        <v>11</v>
      </c>
      <c r="K221" s="89">
        <v>4</v>
      </c>
      <c r="L221" s="89" t="s">
        <v>366</v>
      </c>
      <c r="O221" s="4"/>
      <c r="P221" s="4"/>
      <c r="Q221" s="4"/>
      <c r="R221" s="4"/>
      <c r="S221" s="4"/>
      <c r="T221" s="4"/>
      <c r="U221" s="4"/>
      <c r="V221" s="4"/>
      <c r="W221" s="4"/>
      <c r="X221" s="4"/>
    </row>
    <row r="222" spans="1:24" ht="19.5" customHeight="1">
      <c r="A222" s="19" t="s">
        <v>366</v>
      </c>
      <c r="B222" s="98"/>
      <c r="C222" s="20" t="s">
        <v>366</v>
      </c>
      <c r="D222" s="103" t="s">
        <v>366</v>
      </c>
      <c r="E222" s="103" t="s">
        <v>366</v>
      </c>
      <c r="F222" s="103" t="s">
        <v>366</v>
      </c>
      <c r="G222" s="89">
        <v>0</v>
      </c>
      <c r="H222" s="99">
        <v>0</v>
      </c>
      <c r="I222" s="89" t="s">
        <v>11</v>
      </c>
      <c r="J222" s="89" t="s">
        <v>11</v>
      </c>
      <c r="K222" s="89">
        <v>4</v>
      </c>
      <c r="L222" s="89" t="s">
        <v>366</v>
      </c>
      <c r="O222" s="4"/>
      <c r="P222" s="4"/>
      <c r="Q222" s="4"/>
      <c r="R222" s="4"/>
      <c r="S222" s="4"/>
      <c r="T222" s="4"/>
      <c r="U222" s="4"/>
      <c r="V222" s="4"/>
      <c r="W222" s="4"/>
      <c r="X222" s="4"/>
    </row>
    <row r="223" spans="1:24" ht="19.5" customHeight="1">
      <c r="A223" s="19" t="s">
        <v>366</v>
      </c>
      <c r="B223" s="98"/>
      <c r="C223" s="20" t="s">
        <v>366</v>
      </c>
      <c r="D223" s="103" t="s">
        <v>366</v>
      </c>
      <c r="E223" s="103" t="s">
        <v>366</v>
      </c>
      <c r="F223" s="103" t="s">
        <v>366</v>
      </c>
      <c r="G223" s="89">
        <v>0</v>
      </c>
      <c r="H223" s="99">
        <v>0</v>
      </c>
      <c r="I223" s="89" t="s">
        <v>11</v>
      </c>
      <c r="J223" s="89" t="s">
        <v>11</v>
      </c>
      <c r="K223" s="89">
        <v>4</v>
      </c>
      <c r="L223" s="89" t="s">
        <v>366</v>
      </c>
      <c r="O223" s="4"/>
      <c r="P223" s="4"/>
      <c r="Q223" s="4"/>
      <c r="R223" s="4"/>
      <c r="S223" s="4"/>
      <c r="T223" s="4"/>
      <c r="U223" s="4"/>
      <c r="V223" s="4"/>
      <c r="W223" s="4"/>
      <c r="X223" s="4"/>
    </row>
    <row r="224" spans="1:24" ht="19.5" customHeight="1">
      <c r="A224" s="19" t="s">
        <v>366</v>
      </c>
      <c r="B224" s="98"/>
      <c r="C224" s="20" t="s">
        <v>366</v>
      </c>
      <c r="D224" s="103" t="s">
        <v>366</v>
      </c>
      <c r="E224" s="103" t="s">
        <v>366</v>
      </c>
      <c r="F224" s="103" t="s">
        <v>366</v>
      </c>
      <c r="G224" s="89">
        <v>0</v>
      </c>
      <c r="H224" s="99">
        <v>0</v>
      </c>
      <c r="I224" s="89" t="s">
        <v>11</v>
      </c>
      <c r="J224" s="89" t="s">
        <v>11</v>
      </c>
      <c r="K224" s="89">
        <v>4</v>
      </c>
      <c r="L224" s="89" t="s">
        <v>366</v>
      </c>
      <c r="O224" s="4"/>
      <c r="P224" s="4"/>
      <c r="Q224" s="4"/>
      <c r="R224" s="4"/>
      <c r="S224" s="4"/>
      <c r="T224" s="4"/>
      <c r="U224" s="4"/>
      <c r="V224" s="4"/>
      <c r="W224" s="4"/>
      <c r="X224" s="4"/>
    </row>
    <row r="225" spans="1:24" ht="19.5" customHeight="1">
      <c r="A225" s="19" t="s">
        <v>366</v>
      </c>
      <c r="B225" s="98"/>
      <c r="C225" s="20" t="s">
        <v>366</v>
      </c>
      <c r="D225" s="103" t="s">
        <v>366</v>
      </c>
      <c r="E225" s="103" t="s">
        <v>366</v>
      </c>
      <c r="F225" s="103" t="s">
        <v>366</v>
      </c>
      <c r="G225" s="89">
        <v>0</v>
      </c>
      <c r="H225" s="99">
        <v>0</v>
      </c>
      <c r="I225" s="89" t="s">
        <v>11</v>
      </c>
      <c r="J225" s="89" t="s">
        <v>11</v>
      </c>
      <c r="K225" s="89">
        <v>4</v>
      </c>
      <c r="L225" s="89" t="s">
        <v>366</v>
      </c>
      <c r="O225" s="4"/>
      <c r="P225" s="4"/>
      <c r="Q225" s="4"/>
      <c r="R225" s="4"/>
      <c r="S225" s="4"/>
      <c r="T225" s="4"/>
      <c r="U225" s="4"/>
      <c r="V225" s="4"/>
      <c r="W225" s="4"/>
      <c r="X225" s="4"/>
    </row>
    <row r="226" spans="1:24" ht="19.5" customHeight="1">
      <c r="A226" s="19" t="s">
        <v>366</v>
      </c>
      <c r="B226" s="98"/>
      <c r="C226" s="20" t="s">
        <v>366</v>
      </c>
      <c r="D226" s="103" t="s">
        <v>366</v>
      </c>
      <c r="E226" s="103" t="s">
        <v>366</v>
      </c>
      <c r="F226" s="103" t="s">
        <v>366</v>
      </c>
      <c r="G226" s="89">
        <v>0</v>
      </c>
      <c r="H226" s="99">
        <v>0</v>
      </c>
      <c r="I226" s="89" t="s">
        <v>11</v>
      </c>
      <c r="J226" s="89" t="s">
        <v>11</v>
      </c>
      <c r="K226" s="89">
        <v>4</v>
      </c>
      <c r="L226" s="89" t="s">
        <v>366</v>
      </c>
      <c r="O226" s="4"/>
      <c r="P226" s="4"/>
      <c r="Q226" s="4"/>
      <c r="R226" s="4"/>
      <c r="S226" s="4"/>
      <c r="T226" s="4"/>
      <c r="U226" s="4"/>
      <c r="V226" s="4"/>
      <c r="W226" s="4"/>
      <c r="X226" s="4"/>
    </row>
    <row r="227" spans="1:24" ht="19.5" customHeight="1">
      <c r="A227" s="19" t="s">
        <v>366</v>
      </c>
      <c r="B227" s="98"/>
      <c r="C227" s="20" t="s">
        <v>366</v>
      </c>
      <c r="D227" s="103" t="s">
        <v>366</v>
      </c>
      <c r="E227" s="103" t="s">
        <v>366</v>
      </c>
      <c r="F227" s="103" t="s">
        <v>366</v>
      </c>
      <c r="G227" s="89">
        <v>0</v>
      </c>
      <c r="H227" s="99">
        <v>0</v>
      </c>
      <c r="I227" s="89" t="s">
        <v>11</v>
      </c>
      <c r="J227" s="89" t="s">
        <v>11</v>
      </c>
      <c r="K227" s="89">
        <v>4</v>
      </c>
      <c r="L227" s="89" t="s">
        <v>366</v>
      </c>
      <c r="O227" s="4"/>
      <c r="P227" s="4"/>
      <c r="Q227" s="4"/>
      <c r="R227" s="4"/>
      <c r="S227" s="4"/>
      <c r="T227" s="4"/>
      <c r="U227" s="4"/>
      <c r="V227" s="4"/>
      <c r="W227" s="4"/>
      <c r="X227" s="4"/>
    </row>
    <row r="228" spans="1:24" ht="19.5" customHeight="1">
      <c r="A228" s="19" t="s">
        <v>366</v>
      </c>
      <c r="B228" s="98"/>
      <c r="C228" s="20" t="s">
        <v>366</v>
      </c>
      <c r="D228" s="103" t="s">
        <v>366</v>
      </c>
      <c r="E228" s="103" t="s">
        <v>366</v>
      </c>
      <c r="F228" s="103" t="s">
        <v>366</v>
      </c>
      <c r="G228" s="89">
        <v>0</v>
      </c>
      <c r="H228" s="99">
        <v>0</v>
      </c>
      <c r="I228" s="89" t="s">
        <v>11</v>
      </c>
      <c r="J228" s="89" t="s">
        <v>11</v>
      </c>
      <c r="K228" s="89">
        <v>4</v>
      </c>
      <c r="L228" s="89" t="s">
        <v>366</v>
      </c>
      <c r="O228" s="4"/>
      <c r="P228" s="4"/>
      <c r="Q228" s="4"/>
      <c r="R228" s="4"/>
      <c r="S228" s="4"/>
      <c r="T228" s="4"/>
      <c r="U228" s="4"/>
      <c r="V228" s="4"/>
      <c r="W228" s="4"/>
      <c r="X228" s="4"/>
    </row>
    <row r="229" spans="1:24" ht="19.5" customHeight="1">
      <c r="A229" s="19" t="s">
        <v>366</v>
      </c>
      <c r="B229" s="98"/>
      <c r="C229" s="20" t="s">
        <v>366</v>
      </c>
      <c r="D229" s="103" t="s">
        <v>366</v>
      </c>
      <c r="E229" s="103" t="s">
        <v>366</v>
      </c>
      <c r="F229" s="103" t="s">
        <v>366</v>
      </c>
      <c r="G229" s="89">
        <v>0</v>
      </c>
      <c r="H229" s="99">
        <v>0</v>
      </c>
      <c r="I229" s="89" t="s">
        <v>11</v>
      </c>
      <c r="J229" s="89" t="s">
        <v>11</v>
      </c>
      <c r="K229" s="89">
        <v>4</v>
      </c>
      <c r="L229" s="89" t="s">
        <v>366</v>
      </c>
      <c r="O229" s="4"/>
      <c r="P229" s="4"/>
      <c r="Q229" s="4"/>
      <c r="R229" s="4"/>
      <c r="S229" s="4"/>
      <c r="T229" s="4"/>
      <c r="U229" s="4"/>
      <c r="V229" s="4"/>
      <c r="W229" s="4"/>
      <c r="X229" s="4"/>
    </row>
    <row r="230" spans="1:24" ht="19.5" customHeight="1">
      <c r="A230" s="19" t="s">
        <v>366</v>
      </c>
      <c r="B230" s="98"/>
      <c r="C230" s="20" t="s">
        <v>366</v>
      </c>
      <c r="D230" s="103" t="s">
        <v>366</v>
      </c>
      <c r="E230" s="103" t="s">
        <v>366</v>
      </c>
      <c r="F230" s="103" t="s">
        <v>366</v>
      </c>
      <c r="G230" s="89">
        <v>0</v>
      </c>
      <c r="H230" s="99">
        <v>0</v>
      </c>
      <c r="I230" s="89" t="s">
        <v>11</v>
      </c>
      <c r="J230" s="89" t="s">
        <v>11</v>
      </c>
      <c r="K230" s="89">
        <v>4</v>
      </c>
      <c r="L230" s="89" t="s">
        <v>366</v>
      </c>
      <c r="O230" s="4"/>
      <c r="P230" s="4"/>
      <c r="Q230" s="4"/>
      <c r="R230" s="4"/>
      <c r="S230" s="4"/>
      <c r="T230" s="4"/>
      <c r="U230" s="4"/>
      <c r="V230" s="4"/>
      <c r="W230" s="4"/>
      <c r="X230" s="4"/>
    </row>
    <row r="231" spans="1:24" ht="19.5" customHeight="1">
      <c r="A231" s="19" t="s">
        <v>366</v>
      </c>
      <c r="B231" s="98"/>
      <c r="C231" s="20" t="s">
        <v>366</v>
      </c>
      <c r="D231" s="103" t="s">
        <v>366</v>
      </c>
      <c r="E231" s="103" t="s">
        <v>366</v>
      </c>
      <c r="F231" s="103" t="s">
        <v>366</v>
      </c>
      <c r="G231" s="89">
        <v>0</v>
      </c>
      <c r="H231" s="99">
        <v>0</v>
      </c>
      <c r="I231" s="89" t="s">
        <v>11</v>
      </c>
      <c r="J231" s="89" t="s">
        <v>11</v>
      </c>
      <c r="K231" s="89">
        <v>4</v>
      </c>
      <c r="L231" s="89" t="s">
        <v>366</v>
      </c>
      <c r="O231" s="4"/>
      <c r="P231" s="4"/>
      <c r="Q231" s="4"/>
      <c r="R231" s="4"/>
      <c r="S231" s="4"/>
      <c r="T231" s="4"/>
      <c r="U231" s="4"/>
      <c r="V231" s="4"/>
      <c r="W231" s="4"/>
      <c r="X231" s="4"/>
    </row>
    <row r="232" spans="1:24" ht="19.5" customHeight="1">
      <c r="A232" s="19" t="s">
        <v>366</v>
      </c>
      <c r="B232" s="98"/>
      <c r="C232" s="20" t="s">
        <v>366</v>
      </c>
      <c r="D232" s="103" t="s">
        <v>366</v>
      </c>
      <c r="E232" s="103" t="s">
        <v>366</v>
      </c>
      <c r="F232" s="103" t="s">
        <v>366</v>
      </c>
      <c r="G232" s="89">
        <v>0</v>
      </c>
      <c r="H232" s="99">
        <v>0</v>
      </c>
      <c r="I232" s="89" t="s">
        <v>11</v>
      </c>
      <c r="J232" s="89" t="s">
        <v>11</v>
      </c>
      <c r="K232" s="89">
        <v>4</v>
      </c>
      <c r="L232" s="89" t="s">
        <v>366</v>
      </c>
      <c r="O232" s="4"/>
      <c r="P232" s="4"/>
      <c r="Q232" s="4"/>
      <c r="R232" s="4"/>
      <c r="S232" s="4"/>
      <c r="T232" s="4"/>
      <c r="U232" s="4"/>
      <c r="V232" s="4"/>
      <c r="W232" s="4"/>
      <c r="X232" s="4"/>
    </row>
    <row r="233" spans="1:24" ht="19.5" customHeight="1">
      <c r="A233" s="19" t="s">
        <v>366</v>
      </c>
      <c r="B233" s="98"/>
      <c r="C233" s="20" t="s">
        <v>366</v>
      </c>
      <c r="D233" s="103" t="s">
        <v>366</v>
      </c>
      <c r="E233" s="103" t="s">
        <v>366</v>
      </c>
      <c r="F233" s="103" t="s">
        <v>366</v>
      </c>
      <c r="G233" s="89">
        <v>0</v>
      </c>
      <c r="H233" s="99">
        <v>0</v>
      </c>
      <c r="I233" s="89" t="s">
        <v>11</v>
      </c>
      <c r="J233" s="89" t="s">
        <v>11</v>
      </c>
      <c r="K233" s="89">
        <v>4</v>
      </c>
      <c r="L233" s="89" t="s">
        <v>366</v>
      </c>
      <c r="O233" s="4"/>
      <c r="P233" s="4"/>
      <c r="Q233" s="4"/>
      <c r="R233" s="4"/>
      <c r="S233" s="4"/>
      <c r="T233" s="4"/>
      <c r="U233" s="4"/>
      <c r="V233" s="4"/>
      <c r="W233" s="4"/>
      <c r="X233" s="4"/>
    </row>
    <row r="234" spans="1:24" ht="19.5" customHeight="1">
      <c r="A234" s="19" t="s">
        <v>366</v>
      </c>
      <c r="B234" s="98"/>
      <c r="C234" s="20" t="s">
        <v>366</v>
      </c>
      <c r="D234" s="103" t="s">
        <v>366</v>
      </c>
      <c r="E234" s="103" t="s">
        <v>366</v>
      </c>
      <c r="F234" s="103" t="s">
        <v>366</v>
      </c>
      <c r="G234" s="89">
        <v>0</v>
      </c>
      <c r="H234" s="99">
        <v>0</v>
      </c>
      <c r="I234" s="89" t="s">
        <v>11</v>
      </c>
      <c r="J234" s="89" t="s">
        <v>11</v>
      </c>
      <c r="K234" s="89">
        <v>4</v>
      </c>
      <c r="L234" s="89" t="s">
        <v>366</v>
      </c>
      <c r="O234" s="4"/>
      <c r="P234" s="4"/>
      <c r="Q234" s="4"/>
      <c r="R234" s="4"/>
      <c r="S234" s="4"/>
      <c r="T234" s="4"/>
      <c r="U234" s="4"/>
      <c r="V234" s="4"/>
      <c r="W234" s="4"/>
      <c r="X234" s="4"/>
    </row>
    <row r="235" spans="1:24" ht="19.5" customHeight="1">
      <c r="A235" s="19" t="s">
        <v>366</v>
      </c>
      <c r="B235" s="98"/>
      <c r="C235" s="20" t="s">
        <v>366</v>
      </c>
      <c r="D235" s="103" t="s">
        <v>366</v>
      </c>
      <c r="E235" s="103" t="s">
        <v>366</v>
      </c>
      <c r="F235" s="103" t="s">
        <v>366</v>
      </c>
      <c r="G235" s="89">
        <v>0</v>
      </c>
      <c r="H235" s="99">
        <v>0</v>
      </c>
      <c r="I235" s="89" t="s">
        <v>11</v>
      </c>
      <c r="J235" s="89" t="s">
        <v>11</v>
      </c>
      <c r="K235" s="89">
        <v>4</v>
      </c>
      <c r="L235" s="89" t="s">
        <v>366</v>
      </c>
      <c r="O235" s="4"/>
      <c r="P235" s="4"/>
      <c r="Q235" s="4"/>
      <c r="R235" s="4"/>
      <c r="S235" s="4"/>
      <c r="T235" s="4"/>
      <c r="U235" s="4"/>
      <c r="V235" s="4"/>
      <c r="W235" s="4"/>
      <c r="X235" s="4"/>
    </row>
    <row r="236" spans="1:24" ht="19.5" customHeight="1">
      <c r="A236" s="19" t="s">
        <v>366</v>
      </c>
      <c r="B236" s="98"/>
      <c r="C236" s="20" t="s">
        <v>366</v>
      </c>
      <c r="D236" s="103" t="s">
        <v>366</v>
      </c>
      <c r="E236" s="103" t="s">
        <v>366</v>
      </c>
      <c r="F236" s="103" t="s">
        <v>366</v>
      </c>
      <c r="G236" s="89">
        <v>0</v>
      </c>
      <c r="H236" s="99">
        <v>0</v>
      </c>
      <c r="I236" s="89" t="s">
        <v>11</v>
      </c>
      <c r="J236" s="89" t="s">
        <v>11</v>
      </c>
      <c r="K236" s="89">
        <v>4</v>
      </c>
      <c r="L236" s="89" t="s">
        <v>366</v>
      </c>
      <c r="O236" s="4"/>
      <c r="P236" s="4"/>
      <c r="Q236" s="4"/>
      <c r="R236" s="4"/>
      <c r="S236" s="4"/>
      <c r="T236" s="4"/>
      <c r="U236" s="4"/>
      <c r="V236" s="4"/>
      <c r="W236" s="4"/>
      <c r="X236" s="4"/>
    </row>
    <row r="237" spans="1:24" ht="19.5" customHeight="1">
      <c r="A237" s="19" t="s">
        <v>366</v>
      </c>
      <c r="B237" s="98"/>
      <c r="C237" s="20" t="s">
        <v>366</v>
      </c>
      <c r="D237" s="103" t="s">
        <v>366</v>
      </c>
      <c r="E237" s="103" t="s">
        <v>366</v>
      </c>
      <c r="F237" s="103" t="s">
        <v>366</v>
      </c>
      <c r="G237" s="89">
        <v>0</v>
      </c>
      <c r="H237" s="99">
        <v>0</v>
      </c>
      <c r="I237" s="89" t="s">
        <v>11</v>
      </c>
      <c r="J237" s="89" t="s">
        <v>11</v>
      </c>
      <c r="K237" s="89">
        <v>4</v>
      </c>
      <c r="L237" s="89" t="s">
        <v>366</v>
      </c>
      <c r="O237" s="4"/>
      <c r="P237" s="4"/>
      <c r="Q237" s="4"/>
      <c r="R237" s="4"/>
      <c r="S237" s="4"/>
      <c r="T237" s="4"/>
      <c r="U237" s="4"/>
      <c r="V237" s="4"/>
      <c r="W237" s="4"/>
      <c r="X237" s="4"/>
    </row>
    <row r="238" spans="1:24" ht="19.5" customHeight="1">
      <c r="A238" s="19" t="s">
        <v>366</v>
      </c>
      <c r="B238" s="98"/>
      <c r="C238" s="20" t="s">
        <v>366</v>
      </c>
      <c r="D238" s="103" t="s">
        <v>366</v>
      </c>
      <c r="E238" s="103" t="s">
        <v>366</v>
      </c>
      <c r="F238" s="103" t="s">
        <v>366</v>
      </c>
      <c r="G238" s="89">
        <v>0</v>
      </c>
      <c r="H238" s="99">
        <v>0</v>
      </c>
      <c r="I238" s="89" t="s">
        <v>11</v>
      </c>
      <c r="J238" s="89" t="s">
        <v>11</v>
      </c>
      <c r="K238" s="89">
        <v>4</v>
      </c>
      <c r="L238" s="89" t="s">
        <v>366</v>
      </c>
      <c r="O238" s="4"/>
      <c r="P238" s="4"/>
      <c r="Q238" s="4"/>
      <c r="R238" s="4"/>
      <c r="S238" s="4"/>
      <c r="T238" s="4"/>
      <c r="U238" s="4"/>
      <c r="V238" s="4"/>
      <c r="W238" s="4"/>
      <c r="X238" s="4"/>
    </row>
    <row r="239" spans="1:24" ht="19.5" customHeight="1">
      <c r="A239" s="19" t="s">
        <v>366</v>
      </c>
      <c r="B239" s="98"/>
      <c r="C239" s="20" t="s">
        <v>366</v>
      </c>
      <c r="D239" s="103" t="s">
        <v>366</v>
      </c>
      <c r="E239" s="103" t="s">
        <v>366</v>
      </c>
      <c r="F239" s="103" t="s">
        <v>366</v>
      </c>
      <c r="G239" s="89">
        <v>0</v>
      </c>
      <c r="H239" s="99">
        <v>0</v>
      </c>
      <c r="I239" s="89" t="s">
        <v>11</v>
      </c>
      <c r="J239" s="89" t="s">
        <v>11</v>
      </c>
      <c r="K239" s="89">
        <v>4</v>
      </c>
      <c r="L239" s="89" t="s">
        <v>366</v>
      </c>
      <c r="O239" s="4"/>
      <c r="P239" s="4"/>
      <c r="Q239" s="4"/>
      <c r="R239" s="4"/>
      <c r="S239" s="4"/>
      <c r="T239" s="4"/>
      <c r="U239" s="4"/>
      <c r="V239" s="4"/>
      <c r="W239" s="4"/>
      <c r="X239" s="4"/>
    </row>
    <row r="240" spans="1:24" ht="19.5" customHeight="1">
      <c r="A240" s="19" t="s">
        <v>366</v>
      </c>
      <c r="B240" s="98"/>
      <c r="C240" s="20" t="s">
        <v>366</v>
      </c>
      <c r="D240" s="103" t="s">
        <v>366</v>
      </c>
      <c r="E240" s="103" t="s">
        <v>366</v>
      </c>
      <c r="F240" s="103" t="s">
        <v>366</v>
      </c>
      <c r="G240" s="89">
        <v>0</v>
      </c>
      <c r="H240" s="99">
        <v>0</v>
      </c>
      <c r="I240" s="89" t="s">
        <v>11</v>
      </c>
      <c r="J240" s="89" t="s">
        <v>11</v>
      </c>
      <c r="K240" s="89">
        <v>4</v>
      </c>
      <c r="L240" s="89" t="s">
        <v>366</v>
      </c>
      <c r="O240" s="4"/>
      <c r="P240" s="4"/>
      <c r="Q240" s="4"/>
      <c r="R240" s="4"/>
      <c r="S240" s="4"/>
      <c r="T240" s="4"/>
      <c r="U240" s="4"/>
      <c r="V240" s="4"/>
      <c r="W240" s="4"/>
      <c r="X240" s="4"/>
    </row>
    <row r="241" spans="1:24" ht="19.5" customHeight="1">
      <c r="A241" s="19" t="s">
        <v>366</v>
      </c>
      <c r="B241" s="98"/>
      <c r="C241" s="20" t="s">
        <v>366</v>
      </c>
      <c r="D241" s="103" t="s">
        <v>366</v>
      </c>
      <c r="E241" s="103" t="s">
        <v>366</v>
      </c>
      <c r="F241" s="103" t="s">
        <v>366</v>
      </c>
      <c r="G241" s="89">
        <v>0</v>
      </c>
      <c r="H241" s="99">
        <v>0</v>
      </c>
      <c r="I241" s="89" t="s">
        <v>11</v>
      </c>
      <c r="J241" s="89" t="s">
        <v>11</v>
      </c>
      <c r="K241" s="89">
        <v>4</v>
      </c>
      <c r="L241" s="89" t="s">
        <v>366</v>
      </c>
      <c r="O241" s="4"/>
      <c r="P241" s="4"/>
      <c r="Q241" s="4"/>
      <c r="R241" s="4"/>
      <c r="S241" s="4"/>
      <c r="T241" s="4"/>
      <c r="U241" s="4"/>
      <c r="V241" s="4"/>
      <c r="W241" s="4"/>
      <c r="X241" s="4"/>
    </row>
    <row r="242" spans="1:24" ht="19.5" customHeight="1">
      <c r="A242" s="19" t="s">
        <v>366</v>
      </c>
      <c r="B242" s="98"/>
      <c r="C242" s="20" t="s">
        <v>366</v>
      </c>
      <c r="D242" s="103" t="s">
        <v>366</v>
      </c>
      <c r="E242" s="103" t="s">
        <v>366</v>
      </c>
      <c r="F242" s="103" t="s">
        <v>366</v>
      </c>
      <c r="G242" s="89">
        <v>0</v>
      </c>
      <c r="H242" s="99">
        <v>0</v>
      </c>
      <c r="I242" s="89" t="s">
        <v>11</v>
      </c>
      <c r="J242" s="89" t="s">
        <v>11</v>
      </c>
      <c r="K242" s="89">
        <v>4</v>
      </c>
      <c r="L242" s="89" t="s">
        <v>366</v>
      </c>
      <c r="O242" s="4"/>
      <c r="P242" s="4"/>
      <c r="Q242" s="4"/>
      <c r="R242" s="4"/>
      <c r="S242" s="4"/>
      <c r="T242" s="4"/>
      <c r="U242" s="4"/>
      <c r="V242" s="4"/>
      <c r="W242" s="4"/>
      <c r="X242" s="4"/>
    </row>
    <row r="243" spans="1:24" ht="19.5" customHeight="1">
      <c r="A243" s="19" t="s">
        <v>366</v>
      </c>
      <c r="B243" s="98"/>
      <c r="C243" s="20" t="s">
        <v>366</v>
      </c>
      <c r="D243" s="103" t="s">
        <v>366</v>
      </c>
      <c r="E243" s="103" t="s">
        <v>366</v>
      </c>
      <c r="F243" s="103" t="s">
        <v>366</v>
      </c>
      <c r="G243" s="89">
        <v>0</v>
      </c>
      <c r="H243" s="99">
        <v>0</v>
      </c>
      <c r="I243" s="89" t="s">
        <v>11</v>
      </c>
      <c r="J243" s="89" t="s">
        <v>11</v>
      </c>
      <c r="K243" s="89">
        <v>4</v>
      </c>
      <c r="L243" s="89" t="s">
        <v>366</v>
      </c>
      <c r="O243" s="4"/>
      <c r="P243" s="4"/>
      <c r="Q243" s="4"/>
      <c r="R243" s="4"/>
      <c r="S243" s="4"/>
      <c r="T243" s="4"/>
      <c r="U243" s="4"/>
      <c r="V243" s="4"/>
      <c r="W243" s="4"/>
      <c r="X243" s="4"/>
    </row>
    <row r="244" spans="1:24" ht="19.5" customHeight="1">
      <c r="A244" s="19" t="s">
        <v>366</v>
      </c>
      <c r="B244" s="98"/>
      <c r="C244" s="20" t="s">
        <v>366</v>
      </c>
      <c r="D244" s="103" t="s">
        <v>366</v>
      </c>
      <c r="E244" s="103" t="s">
        <v>366</v>
      </c>
      <c r="F244" s="103" t="s">
        <v>366</v>
      </c>
      <c r="G244" s="89">
        <v>0</v>
      </c>
      <c r="H244" s="99">
        <v>0</v>
      </c>
      <c r="I244" s="89" t="s">
        <v>11</v>
      </c>
      <c r="J244" s="89" t="s">
        <v>11</v>
      </c>
      <c r="K244" s="89">
        <v>4</v>
      </c>
      <c r="L244" s="89" t="s">
        <v>366</v>
      </c>
      <c r="O244" s="4"/>
      <c r="P244" s="4"/>
      <c r="Q244" s="4"/>
      <c r="R244" s="4"/>
      <c r="S244" s="4"/>
      <c r="T244" s="4"/>
      <c r="U244" s="4"/>
      <c r="V244" s="4"/>
      <c r="W244" s="4"/>
      <c r="X244" s="4"/>
    </row>
    <row r="245" spans="1:24" ht="19.5" customHeight="1">
      <c r="A245" s="19" t="s">
        <v>366</v>
      </c>
      <c r="B245" s="98"/>
      <c r="C245" s="20" t="s">
        <v>366</v>
      </c>
      <c r="D245" s="103" t="s">
        <v>366</v>
      </c>
      <c r="E245" s="103" t="s">
        <v>366</v>
      </c>
      <c r="F245" s="103" t="s">
        <v>366</v>
      </c>
      <c r="G245" s="89">
        <v>0</v>
      </c>
      <c r="H245" s="99">
        <v>0</v>
      </c>
      <c r="I245" s="89" t="s">
        <v>11</v>
      </c>
      <c r="J245" s="89" t="s">
        <v>11</v>
      </c>
      <c r="K245" s="89">
        <v>4</v>
      </c>
      <c r="L245" s="89" t="s">
        <v>366</v>
      </c>
      <c r="O245" s="4"/>
      <c r="P245" s="4"/>
      <c r="Q245" s="4"/>
      <c r="R245" s="4"/>
      <c r="S245" s="4"/>
      <c r="T245" s="4"/>
      <c r="U245" s="4"/>
      <c r="V245" s="4"/>
      <c r="W245" s="4"/>
      <c r="X245" s="4"/>
    </row>
    <row r="246" spans="1:24" ht="19.5" customHeight="1">
      <c r="A246" s="19" t="s">
        <v>366</v>
      </c>
      <c r="B246" s="98"/>
      <c r="C246" s="20" t="s">
        <v>366</v>
      </c>
      <c r="D246" s="103" t="s">
        <v>366</v>
      </c>
      <c r="E246" s="103" t="s">
        <v>366</v>
      </c>
      <c r="F246" s="103" t="s">
        <v>366</v>
      </c>
      <c r="G246" s="89">
        <v>0</v>
      </c>
      <c r="H246" s="99">
        <v>0</v>
      </c>
      <c r="I246" s="89" t="s">
        <v>11</v>
      </c>
      <c r="J246" s="89" t="s">
        <v>11</v>
      </c>
      <c r="K246" s="89">
        <v>4</v>
      </c>
      <c r="L246" s="89" t="s">
        <v>366</v>
      </c>
      <c r="O246" s="4"/>
      <c r="P246" s="4"/>
      <c r="Q246" s="4"/>
      <c r="R246" s="4"/>
      <c r="S246" s="4"/>
      <c r="T246" s="4"/>
      <c r="U246" s="4"/>
      <c r="V246" s="4"/>
      <c r="W246" s="4"/>
      <c r="X246" s="4"/>
    </row>
    <row r="247" spans="1:24" ht="19.5" customHeight="1">
      <c r="A247" s="19" t="s">
        <v>366</v>
      </c>
      <c r="B247" s="98"/>
      <c r="C247" s="20" t="s">
        <v>366</v>
      </c>
      <c r="D247" s="103" t="s">
        <v>366</v>
      </c>
      <c r="E247" s="103" t="s">
        <v>366</v>
      </c>
      <c r="F247" s="103" t="s">
        <v>366</v>
      </c>
      <c r="G247" s="89">
        <v>0</v>
      </c>
      <c r="H247" s="99">
        <v>0</v>
      </c>
      <c r="I247" s="89" t="s">
        <v>11</v>
      </c>
      <c r="J247" s="89" t="s">
        <v>11</v>
      </c>
      <c r="K247" s="89">
        <v>4</v>
      </c>
      <c r="L247" s="89" t="s">
        <v>366</v>
      </c>
      <c r="O247" s="4"/>
      <c r="P247" s="4"/>
      <c r="Q247" s="4"/>
      <c r="R247" s="4"/>
      <c r="S247" s="4"/>
      <c r="T247" s="4"/>
      <c r="U247" s="4"/>
      <c r="V247" s="4"/>
      <c r="W247" s="4"/>
      <c r="X247" s="4"/>
    </row>
    <row r="248" spans="1:24" ht="19.5" customHeight="1">
      <c r="A248" s="19" t="s">
        <v>366</v>
      </c>
      <c r="B248" s="98"/>
      <c r="C248" s="20" t="s">
        <v>366</v>
      </c>
      <c r="D248" s="103" t="s">
        <v>366</v>
      </c>
      <c r="E248" s="103" t="s">
        <v>366</v>
      </c>
      <c r="F248" s="103" t="s">
        <v>366</v>
      </c>
      <c r="G248" s="89">
        <v>0</v>
      </c>
      <c r="H248" s="99">
        <v>0</v>
      </c>
      <c r="I248" s="89" t="s">
        <v>11</v>
      </c>
      <c r="J248" s="89" t="s">
        <v>11</v>
      </c>
      <c r="K248" s="89">
        <v>4</v>
      </c>
      <c r="L248" s="89" t="s">
        <v>366</v>
      </c>
      <c r="O248" s="4"/>
      <c r="P248" s="4"/>
      <c r="Q248" s="4"/>
      <c r="R248" s="4"/>
      <c r="S248" s="4"/>
      <c r="T248" s="4"/>
      <c r="U248" s="4"/>
      <c r="V248" s="4"/>
      <c r="W248" s="4"/>
      <c r="X248" s="4"/>
    </row>
    <row r="249" spans="1:24" ht="19.5" customHeight="1">
      <c r="A249" s="19" t="s">
        <v>366</v>
      </c>
      <c r="B249" s="98"/>
      <c r="C249" s="20" t="s">
        <v>366</v>
      </c>
      <c r="D249" s="103" t="s">
        <v>366</v>
      </c>
      <c r="E249" s="103" t="s">
        <v>366</v>
      </c>
      <c r="F249" s="103" t="s">
        <v>366</v>
      </c>
      <c r="G249" s="89">
        <v>0</v>
      </c>
      <c r="H249" s="99">
        <v>0</v>
      </c>
      <c r="I249" s="89" t="s">
        <v>11</v>
      </c>
      <c r="J249" s="89" t="s">
        <v>11</v>
      </c>
      <c r="K249" s="89">
        <v>4</v>
      </c>
      <c r="L249" s="89" t="s">
        <v>366</v>
      </c>
      <c r="O249" s="4"/>
      <c r="P249" s="4"/>
      <c r="Q249" s="4"/>
      <c r="R249" s="4"/>
      <c r="S249" s="4"/>
      <c r="T249" s="4"/>
      <c r="U249" s="4"/>
      <c r="V249" s="4"/>
      <c r="W249" s="4"/>
      <c r="X249" s="4"/>
    </row>
    <row r="250" spans="1:24" ht="19.5" customHeight="1">
      <c r="A250" s="19" t="s">
        <v>366</v>
      </c>
      <c r="B250" s="98"/>
      <c r="C250" s="20" t="s">
        <v>366</v>
      </c>
      <c r="D250" s="103" t="s">
        <v>366</v>
      </c>
      <c r="E250" s="103" t="s">
        <v>366</v>
      </c>
      <c r="F250" s="103" t="s">
        <v>366</v>
      </c>
      <c r="G250" s="89">
        <v>0</v>
      </c>
      <c r="H250" s="99">
        <v>0</v>
      </c>
      <c r="I250" s="89" t="s">
        <v>11</v>
      </c>
      <c r="J250" s="89" t="s">
        <v>11</v>
      </c>
      <c r="K250" s="89">
        <v>4</v>
      </c>
      <c r="L250" s="89" t="s">
        <v>366</v>
      </c>
      <c r="O250" s="4"/>
      <c r="P250" s="4"/>
      <c r="Q250" s="4"/>
      <c r="R250" s="4"/>
      <c r="S250" s="4"/>
      <c r="T250" s="4"/>
      <c r="U250" s="4"/>
      <c r="V250" s="4"/>
      <c r="W250" s="4"/>
      <c r="X250" s="4"/>
    </row>
    <row r="251" spans="1:24" ht="19.5" customHeight="1">
      <c r="A251" s="19" t="s">
        <v>366</v>
      </c>
      <c r="B251" s="98"/>
      <c r="C251" s="20" t="s">
        <v>366</v>
      </c>
      <c r="D251" s="103" t="s">
        <v>366</v>
      </c>
      <c r="E251" s="103" t="s">
        <v>366</v>
      </c>
      <c r="F251" s="103" t="s">
        <v>366</v>
      </c>
      <c r="G251" s="89">
        <v>0</v>
      </c>
      <c r="H251" s="99">
        <v>0</v>
      </c>
      <c r="I251" s="89" t="s">
        <v>11</v>
      </c>
      <c r="J251" s="89" t="s">
        <v>11</v>
      </c>
      <c r="K251" s="89">
        <v>4</v>
      </c>
      <c r="L251" s="89" t="s">
        <v>366</v>
      </c>
      <c r="O251" s="4"/>
      <c r="P251" s="4"/>
      <c r="Q251" s="4"/>
      <c r="R251" s="4"/>
      <c r="S251" s="4"/>
      <c r="T251" s="4"/>
      <c r="U251" s="4"/>
      <c r="V251" s="4"/>
      <c r="W251" s="4"/>
      <c r="X251" s="4"/>
    </row>
    <row r="252" spans="1:24" ht="19.5" customHeight="1">
      <c r="A252" s="19" t="s">
        <v>366</v>
      </c>
      <c r="B252" s="98"/>
      <c r="C252" s="20" t="s">
        <v>366</v>
      </c>
      <c r="D252" s="103" t="s">
        <v>366</v>
      </c>
      <c r="E252" s="103" t="s">
        <v>366</v>
      </c>
      <c r="F252" s="103" t="s">
        <v>366</v>
      </c>
      <c r="G252" s="89">
        <v>0</v>
      </c>
      <c r="H252" s="99">
        <v>0</v>
      </c>
      <c r="I252" s="89" t="s">
        <v>11</v>
      </c>
      <c r="J252" s="89" t="s">
        <v>11</v>
      </c>
      <c r="K252" s="89">
        <v>4</v>
      </c>
      <c r="L252" s="89" t="s">
        <v>366</v>
      </c>
      <c r="O252" s="4"/>
      <c r="P252" s="4"/>
      <c r="Q252" s="4"/>
      <c r="R252" s="4"/>
      <c r="S252" s="4"/>
      <c r="T252" s="4"/>
      <c r="U252" s="4"/>
      <c r="V252" s="4"/>
      <c r="W252" s="4"/>
      <c r="X252" s="4"/>
    </row>
    <row r="253" spans="1:24" ht="19.5" customHeight="1">
      <c r="A253" s="19" t="s">
        <v>366</v>
      </c>
      <c r="B253" s="98"/>
      <c r="C253" s="20" t="s">
        <v>366</v>
      </c>
      <c r="D253" s="103" t="s">
        <v>366</v>
      </c>
      <c r="E253" s="103" t="s">
        <v>366</v>
      </c>
      <c r="F253" s="103" t="s">
        <v>366</v>
      </c>
      <c r="G253" s="89">
        <v>0</v>
      </c>
      <c r="H253" s="99">
        <v>0</v>
      </c>
      <c r="I253" s="89" t="s">
        <v>11</v>
      </c>
      <c r="J253" s="89" t="s">
        <v>11</v>
      </c>
      <c r="K253" s="89">
        <v>4</v>
      </c>
      <c r="L253" s="89" t="s">
        <v>366</v>
      </c>
      <c r="O253" s="4"/>
      <c r="P253" s="4"/>
      <c r="Q253" s="4"/>
      <c r="R253" s="4"/>
      <c r="S253" s="4"/>
      <c r="T253" s="4"/>
      <c r="U253" s="4"/>
      <c r="V253" s="4"/>
      <c r="W253" s="4"/>
      <c r="X253" s="4"/>
    </row>
    <row r="254" spans="1:24" ht="19.5" customHeight="1">
      <c r="A254" s="19" t="s">
        <v>366</v>
      </c>
      <c r="B254" s="98"/>
      <c r="C254" s="20" t="s">
        <v>366</v>
      </c>
      <c r="D254" s="103" t="s">
        <v>366</v>
      </c>
      <c r="E254" s="103" t="s">
        <v>366</v>
      </c>
      <c r="F254" s="103" t="s">
        <v>366</v>
      </c>
      <c r="G254" s="89">
        <v>0</v>
      </c>
      <c r="H254" s="99">
        <v>0</v>
      </c>
      <c r="I254" s="89" t="s">
        <v>11</v>
      </c>
      <c r="J254" s="89" t="s">
        <v>11</v>
      </c>
      <c r="K254" s="89">
        <v>4</v>
      </c>
      <c r="L254" s="89" t="s">
        <v>366</v>
      </c>
      <c r="O254" s="4"/>
      <c r="P254" s="4"/>
      <c r="Q254" s="4"/>
      <c r="R254" s="4"/>
      <c r="S254" s="4"/>
      <c r="T254" s="4"/>
      <c r="U254" s="4"/>
      <c r="V254" s="4"/>
      <c r="W254" s="4"/>
      <c r="X254" s="4"/>
    </row>
    <row r="255" spans="1:24" ht="19.5" customHeight="1">
      <c r="A255" s="19" t="s">
        <v>366</v>
      </c>
      <c r="B255" s="98"/>
      <c r="C255" s="20" t="s">
        <v>366</v>
      </c>
      <c r="D255" s="103" t="s">
        <v>366</v>
      </c>
      <c r="E255" s="103" t="s">
        <v>366</v>
      </c>
      <c r="F255" s="103" t="s">
        <v>366</v>
      </c>
      <c r="G255" s="89">
        <v>0</v>
      </c>
      <c r="H255" s="99">
        <v>0</v>
      </c>
      <c r="I255" s="89" t="s">
        <v>11</v>
      </c>
      <c r="J255" s="89" t="s">
        <v>11</v>
      </c>
      <c r="K255" s="89">
        <v>4</v>
      </c>
      <c r="L255" s="89" t="s">
        <v>366</v>
      </c>
      <c r="O255" s="4"/>
      <c r="P255" s="4"/>
      <c r="Q255" s="4"/>
      <c r="R255" s="4"/>
      <c r="S255" s="4"/>
      <c r="T255" s="4"/>
      <c r="U255" s="4"/>
      <c r="V255" s="4"/>
      <c r="W255" s="4"/>
      <c r="X255" s="4"/>
    </row>
    <row r="256" spans="1:24" ht="19.5" customHeight="1">
      <c r="A256" s="19" t="s">
        <v>366</v>
      </c>
      <c r="B256" s="98"/>
      <c r="C256" s="20" t="s">
        <v>366</v>
      </c>
      <c r="D256" s="103" t="s">
        <v>366</v>
      </c>
      <c r="E256" s="103" t="s">
        <v>366</v>
      </c>
      <c r="F256" s="103" t="s">
        <v>366</v>
      </c>
      <c r="G256" s="89">
        <v>0</v>
      </c>
      <c r="H256" s="99">
        <v>0</v>
      </c>
      <c r="I256" s="89" t="s">
        <v>11</v>
      </c>
      <c r="J256" s="89" t="s">
        <v>11</v>
      </c>
      <c r="K256" s="89">
        <v>4</v>
      </c>
      <c r="L256" s="89" t="s">
        <v>366</v>
      </c>
      <c r="O256" s="4"/>
      <c r="P256" s="4"/>
      <c r="Q256" s="4"/>
      <c r="R256" s="4"/>
      <c r="S256" s="4"/>
      <c r="T256" s="4"/>
      <c r="U256" s="4"/>
      <c r="V256" s="4"/>
      <c r="W256" s="4"/>
      <c r="X256" s="4"/>
    </row>
    <row r="257" spans="1:24" ht="19.5" customHeight="1">
      <c r="A257" s="19" t="s">
        <v>366</v>
      </c>
      <c r="B257" s="98"/>
      <c r="C257" s="20" t="s">
        <v>366</v>
      </c>
      <c r="D257" s="103" t="s">
        <v>366</v>
      </c>
      <c r="E257" s="103" t="s">
        <v>366</v>
      </c>
      <c r="F257" s="103" t="s">
        <v>366</v>
      </c>
      <c r="G257" s="89">
        <v>0</v>
      </c>
      <c r="H257" s="99">
        <v>0</v>
      </c>
      <c r="I257" s="89" t="s">
        <v>11</v>
      </c>
      <c r="J257" s="89" t="s">
        <v>11</v>
      </c>
      <c r="K257" s="89">
        <v>4</v>
      </c>
      <c r="L257" s="89" t="s">
        <v>366</v>
      </c>
      <c r="O257" s="4"/>
      <c r="P257" s="4"/>
      <c r="Q257" s="4"/>
      <c r="R257" s="4"/>
      <c r="S257" s="4"/>
      <c r="T257" s="4"/>
      <c r="U257" s="4"/>
      <c r="V257" s="4"/>
      <c r="W257" s="4"/>
      <c r="X257" s="4"/>
    </row>
    <row r="258" spans="1:24" ht="19.5" customHeight="1">
      <c r="A258" s="19" t="s">
        <v>366</v>
      </c>
      <c r="B258" s="98"/>
      <c r="C258" s="20" t="s">
        <v>366</v>
      </c>
      <c r="D258" s="103" t="s">
        <v>366</v>
      </c>
      <c r="E258" s="103" t="s">
        <v>366</v>
      </c>
      <c r="F258" s="103" t="s">
        <v>366</v>
      </c>
      <c r="G258" s="89">
        <v>0</v>
      </c>
      <c r="H258" s="99">
        <v>0</v>
      </c>
      <c r="I258" s="89" t="s">
        <v>11</v>
      </c>
      <c r="J258" s="89" t="s">
        <v>11</v>
      </c>
      <c r="K258" s="89">
        <v>4</v>
      </c>
      <c r="L258" s="89" t="s">
        <v>366</v>
      </c>
      <c r="O258" s="4"/>
      <c r="P258" s="4"/>
      <c r="Q258" s="4"/>
      <c r="R258" s="4"/>
      <c r="S258" s="4"/>
      <c r="T258" s="4"/>
      <c r="U258" s="4"/>
      <c r="V258" s="4"/>
      <c r="W258" s="4"/>
      <c r="X258" s="4"/>
    </row>
    <row r="259" spans="1:24" ht="19.5" customHeight="1">
      <c r="A259" s="19" t="s">
        <v>366</v>
      </c>
      <c r="B259" s="98"/>
      <c r="C259" s="20" t="s">
        <v>366</v>
      </c>
      <c r="D259" s="103" t="s">
        <v>366</v>
      </c>
      <c r="E259" s="103" t="s">
        <v>366</v>
      </c>
      <c r="F259" s="103" t="s">
        <v>366</v>
      </c>
      <c r="G259" s="89">
        <v>0</v>
      </c>
      <c r="H259" s="99">
        <v>0</v>
      </c>
      <c r="I259" s="89" t="s">
        <v>11</v>
      </c>
      <c r="J259" s="89" t="s">
        <v>11</v>
      </c>
      <c r="K259" s="89">
        <v>4</v>
      </c>
      <c r="L259" s="89" t="s">
        <v>366</v>
      </c>
      <c r="O259" s="4"/>
      <c r="P259" s="4"/>
      <c r="Q259" s="4"/>
      <c r="R259" s="4"/>
      <c r="S259" s="4"/>
      <c r="T259" s="4"/>
      <c r="U259" s="4"/>
      <c r="V259" s="4"/>
      <c r="W259" s="4"/>
      <c r="X259" s="4"/>
    </row>
    <row r="260" spans="1:24" ht="19.5" customHeight="1">
      <c r="A260" s="19" t="s">
        <v>366</v>
      </c>
      <c r="B260" s="98"/>
      <c r="C260" s="20" t="s">
        <v>366</v>
      </c>
      <c r="D260" s="103" t="s">
        <v>366</v>
      </c>
      <c r="E260" s="103" t="s">
        <v>366</v>
      </c>
      <c r="F260" s="103" t="s">
        <v>366</v>
      </c>
      <c r="G260" s="89">
        <v>0</v>
      </c>
      <c r="H260" s="99">
        <v>0</v>
      </c>
      <c r="I260" s="89" t="s">
        <v>11</v>
      </c>
      <c r="J260" s="89" t="s">
        <v>11</v>
      </c>
      <c r="K260" s="89">
        <v>4</v>
      </c>
      <c r="L260" s="89" t="s">
        <v>366</v>
      </c>
      <c r="O260" s="4"/>
      <c r="P260" s="4"/>
      <c r="Q260" s="4"/>
      <c r="R260" s="4"/>
      <c r="S260" s="4"/>
      <c r="T260" s="4"/>
      <c r="U260" s="4"/>
      <c r="V260" s="4"/>
      <c r="W260" s="4"/>
      <c r="X260" s="4"/>
    </row>
    <row r="261" spans="1:24" ht="19.5" customHeight="1">
      <c r="A261" s="19" t="s">
        <v>366</v>
      </c>
      <c r="B261" s="98"/>
      <c r="C261" s="20" t="s">
        <v>366</v>
      </c>
      <c r="D261" s="103" t="s">
        <v>366</v>
      </c>
      <c r="E261" s="103" t="s">
        <v>366</v>
      </c>
      <c r="F261" s="103" t="s">
        <v>366</v>
      </c>
      <c r="G261" s="89">
        <v>0</v>
      </c>
      <c r="H261" s="99">
        <v>0</v>
      </c>
      <c r="I261" s="89" t="s">
        <v>11</v>
      </c>
      <c r="J261" s="89" t="s">
        <v>11</v>
      </c>
      <c r="K261" s="89">
        <v>4</v>
      </c>
      <c r="L261" s="89" t="s">
        <v>366</v>
      </c>
      <c r="O261" s="4"/>
      <c r="P261" s="4"/>
      <c r="Q261" s="4"/>
      <c r="R261" s="4"/>
      <c r="S261" s="4"/>
      <c r="T261" s="4"/>
      <c r="U261" s="4"/>
      <c r="V261" s="4"/>
      <c r="W261" s="4"/>
      <c r="X261" s="4"/>
    </row>
    <row r="262" spans="1:24" ht="19.5" customHeight="1">
      <c r="A262" s="19" t="s">
        <v>366</v>
      </c>
      <c r="B262" s="98"/>
      <c r="C262" s="20" t="s">
        <v>366</v>
      </c>
      <c r="D262" s="103" t="s">
        <v>366</v>
      </c>
      <c r="E262" s="103" t="s">
        <v>366</v>
      </c>
      <c r="F262" s="103" t="s">
        <v>366</v>
      </c>
      <c r="G262" s="89">
        <v>0</v>
      </c>
      <c r="H262" s="99">
        <v>0</v>
      </c>
      <c r="I262" s="89" t="s">
        <v>11</v>
      </c>
      <c r="J262" s="89" t="s">
        <v>11</v>
      </c>
      <c r="K262" s="89">
        <v>4</v>
      </c>
      <c r="L262" s="89" t="s">
        <v>366</v>
      </c>
      <c r="O262" s="4"/>
      <c r="P262" s="4"/>
      <c r="Q262" s="4"/>
      <c r="R262" s="4"/>
      <c r="S262" s="4"/>
      <c r="T262" s="4"/>
      <c r="U262" s="4"/>
      <c r="V262" s="4"/>
      <c r="W262" s="4"/>
      <c r="X262" s="4"/>
    </row>
    <row r="263" spans="1:24" ht="19.5" customHeight="1">
      <c r="A263" s="19" t="s">
        <v>366</v>
      </c>
      <c r="B263" s="98"/>
      <c r="C263" s="20" t="s">
        <v>366</v>
      </c>
      <c r="D263" s="103" t="s">
        <v>366</v>
      </c>
      <c r="E263" s="103" t="s">
        <v>366</v>
      </c>
      <c r="F263" s="103" t="s">
        <v>366</v>
      </c>
      <c r="G263" s="89">
        <v>0</v>
      </c>
      <c r="H263" s="99">
        <v>0</v>
      </c>
      <c r="I263" s="89" t="s">
        <v>11</v>
      </c>
      <c r="J263" s="89" t="s">
        <v>11</v>
      </c>
      <c r="K263" s="89">
        <v>4</v>
      </c>
      <c r="L263" s="89" t="s">
        <v>366</v>
      </c>
      <c r="O263" s="4"/>
      <c r="P263" s="4"/>
      <c r="Q263" s="4"/>
      <c r="R263" s="4"/>
      <c r="S263" s="4"/>
      <c r="T263" s="4"/>
      <c r="U263" s="4"/>
      <c r="V263" s="4"/>
      <c r="W263" s="4"/>
      <c r="X263" s="4"/>
    </row>
    <row r="264" spans="1:24" ht="19.5" customHeight="1">
      <c r="A264" s="19" t="s">
        <v>366</v>
      </c>
      <c r="B264" s="98"/>
      <c r="C264" s="20" t="s">
        <v>366</v>
      </c>
      <c r="D264" s="103" t="s">
        <v>366</v>
      </c>
      <c r="E264" s="103" t="s">
        <v>366</v>
      </c>
      <c r="F264" s="103" t="s">
        <v>366</v>
      </c>
      <c r="G264" s="89">
        <v>0</v>
      </c>
      <c r="H264" s="99">
        <v>0</v>
      </c>
      <c r="I264" s="89" t="s">
        <v>11</v>
      </c>
      <c r="J264" s="89" t="s">
        <v>11</v>
      </c>
      <c r="K264" s="89">
        <v>4</v>
      </c>
      <c r="L264" s="89" t="s">
        <v>366</v>
      </c>
      <c r="O264" s="4"/>
      <c r="P264" s="4"/>
      <c r="Q264" s="4"/>
      <c r="R264" s="4"/>
      <c r="S264" s="4"/>
      <c r="T264" s="4"/>
      <c r="U264" s="4"/>
      <c r="V264" s="4"/>
      <c r="W264" s="4"/>
      <c r="X264" s="4"/>
    </row>
    <row r="265" spans="1:24" ht="19.5" customHeight="1">
      <c r="A265" s="19" t="s">
        <v>366</v>
      </c>
      <c r="B265" s="98"/>
      <c r="C265" s="20" t="s">
        <v>366</v>
      </c>
      <c r="D265" s="103" t="s">
        <v>366</v>
      </c>
      <c r="E265" s="103" t="s">
        <v>366</v>
      </c>
      <c r="F265" s="103" t="s">
        <v>366</v>
      </c>
      <c r="G265" s="89">
        <v>0</v>
      </c>
      <c r="H265" s="99">
        <v>0</v>
      </c>
      <c r="I265" s="89" t="s">
        <v>11</v>
      </c>
      <c r="J265" s="89" t="s">
        <v>11</v>
      </c>
      <c r="K265" s="89">
        <v>4</v>
      </c>
      <c r="L265" s="89" t="s">
        <v>366</v>
      </c>
      <c r="O265" s="4"/>
      <c r="P265" s="4"/>
      <c r="Q265" s="4"/>
      <c r="R265" s="4"/>
      <c r="S265" s="4"/>
      <c r="T265" s="4"/>
      <c r="U265" s="4"/>
      <c r="V265" s="4"/>
      <c r="W265" s="4"/>
      <c r="X265" s="4"/>
    </row>
    <row r="266" spans="1:24" ht="19.5" customHeight="1">
      <c r="A266" s="19" t="s">
        <v>366</v>
      </c>
      <c r="B266" s="98"/>
      <c r="C266" s="20" t="s">
        <v>366</v>
      </c>
      <c r="D266" s="103" t="s">
        <v>366</v>
      </c>
      <c r="E266" s="103" t="s">
        <v>366</v>
      </c>
      <c r="F266" s="103" t="s">
        <v>366</v>
      </c>
      <c r="G266" s="89">
        <v>0</v>
      </c>
      <c r="H266" s="99">
        <v>0</v>
      </c>
      <c r="I266" s="89" t="s">
        <v>11</v>
      </c>
      <c r="J266" s="89" t="s">
        <v>11</v>
      </c>
      <c r="K266" s="89">
        <v>4</v>
      </c>
      <c r="L266" s="89" t="s">
        <v>366</v>
      </c>
      <c r="O266" s="4"/>
      <c r="P266" s="4"/>
      <c r="Q266" s="4"/>
      <c r="R266" s="4"/>
      <c r="S266" s="4"/>
      <c r="T266" s="4"/>
      <c r="U266" s="4"/>
      <c r="V266" s="4"/>
      <c r="W266" s="4"/>
      <c r="X266" s="4"/>
    </row>
    <row r="267" spans="1:24" ht="19.5" customHeight="1">
      <c r="A267" s="19" t="s">
        <v>366</v>
      </c>
      <c r="B267" s="98"/>
      <c r="C267" s="20" t="s">
        <v>366</v>
      </c>
      <c r="D267" s="103" t="s">
        <v>366</v>
      </c>
      <c r="E267" s="103" t="s">
        <v>366</v>
      </c>
      <c r="F267" s="103" t="s">
        <v>366</v>
      </c>
      <c r="G267" s="89">
        <v>0</v>
      </c>
      <c r="H267" s="99">
        <v>0</v>
      </c>
      <c r="I267" s="89" t="s">
        <v>11</v>
      </c>
      <c r="J267" s="89" t="s">
        <v>11</v>
      </c>
      <c r="K267" s="89">
        <v>4</v>
      </c>
      <c r="L267" s="89" t="s">
        <v>366</v>
      </c>
      <c r="O267" s="4"/>
      <c r="P267" s="4"/>
      <c r="Q267" s="4"/>
      <c r="R267" s="4"/>
      <c r="S267" s="4"/>
      <c r="T267" s="4"/>
      <c r="U267" s="4"/>
      <c r="V267" s="4"/>
      <c r="W267" s="4"/>
      <c r="X267" s="4"/>
    </row>
    <row r="268" spans="1:24" ht="19.5" customHeight="1">
      <c r="A268" s="19" t="s">
        <v>366</v>
      </c>
      <c r="B268" s="98"/>
      <c r="C268" s="20" t="s">
        <v>366</v>
      </c>
      <c r="D268" s="103" t="s">
        <v>366</v>
      </c>
      <c r="E268" s="103" t="s">
        <v>366</v>
      </c>
      <c r="F268" s="103" t="s">
        <v>366</v>
      </c>
      <c r="G268" s="89">
        <v>0</v>
      </c>
      <c r="H268" s="99">
        <v>0</v>
      </c>
      <c r="I268" s="89" t="s">
        <v>11</v>
      </c>
      <c r="J268" s="89" t="s">
        <v>11</v>
      </c>
      <c r="K268" s="89">
        <v>4</v>
      </c>
      <c r="L268" s="89" t="s">
        <v>366</v>
      </c>
      <c r="O268" s="4"/>
      <c r="P268" s="4"/>
      <c r="Q268" s="4"/>
      <c r="R268" s="4"/>
      <c r="S268" s="4"/>
      <c r="T268" s="4"/>
      <c r="U268" s="4"/>
      <c r="V268" s="4"/>
      <c r="W268" s="4"/>
      <c r="X268" s="4"/>
    </row>
    <row r="269" spans="1:24" ht="19.5" customHeight="1">
      <c r="A269" s="19" t="s">
        <v>366</v>
      </c>
      <c r="B269" s="98"/>
      <c r="C269" s="20" t="s">
        <v>366</v>
      </c>
      <c r="D269" s="103" t="s">
        <v>366</v>
      </c>
      <c r="E269" s="103" t="s">
        <v>366</v>
      </c>
      <c r="F269" s="103" t="s">
        <v>366</v>
      </c>
      <c r="G269" s="89">
        <v>0</v>
      </c>
      <c r="H269" s="99">
        <v>0</v>
      </c>
      <c r="I269" s="89" t="s">
        <v>11</v>
      </c>
      <c r="J269" s="89" t="s">
        <v>11</v>
      </c>
      <c r="K269" s="89">
        <v>4</v>
      </c>
      <c r="L269" s="89" t="s">
        <v>366</v>
      </c>
      <c r="O269" s="4"/>
      <c r="P269" s="4"/>
      <c r="Q269" s="4"/>
      <c r="R269" s="4"/>
      <c r="S269" s="4"/>
      <c r="T269" s="4"/>
      <c r="U269" s="4"/>
      <c r="V269" s="4"/>
      <c r="W269" s="4"/>
      <c r="X269" s="4"/>
    </row>
    <row r="270" spans="1:24" ht="19.5" customHeight="1">
      <c r="A270" s="19" t="s">
        <v>366</v>
      </c>
      <c r="B270" s="98"/>
      <c r="C270" s="20" t="s">
        <v>366</v>
      </c>
      <c r="D270" s="103" t="s">
        <v>366</v>
      </c>
      <c r="E270" s="103" t="s">
        <v>366</v>
      </c>
      <c r="F270" s="103" t="s">
        <v>366</v>
      </c>
      <c r="G270" s="89">
        <v>0</v>
      </c>
      <c r="H270" s="99">
        <v>0</v>
      </c>
      <c r="I270" s="89" t="s">
        <v>11</v>
      </c>
      <c r="J270" s="89" t="s">
        <v>11</v>
      </c>
      <c r="K270" s="89">
        <v>4</v>
      </c>
      <c r="L270" s="89" t="s">
        <v>366</v>
      </c>
      <c r="O270" s="4"/>
      <c r="P270" s="4"/>
      <c r="Q270" s="4"/>
      <c r="R270" s="4"/>
      <c r="S270" s="4"/>
      <c r="T270" s="4"/>
      <c r="U270" s="4"/>
      <c r="V270" s="4"/>
      <c r="W270" s="4"/>
      <c r="X270" s="4"/>
    </row>
    <row r="271" spans="1:24" ht="19.5" customHeight="1">
      <c r="A271" s="19" t="s">
        <v>366</v>
      </c>
      <c r="B271" s="98"/>
      <c r="C271" s="20" t="s">
        <v>366</v>
      </c>
      <c r="D271" s="103" t="s">
        <v>366</v>
      </c>
      <c r="E271" s="103" t="s">
        <v>366</v>
      </c>
      <c r="F271" s="103" t="s">
        <v>366</v>
      </c>
      <c r="G271" s="89">
        <v>0</v>
      </c>
      <c r="H271" s="99">
        <v>0</v>
      </c>
      <c r="I271" s="89" t="s">
        <v>11</v>
      </c>
      <c r="J271" s="89" t="s">
        <v>11</v>
      </c>
      <c r="K271" s="89">
        <v>4</v>
      </c>
      <c r="L271" s="89" t="s">
        <v>366</v>
      </c>
      <c r="O271" s="4"/>
      <c r="P271" s="4"/>
      <c r="Q271" s="4"/>
      <c r="R271" s="4"/>
      <c r="S271" s="4"/>
      <c r="T271" s="4"/>
      <c r="U271" s="4"/>
      <c r="V271" s="4"/>
      <c r="W271" s="4"/>
      <c r="X271" s="4"/>
    </row>
    <row r="272" spans="1:24" ht="19.5" customHeight="1">
      <c r="A272" s="19" t="s">
        <v>366</v>
      </c>
      <c r="B272" s="98"/>
      <c r="C272" s="20" t="s">
        <v>366</v>
      </c>
      <c r="D272" s="103" t="s">
        <v>366</v>
      </c>
      <c r="E272" s="103" t="s">
        <v>366</v>
      </c>
      <c r="F272" s="103" t="s">
        <v>366</v>
      </c>
      <c r="G272" s="89">
        <v>0</v>
      </c>
      <c r="H272" s="99">
        <v>0</v>
      </c>
      <c r="I272" s="89" t="s">
        <v>11</v>
      </c>
      <c r="J272" s="89" t="s">
        <v>11</v>
      </c>
      <c r="K272" s="89">
        <v>4</v>
      </c>
      <c r="L272" s="89" t="s">
        <v>366</v>
      </c>
      <c r="O272" s="4"/>
      <c r="P272" s="4"/>
      <c r="Q272" s="4"/>
      <c r="R272" s="4"/>
      <c r="S272" s="4"/>
      <c r="T272" s="4"/>
      <c r="U272" s="4"/>
      <c r="V272" s="4"/>
      <c r="W272" s="4"/>
      <c r="X272" s="4"/>
    </row>
    <row r="273" spans="1:24" ht="19.5" customHeight="1">
      <c r="A273" s="19" t="s">
        <v>366</v>
      </c>
      <c r="B273" s="98"/>
      <c r="C273" s="20" t="s">
        <v>366</v>
      </c>
      <c r="D273" s="103" t="s">
        <v>366</v>
      </c>
      <c r="E273" s="103" t="s">
        <v>366</v>
      </c>
      <c r="F273" s="103" t="s">
        <v>366</v>
      </c>
      <c r="G273" s="89">
        <v>0</v>
      </c>
      <c r="H273" s="99">
        <v>0</v>
      </c>
      <c r="I273" s="89" t="s">
        <v>11</v>
      </c>
      <c r="J273" s="89" t="s">
        <v>11</v>
      </c>
      <c r="K273" s="89">
        <v>4</v>
      </c>
      <c r="L273" s="89" t="s">
        <v>366</v>
      </c>
      <c r="O273" s="4"/>
      <c r="P273" s="4"/>
      <c r="Q273" s="4"/>
      <c r="R273" s="4"/>
      <c r="S273" s="4"/>
      <c r="T273" s="4"/>
      <c r="U273" s="4"/>
      <c r="V273" s="4"/>
      <c r="W273" s="4"/>
      <c r="X273" s="4"/>
    </row>
    <row r="274" spans="1:24" ht="19.5" customHeight="1">
      <c r="A274" s="19" t="s">
        <v>366</v>
      </c>
      <c r="B274" s="98"/>
      <c r="C274" s="20" t="s">
        <v>366</v>
      </c>
      <c r="D274" s="103" t="s">
        <v>366</v>
      </c>
      <c r="E274" s="103" t="s">
        <v>366</v>
      </c>
      <c r="F274" s="103" t="s">
        <v>366</v>
      </c>
      <c r="G274" s="89">
        <v>0</v>
      </c>
      <c r="H274" s="99">
        <v>0</v>
      </c>
      <c r="I274" s="89" t="s">
        <v>11</v>
      </c>
      <c r="J274" s="89" t="s">
        <v>11</v>
      </c>
      <c r="K274" s="89">
        <v>4</v>
      </c>
      <c r="L274" s="89" t="s">
        <v>366</v>
      </c>
      <c r="O274" s="4"/>
      <c r="P274" s="4"/>
      <c r="Q274" s="4"/>
      <c r="R274" s="4"/>
      <c r="S274" s="4"/>
      <c r="T274" s="4"/>
      <c r="U274" s="4"/>
      <c r="V274" s="4"/>
      <c r="W274" s="4"/>
      <c r="X274" s="4"/>
    </row>
    <row r="275" spans="1:24" ht="19.5" customHeight="1">
      <c r="A275" s="19" t="s">
        <v>366</v>
      </c>
      <c r="B275" s="98"/>
      <c r="C275" s="20" t="s">
        <v>366</v>
      </c>
      <c r="D275" s="103" t="s">
        <v>366</v>
      </c>
      <c r="E275" s="103" t="s">
        <v>366</v>
      </c>
      <c r="F275" s="103" t="s">
        <v>366</v>
      </c>
      <c r="G275" s="89">
        <v>0</v>
      </c>
      <c r="H275" s="99">
        <v>0</v>
      </c>
      <c r="I275" s="89" t="s">
        <v>11</v>
      </c>
      <c r="J275" s="89" t="s">
        <v>11</v>
      </c>
      <c r="K275" s="89">
        <v>4</v>
      </c>
      <c r="L275" s="89" t="s">
        <v>366</v>
      </c>
      <c r="O275" s="4"/>
      <c r="P275" s="4"/>
      <c r="Q275" s="4"/>
      <c r="R275" s="4"/>
      <c r="S275" s="4"/>
      <c r="T275" s="4"/>
      <c r="U275" s="4"/>
      <c r="V275" s="4"/>
      <c r="W275" s="4"/>
      <c r="X275" s="4"/>
    </row>
    <row r="276" spans="1:24" ht="19.5" customHeight="1">
      <c r="A276" s="19" t="s">
        <v>366</v>
      </c>
      <c r="B276" s="98"/>
      <c r="C276" s="20" t="s">
        <v>366</v>
      </c>
      <c r="D276" s="103" t="s">
        <v>366</v>
      </c>
      <c r="E276" s="103" t="s">
        <v>366</v>
      </c>
      <c r="F276" s="103" t="s">
        <v>366</v>
      </c>
      <c r="G276" s="89">
        <v>0</v>
      </c>
      <c r="H276" s="99">
        <v>0</v>
      </c>
      <c r="I276" s="89" t="s">
        <v>11</v>
      </c>
      <c r="J276" s="89" t="s">
        <v>11</v>
      </c>
      <c r="K276" s="89">
        <v>4</v>
      </c>
      <c r="L276" s="89" t="s">
        <v>366</v>
      </c>
      <c r="O276" s="4"/>
      <c r="P276" s="4"/>
      <c r="Q276" s="4"/>
      <c r="R276" s="4"/>
      <c r="S276" s="4"/>
      <c r="T276" s="4"/>
      <c r="U276" s="4"/>
      <c r="V276" s="4"/>
      <c r="W276" s="4"/>
      <c r="X276" s="4"/>
    </row>
    <row r="277" spans="1:24" ht="19.5" customHeight="1">
      <c r="A277" s="19" t="s">
        <v>366</v>
      </c>
      <c r="B277" s="98"/>
      <c r="C277" s="20" t="s">
        <v>366</v>
      </c>
      <c r="D277" s="103" t="s">
        <v>366</v>
      </c>
      <c r="E277" s="103" t="s">
        <v>366</v>
      </c>
      <c r="F277" s="103" t="s">
        <v>366</v>
      </c>
      <c r="G277" s="89">
        <v>0</v>
      </c>
      <c r="H277" s="99">
        <v>0</v>
      </c>
      <c r="I277" s="89" t="s">
        <v>11</v>
      </c>
      <c r="J277" s="89" t="s">
        <v>11</v>
      </c>
      <c r="K277" s="89">
        <v>4</v>
      </c>
      <c r="L277" s="89" t="s">
        <v>366</v>
      </c>
      <c r="O277" s="4"/>
      <c r="P277" s="4"/>
      <c r="Q277" s="4"/>
      <c r="R277" s="4"/>
      <c r="S277" s="4"/>
      <c r="T277" s="4"/>
      <c r="U277" s="4"/>
      <c r="V277" s="4"/>
      <c r="W277" s="4"/>
      <c r="X277" s="4"/>
    </row>
    <row r="278" spans="1:24" ht="19.5" customHeight="1">
      <c r="A278" s="19" t="s">
        <v>366</v>
      </c>
      <c r="B278" s="98"/>
      <c r="C278" s="20" t="s">
        <v>366</v>
      </c>
      <c r="D278" s="103" t="s">
        <v>366</v>
      </c>
      <c r="E278" s="103" t="s">
        <v>366</v>
      </c>
      <c r="F278" s="103" t="s">
        <v>366</v>
      </c>
      <c r="G278" s="89">
        <v>0</v>
      </c>
      <c r="H278" s="99">
        <v>0</v>
      </c>
      <c r="I278" s="89" t="s">
        <v>11</v>
      </c>
      <c r="J278" s="89" t="s">
        <v>11</v>
      </c>
      <c r="K278" s="89">
        <v>4</v>
      </c>
      <c r="L278" s="89" t="s">
        <v>366</v>
      </c>
      <c r="O278" s="4"/>
      <c r="P278" s="4"/>
      <c r="Q278" s="4"/>
      <c r="R278" s="4"/>
      <c r="S278" s="4"/>
      <c r="T278" s="4"/>
      <c r="U278" s="4"/>
      <c r="V278" s="4"/>
      <c r="W278" s="4"/>
      <c r="X278" s="4"/>
    </row>
    <row r="279" spans="1:24" ht="19.5" customHeight="1">
      <c r="A279" s="19" t="s">
        <v>366</v>
      </c>
      <c r="B279" s="98"/>
      <c r="C279" s="20" t="s">
        <v>366</v>
      </c>
      <c r="D279" s="103" t="s">
        <v>366</v>
      </c>
      <c r="E279" s="103" t="s">
        <v>366</v>
      </c>
      <c r="F279" s="103" t="s">
        <v>366</v>
      </c>
      <c r="G279" s="89">
        <v>0</v>
      </c>
      <c r="H279" s="99">
        <v>0</v>
      </c>
      <c r="I279" s="89" t="s">
        <v>11</v>
      </c>
      <c r="J279" s="89" t="s">
        <v>11</v>
      </c>
      <c r="K279" s="89">
        <v>4</v>
      </c>
      <c r="L279" s="89" t="s">
        <v>366</v>
      </c>
      <c r="O279" s="4"/>
      <c r="P279" s="4"/>
      <c r="Q279" s="4"/>
      <c r="R279" s="4"/>
      <c r="S279" s="4"/>
      <c r="T279" s="4"/>
      <c r="U279" s="4"/>
      <c r="V279" s="4"/>
      <c r="W279" s="4"/>
      <c r="X279" s="4"/>
    </row>
    <row r="280" spans="1:24" ht="19.5" customHeight="1">
      <c r="A280" s="19" t="s">
        <v>366</v>
      </c>
      <c r="B280" s="98"/>
      <c r="C280" s="20" t="s">
        <v>366</v>
      </c>
      <c r="D280" s="103" t="s">
        <v>366</v>
      </c>
      <c r="E280" s="103" t="s">
        <v>366</v>
      </c>
      <c r="F280" s="103" t="s">
        <v>366</v>
      </c>
      <c r="G280" s="89">
        <v>0</v>
      </c>
      <c r="H280" s="99">
        <v>0</v>
      </c>
      <c r="I280" s="89" t="s">
        <v>11</v>
      </c>
      <c r="J280" s="89" t="s">
        <v>11</v>
      </c>
      <c r="K280" s="89">
        <v>4</v>
      </c>
      <c r="L280" s="89" t="s">
        <v>366</v>
      </c>
      <c r="O280" s="4"/>
      <c r="P280" s="4"/>
      <c r="Q280" s="4"/>
      <c r="R280" s="4"/>
      <c r="S280" s="4"/>
      <c r="T280" s="4"/>
      <c r="U280" s="4"/>
      <c r="V280" s="4"/>
      <c r="W280" s="4"/>
      <c r="X280" s="4"/>
    </row>
    <row r="281" spans="1:24" ht="19.5" customHeight="1">
      <c r="A281" s="19" t="s">
        <v>366</v>
      </c>
      <c r="B281" s="98"/>
      <c r="C281" s="20" t="s">
        <v>366</v>
      </c>
      <c r="D281" s="103" t="s">
        <v>366</v>
      </c>
      <c r="E281" s="103" t="s">
        <v>366</v>
      </c>
      <c r="F281" s="103" t="s">
        <v>366</v>
      </c>
      <c r="G281" s="89">
        <v>0</v>
      </c>
      <c r="H281" s="99">
        <v>0</v>
      </c>
      <c r="I281" s="89" t="s">
        <v>11</v>
      </c>
      <c r="J281" s="89" t="s">
        <v>11</v>
      </c>
      <c r="K281" s="89">
        <v>4</v>
      </c>
      <c r="L281" s="89" t="s">
        <v>366</v>
      </c>
      <c r="O281" s="4"/>
      <c r="P281" s="4"/>
      <c r="Q281" s="4"/>
      <c r="R281" s="4"/>
      <c r="S281" s="4"/>
      <c r="T281" s="4"/>
      <c r="U281" s="4"/>
      <c r="V281" s="4"/>
      <c r="W281" s="4"/>
      <c r="X281" s="4"/>
    </row>
    <row r="282" spans="1:24" ht="19.5" customHeight="1">
      <c r="A282" s="19" t="s">
        <v>366</v>
      </c>
      <c r="B282" s="98"/>
      <c r="C282" s="20" t="s">
        <v>366</v>
      </c>
      <c r="D282" s="103" t="s">
        <v>366</v>
      </c>
      <c r="E282" s="103" t="s">
        <v>366</v>
      </c>
      <c r="F282" s="103" t="s">
        <v>366</v>
      </c>
      <c r="G282" s="89">
        <v>0</v>
      </c>
      <c r="H282" s="99">
        <v>0</v>
      </c>
      <c r="I282" s="89" t="s">
        <v>11</v>
      </c>
      <c r="J282" s="89" t="s">
        <v>11</v>
      </c>
      <c r="K282" s="89">
        <v>4</v>
      </c>
      <c r="L282" s="89" t="s">
        <v>366</v>
      </c>
      <c r="O282" s="4"/>
      <c r="P282" s="4"/>
      <c r="Q282" s="4"/>
      <c r="R282" s="4"/>
      <c r="S282" s="4"/>
      <c r="T282" s="4"/>
      <c r="U282" s="4"/>
      <c r="V282" s="4"/>
      <c r="W282" s="4"/>
      <c r="X282" s="4"/>
    </row>
    <row r="283" spans="1:24" ht="19.5" customHeight="1">
      <c r="A283" s="19" t="s">
        <v>366</v>
      </c>
      <c r="B283" s="98"/>
      <c r="C283" s="20" t="s">
        <v>366</v>
      </c>
      <c r="D283" s="103" t="s">
        <v>366</v>
      </c>
      <c r="E283" s="103" t="s">
        <v>366</v>
      </c>
      <c r="F283" s="103" t="s">
        <v>366</v>
      </c>
      <c r="G283" s="89">
        <v>0</v>
      </c>
      <c r="H283" s="99">
        <v>0</v>
      </c>
      <c r="I283" s="89" t="s">
        <v>11</v>
      </c>
      <c r="J283" s="89" t="s">
        <v>11</v>
      </c>
      <c r="K283" s="89">
        <v>4</v>
      </c>
      <c r="L283" s="89" t="s">
        <v>366</v>
      </c>
      <c r="O283" s="4"/>
      <c r="P283" s="4"/>
      <c r="Q283" s="4"/>
      <c r="R283" s="4"/>
      <c r="S283" s="4"/>
      <c r="T283" s="4"/>
      <c r="U283" s="4"/>
      <c r="V283" s="4"/>
      <c r="W283" s="4"/>
      <c r="X283" s="4"/>
    </row>
    <row r="284" spans="1:24" ht="19.5" customHeight="1">
      <c r="A284" s="19" t="s">
        <v>366</v>
      </c>
      <c r="B284" s="98"/>
      <c r="C284" s="20" t="s">
        <v>366</v>
      </c>
      <c r="D284" s="103" t="s">
        <v>366</v>
      </c>
      <c r="E284" s="103" t="s">
        <v>366</v>
      </c>
      <c r="F284" s="103" t="s">
        <v>366</v>
      </c>
      <c r="G284" s="89">
        <v>0</v>
      </c>
      <c r="H284" s="99">
        <v>0</v>
      </c>
      <c r="I284" s="89" t="s">
        <v>11</v>
      </c>
      <c r="J284" s="89" t="s">
        <v>11</v>
      </c>
      <c r="K284" s="89">
        <v>4</v>
      </c>
      <c r="L284" s="89" t="s">
        <v>366</v>
      </c>
      <c r="O284" s="4"/>
      <c r="P284" s="4"/>
      <c r="Q284" s="4"/>
      <c r="R284" s="4"/>
      <c r="S284" s="4"/>
      <c r="T284" s="4"/>
      <c r="U284" s="4"/>
      <c r="V284" s="4"/>
      <c r="W284" s="4"/>
      <c r="X284" s="4"/>
    </row>
    <row r="285" spans="1:24" ht="19.5" customHeight="1">
      <c r="A285" s="19" t="s">
        <v>366</v>
      </c>
      <c r="B285" s="98"/>
      <c r="C285" s="20" t="s">
        <v>366</v>
      </c>
      <c r="D285" s="103" t="s">
        <v>366</v>
      </c>
      <c r="E285" s="103" t="s">
        <v>366</v>
      </c>
      <c r="F285" s="103" t="s">
        <v>366</v>
      </c>
      <c r="G285" s="89">
        <v>0</v>
      </c>
      <c r="H285" s="99">
        <v>0</v>
      </c>
      <c r="I285" s="89" t="s">
        <v>11</v>
      </c>
      <c r="J285" s="89" t="s">
        <v>11</v>
      </c>
      <c r="K285" s="89">
        <v>4</v>
      </c>
      <c r="L285" s="89" t="s">
        <v>366</v>
      </c>
      <c r="O285" s="4"/>
      <c r="P285" s="4"/>
      <c r="Q285" s="4"/>
      <c r="R285" s="4"/>
      <c r="S285" s="4"/>
      <c r="T285" s="4"/>
      <c r="U285" s="4"/>
      <c r="V285" s="4"/>
      <c r="W285" s="4"/>
      <c r="X285" s="4"/>
    </row>
    <row r="286" spans="1:24" ht="19.5" customHeight="1">
      <c r="A286" s="19" t="s">
        <v>366</v>
      </c>
      <c r="B286" s="98"/>
      <c r="C286" s="20" t="s">
        <v>366</v>
      </c>
      <c r="D286" s="103" t="s">
        <v>366</v>
      </c>
      <c r="E286" s="103" t="s">
        <v>366</v>
      </c>
      <c r="F286" s="103" t="s">
        <v>366</v>
      </c>
      <c r="G286" s="89">
        <v>0</v>
      </c>
      <c r="H286" s="99">
        <v>0</v>
      </c>
      <c r="I286" s="89" t="s">
        <v>11</v>
      </c>
      <c r="J286" s="89" t="s">
        <v>11</v>
      </c>
      <c r="K286" s="89">
        <v>4</v>
      </c>
      <c r="L286" s="89" t="s">
        <v>366</v>
      </c>
      <c r="O286" s="4"/>
      <c r="P286" s="4"/>
      <c r="Q286" s="4"/>
      <c r="R286" s="4"/>
      <c r="S286" s="4"/>
      <c r="T286" s="4"/>
      <c r="U286" s="4"/>
      <c r="V286" s="4"/>
      <c r="W286" s="4"/>
      <c r="X286" s="4"/>
    </row>
    <row r="287" spans="1:24" ht="19.5" customHeight="1">
      <c r="A287" s="19" t="s">
        <v>366</v>
      </c>
      <c r="B287" s="98"/>
      <c r="C287" s="20" t="s">
        <v>366</v>
      </c>
      <c r="D287" s="103" t="s">
        <v>366</v>
      </c>
      <c r="E287" s="103" t="s">
        <v>366</v>
      </c>
      <c r="F287" s="103" t="s">
        <v>366</v>
      </c>
      <c r="G287" s="89">
        <v>0</v>
      </c>
      <c r="H287" s="99">
        <v>0</v>
      </c>
      <c r="I287" s="89" t="s">
        <v>11</v>
      </c>
      <c r="J287" s="89" t="s">
        <v>11</v>
      </c>
      <c r="K287" s="89">
        <v>4</v>
      </c>
      <c r="L287" s="89" t="s">
        <v>366</v>
      </c>
      <c r="O287" s="4"/>
      <c r="P287" s="4"/>
      <c r="Q287" s="4"/>
      <c r="R287" s="4"/>
      <c r="S287" s="4"/>
      <c r="T287" s="4"/>
      <c r="U287" s="4"/>
      <c r="V287" s="4"/>
      <c r="W287" s="4"/>
      <c r="X287" s="4"/>
    </row>
    <row r="288" spans="1:24" ht="19.5" customHeight="1">
      <c r="A288" s="19" t="s">
        <v>366</v>
      </c>
      <c r="B288" s="98"/>
      <c r="C288" s="20" t="s">
        <v>366</v>
      </c>
      <c r="D288" s="103" t="s">
        <v>366</v>
      </c>
      <c r="E288" s="103" t="s">
        <v>366</v>
      </c>
      <c r="F288" s="103" t="s">
        <v>366</v>
      </c>
      <c r="G288" s="89">
        <v>0</v>
      </c>
      <c r="H288" s="99">
        <v>0</v>
      </c>
      <c r="I288" s="89" t="s">
        <v>11</v>
      </c>
      <c r="J288" s="89" t="s">
        <v>11</v>
      </c>
      <c r="K288" s="89">
        <v>4</v>
      </c>
      <c r="L288" s="89" t="s">
        <v>366</v>
      </c>
      <c r="O288" s="4"/>
      <c r="P288" s="4"/>
      <c r="Q288" s="4"/>
      <c r="R288" s="4"/>
      <c r="S288" s="4"/>
      <c r="T288" s="4"/>
      <c r="U288" s="4"/>
      <c r="V288" s="4"/>
      <c r="W288" s="4"/>
      <c r="X288" s="4"/>
    </row>
    <row r="289" spans="1:24" ht="19.5" customHeight="1">
      <c r="A289" s="19" t="s">
        <v>366</v>
      </c>
      <c r="B289" s="98"/>
      <c r="C289" s="20" t="s">
        <v>366</v>
      </c>
      <c r="D289" s="103" t="s">
        <v>366</v>
      </c>
      <c r="E289" s="103" t="s">
        <v>366</v>
      </c>
      <c r="F289" s="103" t="s">
        <v>366</v>
      </c>
      <c r="G289" s="89">
        <v>0</v>
      </c>
      <c r="H289" s="99">
        <v>0</v>
      </c>
      <c r="I289" s="89" t="s">
        <v>11</v>
      </c>
      <c r="J289" s="89" t="s">
        <v>11</v>
      </c>
      <c r="K289" s="89">
        <v>4</v>
      </c>
      <c r="L289" s="89" t="s">
        <v>366</v>
      </c>
      <c r="O289" s="4"/>
      <c r="P289" s="4"/>
      <c r="Q289" s="4"/>
      <c r="R289" s="4"/>
      <c r="S289" s="4"/>
      <c r="T289" s="4"/>
      <c r="U289" s="4"/>
      <c r="V289" s="4"/>
      <c r="W289" s="4"/>
      <c r="X289" s="4"/>
    </row>
    <row r="290" spans="1:24" ht="19.5" customHeight="1">
      <c r="A290" s="19" t="s">
        <v>366</v>
      </c>
      <c r="B290" s="98"/>
      <c r="C290" s="20" t="s">
        <v>366</v>
      </c>
      <c r="D290" s="103" t="s">
        <v>366</v>
      </c>
      <c r="E290" s="103" t="s">
        <v>366</v>
      </c>
      <c r="F290" s="103" t="s">
        <v>366</v>
      </c>
      <c r="G290" s="89">
        <v>0</v>
      </c>
      <c r="H290" s="99">
        <v>0</v>
      </c>
      <c r="I290" s="89" t="s">
        <v>11</v>
      </c>
      <c r="J290" s="89" t="s">
        <v>11</v>
      </c>
      <c r="K290" s="89">
        <v>4</v>
      </c>
      <c r="L290" s="89" t="s">
        <v>366</v>
      </c>
      <c r="O290" s="4"/>
      <c r="P290" s="4"/>
      <c r="Q290" s="4"/>
      <c r="R290" s="4"/>
      <c r="S290" s="4"/>
      <c r="T290" s="4"/>
      <c r="U290" s="4"/>
      <c r="V290" s="4"/>
      <c r="W290" s="4"/>
      <c r="X290" s="4"/>
    </row>
    <row r="291" spans="1:24" ht="19.5" customHeight="1">
      <c r="A291" s="19" t="s">
        <v>366</v>
      </c>
      <c r="B291" s="98"/>
      <c r="C291" s="20" t="s">
        <v>366</v>
      </c>
      <c r="D291" s="103" t="s">
        <v>366</v>
      </c>
      <c r="E291" s="103" t="s">
        <v>366</v>
      </c>
      <c r="F291" s="103" t="s">
        <v>366</v>
      </c>
      <c r="G291" s="89">
        <v>0</v>
      </c>
      <c r="H291" s="99">
        <v>0</v>
      </c>
      <c r="I291" s="89" t="s">
        <v>11</v>
      </c>
      <c r="J291" s="89" t="s">
        <v>11</v>
      </c>
      <c r="K291" s="89">
        <v>4</v>
      </c>
      <c r="L291" s="89" t="s">
        <v>366</v>
      </c>
      <c r="O291" s="4"/>
      <c r="P291" s="4"/>
      <c r="Q291" s="4"/>
      <c r="R291" s="4"/>
      <c r="S291" s="4"/>
      <c r="T291" s="4"/>
      <c r="U291" s="4"/>
      <c r="V291" s="4"/>
      <c r="W291" s="4"/>
      <c r="X291" s="4"/>
    </row>
    <row r="292" spans="1:24" ht="19.5" customHeight="1">
      <c r="A292" s="19" t="s">
        <v>366</v>
      </c>
      <c r="B292" s="98"/>
      <c r="C292" s="20" t="s">
        <v>366</v>
      </c>
      <c r="D292" s="103" t="s">
        <v>366</v>
      </c>
      <c r="E292" s="103" t="s">
        <v>366</v>
      </c>
      <c r="F292" s="103" t="s">
        <v>366</v>
      </c>
      <c r="G292" s="89">
        <v>0</v>
      </c>
      <c r="H292" s="99">
        <v>0</v>
      </c>
      <c r="I292" s="89" t="s">
        <v>11</v>
      </c>
      <c r="J292" s="89" t="s">
        <v>11</v>
      </c>
      <c r="K292" s="89">
        <v>4</v>
      </c>
      <c r="L292" s="89" t="s">
        <v>366</v>
      </c>
      <c r="O292" s="4"/>
      <c r="P292" s="4"/>
      <c r="Q292" s="4"/>
      <c r="R292" s="4"/>
      <c r="S292" s="4"/>
      <c r="T292" s="4"/>
      <c r="U292" s="4"/>
      <c r="V292" s="4"/>
      <c r="W292" s="4"/>
      <c r="X292" s="4"/>
    </row>
    <row r="293" spans="1:24" ht="19.5" customHeight="1">
      <c r="A293" s="19" t="s">
        <v>366</v>
      </c>
      <c r="B293" s="98"/>
      <c r="C293" s="20" t="s">
        <v>366</v>
      </c>
      <c r="D293" s="103" t="s">
        <v>366</v>
      </c>
      <c r="E293" s="103" t="s">
        <v>366</v>
      </c>
      <c r="F293" s="103" t="s">
        <v>366</v>
      </c>
      <c r="G293" s="89">
        <v>0</v>
      </c>
      <c r="H293" s="99">
        <v>0</v>
      </c>
      <c r="I293" s="89" t="s">
        <v>11</v>
      </c>
      <c r="J293" s="89" t="s">
        <v>11</v>
      </c>
      <c r="K293" s="89">
        <v>4</v>
      </c>
      <c r="L293" s="89" t="s">
        <v>366</v>
      </c>
      <c r="O293" s="4"/>
      <c r="P293" s="4"/>
      <c r="Q293" s="4"/>
      <c r="R293" s="4"/>
      <c r="S293" s="4"/>
      <c r="T293" s="4"/>
      <c r="U293" s="4"/>
      <c r="V293" s="4"/>
      <c r="W293" s="4"/>
      <c r="X293" s="4"/>
    </row>
    <row r="294" spans="1:24" ht="19.5" customHeight="1">
      <c r="A294" s="19" t="s">
        <v>366</v>
      </c>
      <c r="B294" s="98"/>
      <c r="C294" s="20" t="s">
        <v>366</v>
      </c>
      <c r="D294" s="103" t="s">
        <v>366</v>
      </c>
      <c r="E294" s="103" t="s">
        <v>366</v>
      </c>
      <c r="F294" s="103" t="s">
        <v>366</v>
      </c>
      <c r="G294" s="89">
        <v>0</v>
      </c>
      <c r="H294" s="99">
        <v>0</v>
      </c>
      <c r="I294" s="89" t="s">
        <v>11</v>
      </c>
      <c r="J294" s="89" t="s">
        <v>11</v>
      </c>
      <c r="K294" s="89">
        <v>4</v>
      </c>
      <c r="L294" s="89" t="s">
        <v>366</v>
      </c>
      <c r="O294" s="4"/>
      <c r="P294" s="4"/>
      <c r="Q294" s="4"/>
      <c r="R294" s="4"/>
      <c r="S294" s="4"/>
      <c r="T294" s="4"/>
      <c r="U294" s="4"/>
      <c r="V294" s="4"/>
      <c r="W294" s="4"/>
      <c r="X294" s="4"/>
    </row>
    <row r="295" spans="1:24" ht="19.5" customHeight="1">
      <c r="A295" s="19" t="s">
        <v>366</v>
      </c>
      <c r="B295" s="98"/>
      <c r="C295" s="20" t="s">
        <v>366</v>
      </c>
      <c r="D295" s="103" t="s">
        <v>366</v>
      </c>
      <c r="E295" s="103" t="s">
        <v>366</v>
      </c>
      <c r="F295" s="103" t="s">
        <v>366</v>
      </c>
      <c r="G295" s="89">
        <v>0</v>
      </c>
      <c r="H295" s="99">
        <v>0</v>
      </c>
      <c r="I295" s="89" t="s">
        <v>11</v>
      </c>
      <c r="J295" s="89" t="s">
        <v>11</v>
      </c>
      <c r="K295" s="89">
        <v>4</v>
      </c>
      <c r="L295" s="89" t="s">
        <v>366</v>
      </c>
      <c r="O295" s="4"/>
      <c r="P295" s="4"/>
      <c r="Q295" s="4"/>
      <c r="R295" s="4"/>
      <c r="S295" s="4"/>
      <c r="T295" s="4"/>
      <c r="U295" s="4"/>
      <c r="V295" s="4"/>
      <c r="W295" s="4"/>
      <c r="X295" s="4"/>
    </row>
    <row r="296" spans="1:24" ht="19.5" customHeight="1">
      <c r="A296" s="19" t="s">
        <v>366</v>
      </c>
      <c r="B296" s="98"/>
      <c r="C296" s="20" t="s">
        <v>366</v>
      </c>
      <c r="D296" s="103" t="s">
        <v>366</v>
      </c>
      <c r="E296" s="103" t="s">
        <v>366</v>
      </c>
      <c r="F296" s="103" t="s">
        <v>366</v>
      </c>
      <c r="G296" s="89">
        <v>0</v>
      </c>
      <c r="H296" s="99">
        <v>0</v>
      </c>
      <c r="I296" s="89" t="s">
        <v>11</v>
      </c>
      <c r="J296" s="89" t="s">
        <v>11</v>
      </c>
      <c r="K296" s="89">
        <v>4</v>
      </c>
      <c r="L296" s="89" t="s">
        <v>366</v>
      </c>
      <c r="O296" s="4"/>
      <c r="P296" s="4"/>
      <c r="Q296" s="4"/>
      <c r="R296" s="4"/>
      <c r="S296" s="4"/>
      <c r="T296" s="4"/>
      <c r="U296" s="4"/>
      <c r="V296" s="4"/>
      <c r="W296" s="4"/>
      <c r="X296" s="4"/>
    </row>
    <row r="297" spans="1:24" ht="19.5" customHeight="1">
      <c r="A297" s="19" t="s">
        <v>366</v>
      </c>
      <c r="B297" s="98"/>
      <c r="C297" s="20" t="s">
        <v>366</v>
      </c>
      <c r="D297" s="103" t="s">
        <v>366</v>
      </c>
      <c r="E297" s="103" t="s">
        <v>366</v>
      </c>
      <c r="F297" s="103" t="s">
        <v>366</v>
      </c>
      <c r="G297" s="89">
        <v>0</v>
      </c>
      <c r="H297" s="99">
        <v>0</v>
      </c>
      <c r="I297" s="89" t="s">
        <v>11</v>
      </c>
      <c r="J297" s="89" t="s">
        <v>11</v>
      </c>
      <c r="K297" s="89">
        <v>4</v>
      </c>
      <c r="L297" s="89" t="s">
        <v>366</v>
      </c>
      <c r="O297" s="4"/>
      <c r="P297" s="4"/>
      <c r="Q297" s="4"/>
      <c r="R297" s="4"/>
      <c r="S297" s="4"/>
      <c r="T297" s="4"/>
      <c r="U297" s="4"/>
      <c r="V297" s="4"/>
      <c r="W297" s="4"/>
      <c r="X297" s="4"/>
    </row>
    <row r="298" spans="1:24" ht="19.5" customHeight="1">
      <c r="A298" s="19" t="s">
        <v>366</v>
      </c>
      <c r="B298" s="98"/>
      <c r="C298" s="20" t="s">
        <v>366</v>
      </c>
      <c r="D298" s="103" t="s">
        <v>366</v>
      </c>
      <c r="E298" s="103" t="s">
        <v>366</v>
      </c>
      <c r="F298" s="103" t="s">
        <v>366</v>
      </c>
      <c r="G298" s="89">
        <v>0</v>
      </c>
      <c r="H298" s="99">
        <v>0</v>
      </c>
      <c r="I298" s="89" t="s">
        <v>11</v>
      </c>
      <c r="J298" s="89" t="s">
        <v>11</v>
      </c>
      <c r="K298" s="89">
        <v>4</v>
      </c>
      <c r="L298" s="89" t="s">
        <v>366</v>
      </c>
      <c r="O298" s="4"/>
      <c r="P298" s="4"/>
      <c r="Q298" s="4"/>
      <c r="R298" s="4"/>
      <c r="S298" s="4"/>
      <c r="T298" s="4"/>
      <c r="U298" s="4"/>
      <c r="V298" s="4"/>
      <c r="W298" s="4"/>
      <c r="X298" s="4"/>
    </row>
    <row r="299" spans="1:24" ht="19.5" customHeight="1">
      <c r="A299" s="19" t="s">
        <v>366</v>
      </c>
      <c r="B299" s="98"/>
      <c r="C299" s="20" t="s">
        <v>366</v>
      </c>
      <c r="D299" s="103" t="s">
        <v>366</v>
      </c>
      <c r="E299" s="103" t="s">
        <v>366</v>
      </c>
      <c r="F299" s="103" t="s">
        <v>366</v>
      </c>
      <c r="G299" s="89">
        <v>0</v>
      </c>
      <c r="H299" s="99">
        <v>0</v>
      </c>
      <c r="I299" s="89" t="s">
        <v>11</v>
      </c>
      <c r="J299" s="89" t="s">
        <v>11</v>
      </c>
      <c r="K299" s="89">
        <v>4</v>
      </c>
      <c r="L299" s="89" t="s">
        <v>366</v>
      </c>
      <c r="O299" s="4"/>
      <c r="P299" s="4"/>
      <c r="Q299" s="4"/>
      <c r="R299" s="4"/>
      <c r="S299" s="4"/>
      <c r="T299" s="4"/>
      <c r="U299" s="4"/>
      <c r="V299" s="4"/>
      <c r="W299" s="4"/>
      <c r="X299" s="4"/>
    </row>
    <row r="300" spans="1:24" ht="19.5" customHeight="1">
      <c r="A300" s="19" t="s">
        <v>366</v>
      </c>
      <c r="B300" s="98"/>
      <c r="C300" s="20" t="s">
        <v>366</v>
      </c>
      <c r="D300" s="103" t="s">
        <v>366</v>
      </c>
      <c r="E300" s="103" t="s">
        <v>366</v>
      </c>
      <c r="F300" s="103" t="s">
        <v>366</v>
      </c>
      <c r="G300" s="89">
        <v>0</v>
      </c>
      <c r="H300" s="99">
        <v>0</v>
      </c>
      <c r="I300" s="89" t="s">
        <v>11</v>
      </c>
      <c r="J300" s="89" t="s">
        <v>11</v>
      </c>
      <c r="K300" s="89">
        <v>4</v>
      </c>
      <c r="L300" s="89" t="s">
        <v>366</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366</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366</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366</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366</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366</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366</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366</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366</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366</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366</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366</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366</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366</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366</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366</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366</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366</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366</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366</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366</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366</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366</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366</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366</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366</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366</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366</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366</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366</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366</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366</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366</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366</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366</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366</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366</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366</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366</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366</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366</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366</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366</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366</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366</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366</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366</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366</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366</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366</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366</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366</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366</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366</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366</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366</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366</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366</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366</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366</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366</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366</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366</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366</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366</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366</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366</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366</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366</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366</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366</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366</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366</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366</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366</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366</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366</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366</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366</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366</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366</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366</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366</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366</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366</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366</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366</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366</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366</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366</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366</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366</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366</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366</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366</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366</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366</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366</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366</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366</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366</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366</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366</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366</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366</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366</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366</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366</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366</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366</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366</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366</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366</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366</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366</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366</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366</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366</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366</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366</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366</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366</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366</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366</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366</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366</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366</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366</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366</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366</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366</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366</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366</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366</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366</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366</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366</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366</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366</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366</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366</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366</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366</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366</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366</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366</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366</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366</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366</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366</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366</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366</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366</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366</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366</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366</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366</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366</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366</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366</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366</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366</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366</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366</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366</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366</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366</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366</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366</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366</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366</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366</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366</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366</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366</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366</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366</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366</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366</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366</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366</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366</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366</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366</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366</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366</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366</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366</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366</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366</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366</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366</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366</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366</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366</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366</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366</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366</v>
      </c>
      <c r="O497" s="4"/>
      <c r="P497" s="4"/>
      <c r="Q497" s="4"/>
      <c r="R497" s="4"/>
      <c r="S497" s="4"/>
      <c r="T497" s="4"/>
      <c r="U497" s="4"/>
      <c r="V497" s="4"/>
      <c r="W497" s="4"/>
      <c r="X497" s="4"/>
    </row>
    <row r="498" spans="1:24" ht="14.25">
      <c r="A498" s="4"/>
      <c r="B498" s="4"/>
      <c r="D498" s="4"/>
      <c r="E498" s="4"/>
      <c r="F498" s="4"/>
      <c r="G498" s="89">
        <v>0</v>
      </c>
      <c r="H498" s="99">
        <v>0</v>
      </c>
      <c r="I498" s="89" t="s">
        <v>11</v>
      </c>
      <c r="J498" s="89" t="s">
        <v>11</v>
      </c>
      <c r="K498" s="89">
        <v>4</v>
      </c>
      <c r="L498" s="89" t="s">
        <v>366</v>
      </c>
      <c r="O498" s="4"/>
      <c r="P498" s="4"/>
      <c r="Q498" s="4"/>
      <c r="R498" s="4"/>
      <c r="S498" s="4"/>
      <c r="T498" s="4"/>
      <c r="U498" s="4"/>
      <c r="V498" s="4"/>
      <c r="W498" s="4"/>
      <c r="X498" s="4"/>
    </row>
    <row r="499" spans="1:24" ht="14.25">
      <c r="A499" s="4"/>
      <c r="B499" s="4"/>
      <c r="D499" s="4"/>
      <c r="E499" s="4"/>
      <c r="F499" s="4"/>
      <c r="G499" s="89">
        <v>0</v>
      </c>
      <c r="H499" s="99">
        <v>0</v>
      </c>
      <c r="I499" s="89" t="s">
        <v>11</v>
      </c>
      <c r="J499" s="89" t="s">
        <v>11</v>
      </c>
      <c r="K499" s="89">
        <v>4</v>
      </c>
      <c r="L499" s="89" t="s">
        <v>366</v>
      </c>
      <c r="O499" s="4"/>
      <c r="P499" s="4"/>
      <c r="Q499" s="4"/>
      <c r="R499" s="4"/>
      <c r="S499" s="4"/>
      <c r="T499" s="4"/>
      <c r="U499" s="4"/>
      <c r="V499" s="4"/>
      <c r="W499" s="4"/>
      <c r="X499" s="4"/>
    </row>
    <row r="500" spans="1:24" ht="14.25">
      <c r="A500" s="4"/>
      <c r="B500" s="4"/>
      <c r="D500" s="4"/>
      <c r="E500" s="4"/>
      <c r="F500" s="4"/>
      <c r="G500" s="89">
        <v>0</v>
      </c>
      <c r="H500" s="99">
        <v>0</v>
      </c>
      <c r="I500" s="89" t="s">
        <v>11</v>
      </c>
      <c r="J500" s="89" t="s">
        <v>11</v>
      </c>
      <c r="K500" s="89">
        <v>4</v>
      </c>
      <c r="L500" s="89" t="s">
        <v>366</v>
      </c>
      <c r="O500" s="4"/>
      <c r="P500" s="4"/>
      <c r="Q500" s="4"/>
      <c r="R500" s="4"/>
      <c r="S500" s="4"/>
      <c r="T500" s="4"/>
      <c r="U500" s="4"/>
      <c r="V500" s="4"/>
      <c r="W500" s="4"/>
      <c r="X500" s="4"/>
    </row>
    <row r="504" ht="14.25">
      <c r="L504" s="89" t="s">
        <v>366</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J14" sqref="J14"/>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351</v>
      </c>
      <c r="B1" s="238"/>
      <c r="C1" s="238"/>
      <c r="D1" s="238"/>
      <c r="E1" s="238"/>
      <c r="F1" s="238"/>
      <c r="G1" s="52"/>
      <c r="H1" s="53"/>
      <c r="I1" s="53"/>
      <c r="J1" s="53"/>
      <c r="K1" s="53"/>
      <c r="L1" s="71"/>
      <c r="M1" s="71" t="s">
        <v>412</v>
      </c>
      <c r="N1" s="71"/>
      <c r="O1" s="71"/>
    </row>
    <row r="2" spans="1:15" s="45" customFormat="1" ht="14.25" customHeight="1">
      <c r="A2" s="54" t="s">
        <v>359</v>
      </c>
      <c r="B2" s="55"/>
      <c r="F2" s="56" t="s">
        <v>346</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97</v>
      </c>
      <c r="N3" s="72"/>
      <c r="O3" s="72"/>
    </row>
    <row r="4" spans="1:15" s="45" customFormat="1" ht="15" customHeight="1">
      <c r="A4" s="58" t="s">
        <v>98</v>
      </c>
      <c r="B4" s="55"/>
      <c r="D4" s="57"/>
      <c r="E4" s="57"/>
      <c r="F4" s="56"/>
      <c r="G4" s="52"/>
      <c r="H4" s="53"/>
      <c r="I4" s="53"/>
      <c r="J4" s="53"/>
      <c r="K4" s="74"/>
      <c r="L4" s="75"/>
      <c r="M4" s="76"/>
      <c r="N4" s="72"/>
      <c r="O4" s="72"/>
    </row>
    <row r="5" spans="1:15" s="45" customFormat="1" ht="15" customHeight="1">
      <c r="A5" s="59" t="s">
        <v>99</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100</v>
      </c>
      <c r="B7" s="55"/>
      <c r="D7" s="57"/>
      <c r="E7" s="57"/>
      <c r="F7" s="56"/>
      <c r="G7" s="52"/>
      <c r="H7" s="53"/>
      <c r="I7" s="53"/>
      <c r="J7" s="53"/>
      <c r="K7" s="77"/>
      <c r="L7" s="78"/>
      <c r="M7" s="79"/>
      <c r="N7" s="72"/>
      <c r="O7" s="72"/>
    </row>
    <row r="8" spans="1:15" s="46" customFormat="1" ht="20.25" customHeight="1">
      <c r="A8" s="239" t="s">
        <v>101</v>
      </c>
      <c r="B8" s="239"/>
      <c r="C8" s="239"/>
      <c r="D8" s="244" t="s">
        <v>71</v>
      </c>
      <c r="E8" s="244" t="s">
        <v>102</v>
      </c>
      <c r="F8" s="244" t="s">
        <v>103</v>
      </c>
      <c r="G8" s="50"/>
      <c r="H8" s="61"/>
      <c r="I8" s="61"/>
      <c r="J8" s="61"/>
      <c r="K8" s="77"/>
      <c r="L8" s="78"/>
      <c r="M8" s="79"/>
      <c r="N8" s="61"/>
      <c r="O8" s="61"/>
    </row>
    <row r="9" spans="1:15" s="46" customFormat="1" ht="9.75" customHeight="1">
      <c r="A9" s="245" t="s">
        <v>104</v>
      </c>
      <c r="B9" s="246"/>
      <c r="C9" s="241" t="s">
        <v>65</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66</v>
      </c>
      <c r="B12" s="239"/>
      <c r="C12" s="239"/>
      <c r="D12" s="60">
        <v>1</v>
      </c>
      <c r="E12" s="60">
        <v>2</v>
      </c>
      <c r="F12" s="60">
        <v>3</v>
      </c>
      <c r="G12" s="50"/>
      <c r="H12" s="61"/>
      <c r="I12" s="61">
        <v>1</v>
      </c>
      <c r="J12" s="61"/>
      <c r="K12" s="61"/>
      <c r="L12" s="61"/>
      <c r="M12" s="61"/>
      <c r="N12" s="61"/>
      <c r="O12" s="61"/>
    </row>
    <row r="13" spans="1:15" s="46" customFormat="1" ht="18" customHeight="1">
      <c r="A13" s="240" t="s">
        <v>47</v>
      </c>
      <c r="B13" s="240"/>
      <c r="C13" s="240"/>
      <c r="D13" s="62">
        <v>847.81</v>
      </c>
      <c r="E13" s="62">
        <v>827.03</v>
      </c>
      <c r="F13" s="62">
        <v>20.779999999999973</v>
      </c>
      <c r="G13" s="50"/>
      <c r="H13" s="61"/>
      <c r="I13" s="61"/>
      <c r="J13" s="61"/>
      <c r="K13" s="61"/>
      <c r="L13" s="61">
        <v>13</v>
      </c>
      <c r="M13" s="61"/>
      <c r="N13" s="61"/>
      <c r="O13" s="61"/>
    </row>
    <row r="14" spans="1:14" ht="18" customHeight="1">
      <c r="A14" s="63" t="s">
        <v>105</v>
      </c>
      <c r="B14" s="64"/>
      <c r="C14" s="65" t="s">
        <v>106</v>
      </c>
      <c r="D14" s="66">
        <v>794.24</v>
      </c>
      <c r="E14" s="66">
        <v>794.24</v>
      </c>
      <c r="F14" s="67" t="s">
        <v>366</v>
      </c>
      <c r="G14" s="68" t="s">
        <v>105</v>
      </c>
      <c r="H14" s="69" t="s">
        <v>106</v>
      </c>
      <c r="I14" s="61">
        <v>794.24</v>
      </c>
      <c r="L14" s="51">
        <v>14</v>
      </c>
      <c r="N14" s="80"/>
    </row>
    <row r="15" spans="1:14" ht="18" customHeight="1">
      <c r="A15" s="63" t="s">
        <v>107</v>
      </c>
      <c r="B15" s="64"/>
      <c r="C15" s="65" t="s">
        <v>108</v>
      </c>
      <c r="D15" s="66">
        <v>237.11</v>
      </c>
      <c r="E15" s="66">
        <v>237.11</v>
      </c>
      <c r="F15" s="67" t="s">
        <v>366</v>
      </c>
      <c r="G15" s="68" t="s">
        <v>107</v>
      </c>
      <c r="H15" s="70" t="s">
        <v>108</v>
      </c>
      <c r="I15" s="61">
        <v>237.11</v>
      </c>
      <c r="K15" s="50"/>
      <c r="L15" s="51">
        <v>15</v>
      </c>
      <c r="M15" s="50"/>
      <c r="N15" s="80"/>
    </row>
    <row r="16" spans="1:14" ht="18" customHeight="1">
      <c r="A16" s="63" t="s">
        <v>111</v>
      </c>
      <c r="B16" s="64"/>
      <c r="C16" s="65" t="s">
        <v>112</v>
      </c>
      <c r="D16" s="66">
        <v>85.06</v>
      </c>
      <c r="E16" s="66">
        <v>85.06</v>
      </c>
      <c r="F16" s="67" t="s">
        <v>366</v>
      </c>
      <c r="G16" s="68" t="s">
        <v>109</v>
      </c>
      <c r="H16" s="70" t="s">
        <v>110</v>
      </c>
      <c r="I16" s="61">
        <v>0</v>
      </c>
      <c r="K16" s="50"/>
      <c r="L16" s="51">
        <v>16</v>
      </c>
      <c r="M16" s="81"/>
      <c r="N16" s="80"/>
    </row>
    <row r="17" spans="1:14" ht="18" customHeight="1">
      <c r="A17" s="63" t="s">
        <v>113</v>
      </c>
      <c r="B17" s="64"/>
      <c r="C17" s="65" t="s">
        <v>114</v>
      </c>
      <c r="D17" s="66">
        <v>8.33</v>
      </c>
      <c r="E17" s="66">
        <v>8.33</v>
      </c>
      <c r="F17" s="67" t="s">
        <v>366</v>
      </c>
      <c r="G17" s="68" t="s">
        <v>111</v>
      </c>
      <c r="H17" s="70" t="s">
        <v>112</v>
      </c>
      <c r="I17" s="61">
        <v>85.06</v>
      </c>
      <c r="K17" s="50"/>
      <c r="L17" s="51">
        <v>17</v>
      </c>
      <c r="M17" s="50"/>
      <c r="N17" s="80"/>
    </row>
    <row r="18" spans="1:14" ht="18" customHeight="1">
      <c r="A18" s="63" t="s">
        <v>117</v>
      </c>
      <c r="B18" s="64"/>
      <c r="C18" s="65" t="s">
        <v>118</v>
      </c>
      <c r="D18" s="66">
        <v>91.08</v>
      </c>
      <c r="E18" s="66">
        <v>91.08</v>
      </c>
      <c r="F18" s="67" t="s">
        <v>366</v>
      </c>
      <c r="G18" s="68" t="s">
        <v>113</v>
      </c>
      <c r="H18" s="70" t="s">
        <v>114</v>
      </c>
      <c r="I18" s="61">
        <v>8.33</v>
      </c>
      <c r="K18" s="50"/>
      <c r="L18" s="51">
        <v>18</v>
      </c>
      <c r="M18" s="50"/>
      <c r="N18" s="80"/>
    </row>
    <row r="19" spans="1:14" ht="18" customHeight="1">
      <c r="A19" s="63" t="s">
        <v>119</v>
      </c>
      <c r="B19" s="64"/>
      <c r="C19" s="65" t="s">
        <v>120</v>
      </c>
      <c r="D19" s="66">
        <v>10.5</v>
      </c>
      <c r="E19" s="66">
        <v>10.5</v>
      </c>
      <c r="F19" s="67" t="s">
        <v>366</v>
      </c>
      <c r="G19" s="68" t="s">
        <v>115</v>
      </c>
      <c r="H19" s="70" t="s">
        <v>116</v>
      </c>
      <c r="I19" s="61">
        <v>0</v>
      </c>
      <c r="K19" s="50"/>
      <c r="L19" s="51">
        <v>19</v>
      </c>
      <c r="M19" s="50"/>
      <c r="N19" s="80"/>
    </row>
    <row r="20" spans="1:14" ht="18" customHeight="1">
      <c r="A20" s="63" t="s">
        <v>121</v>
      </c>
      <c r="B20" s="64"/>
      <c r="C20" s="65" t="s">
        <v>122</v>
      </c>
      <c r="D20" s="66">
        <v>116.13</v>
      </c>
      <c r="E20" s="66">
        <v>116.13</v>
      </c>
      <c r="F20" s="67" t="s">
        <v>366</v>
      </c>
      <c r="G20" s="68" t="s">
        <v>117</v>
      </c>
      <c r="H20" s="70" t="s">
        <v>118</v>
      </c>
      <c r="I20" s="61">
        <v>91.08</v>
      </c>
      <c r="K20" s="50"/>
      <c r="L20" s="51">
        <v>20</v>
      </c>
      <c r="M20" s="50"/>
      <c r="N20" s="80"/>
    </row>
    <row r="21" spans="1:14" ht="18" customHeight="1">
      <c r="A21" s="63" t="s">
        <v>125</v>
      </c>
      <c r="B21" s="64"/>
      <c r="C21" s="65" t="s">
        <v>126</v>
      </c>
      <c r="D21" s="66">
        <v>4.13</v>
      </c>
      <c r="E21" s="66">
        <v>4.13</v>
      </c>
      <c r="F21" s="67" t="s">
        <v>366</v>
      </c>
      <c r="G21" s="68" t="s">
        <v>119</v>
      </c>
      <c r="H21" s="70" t="s">
        <v>120</v>
      </c>
      <c r="I21" s="61">
        <v>10.5</v>
      </c>
      <c r="K21" s="50"/>
      <c r="L21" s="51">
        <v>21</v>
      </c>
      <c r="M21" s="50"/>
      <c r="N21" s="80"/>
    </row>
    <row r="22" spans="1:14" ht="18" customHeight="1">
      <c r="A22" s="63" t="s">
        <v>127</v>
      </c>
      <c r="B22" s="64"/>
      <c r="C22" s="65" t="s">
        <v>128</v>
      </c>
      <c r="D22" s="66">
        <v>150.75</v>
      </c>
      <c r="E22" s="66">
        <v>150.75</v>
      </c>
      <c r="F22" s="67" t="s">
        <v>366</v>
      </c>
      <c r="G22" s="68" t="s">
        <v>121</v>
      </c>
      <c r="H22" s="70" t="s">
        <v>122</v>
      </c>
      <c r="I22" s="61">
        <v>116.13</v>
      </c>
      <c r="K22" s="50"/>
      <c r="L22" s="51">
        <v>22</v>
      </c>
      <c r="M22" s="50"/>
      <c r="N22" s="80"/>
    </row>
    <row r="23" spans="1:14" ht="18" customHeight="1">
      <c r="A23" s="63" t="s">
        <v>131</v>
      </c>
      <c r="B23" s="64"/>
      <c r="C23" s="65" t="s">
        <v>132</v>
      </c>
      <c r="D23" s="66">
        <v>91.14</v>
      </c>
      <c r="E23" s="66">
        <v>91.14</v>
      </c>
      <c r="F23" s="67" t="s">
        <v>366</v>
      </c>
      <c r="G23" s="68" t="s">
        <v>123</v>
      </c>
      <c r="H23" s="70" t="s">
        <v>124</v>
      </c>
      <c r="I23" s="61">
        <v>0</v>
      </c>
      <c r="K23" s="50"/>
      <c r="L23" s="51">
        <v>23</v>
      </c>
      <c r="M23" s="50"/>
      <c r="N23" s="80"/>
    </row>
    <row r="24" spans="1:14" ht="18" customHeight="1">
      <c r="A24" s="63" t="s">
        <v>133</v>
      </c>
      <c r="B24" s="64"/>
      <c r="C24" s="65" t="s">
        <v>134</v>
      </c>
      <c r="D24" s="66">
        <v>20.77</v>
      </c>
      <c r="E24" s="66" t="s">
        <v>366</v>
      </c>
      <c r="F24" s="67">
        <v>20.77</v>
      </c>
      <c r="G24" s="68" t="s">
        <v>125</v>
      </c>
      <c r="H24" s="69" t="s">
        <v>126</v>
      </c>
      <c r="I24" s="61">
        <v>4.13</v>
      </c>
      <c r="K24" s="50"/>
      <c r="L24" s="51">
        <v>24</v>
      </c>
      <c r="M24" s="50"/>
      <c r="N24" s="80"/>
    </row>
    <row r="25" spans="1:14" ht="18" customHeight="1">
      <c r="A25" s="63" t="s">
        <v>177</v>
      </c>
      <c r="B25" s="64"/>
      <c r="C25" s="65" t="s">
        <v>178</v>
      </c>
      <c r="D25" s="66">
        <v>2</v>
      </c>
      <c r="E25" s="66" t="s">
        <v>366</v>
      </c>
      <c r="F25" s="67">
        <v>2</v>
      </c>
      <c r="G25" s="68" t="s">
        <v>127</v>
      </c>
      <c r="H25" s="70" t="s">
        <v>128</v>
      </c>
      <c r="I25" s="61">
        <v>150.75</v>
      </c>
      <c r="K25" s="50"/>
      <c r="L25" s="51">
        <v>25</v>
      </c>
      <c r="M25" s="50"/>
      <c r="N25" s="80"/>
    </row>
    <row r="26" spans="1:14" ht="18" customHeight="1">
      <c r="A26" s="63" t="s">
        <v>181</v>
      </c>
      <c r="B26" s="64"/>
      <c r="C26" s="65" t="s">
        <v>182</v>
      </c>
      <c r="D26" s="66">
        <v>18.77</v>
      </c>
      <c r="E26" s="66" t="s">
        <v>366</v>
      </c>
      <c r="F26" s="67">
        <v>18.77</v>
      </c>
      <c r="G26" s="68" t="s">
        <v>129</v>
      </c>
      <c r="H26" s="70" t="s">
        <v>130</v>
      </c>
      <c r="I26" s="61">
        <v>0</v>
      </c>
      <c r="K26" s="50"/>
      <c r="L26" s="51">
        <v>26</v>
      </c>
      <c r="M26" s="50"/>
      <c r="N26" s="80"/>
    </row>
    <row r="27" spans="1:14" ht="18" customHeight="1">
      <c r="A27" s="63" t="s">
        <v>189</v>
      </c>
      <c r="B27" s="64"/>
      <c r="C27" s="65" t="s">
        <v>190</v>
      </c>
      <c r="D27" s="66">
        <v>32.79</v>
      </c>
      <c r="E27" s="66">
        <v>32.79</v>
      </c>
      <c r="F27" s="67" t="s">
        <v>366</v>
      </c>
      <c r="G27" s="68" t="s">
        <v>131</v>
      </c>
      <c r="H27" s="70" t="s">
        <v>132</v>
      </c>
      <c r="I27" s="61">
        <v>91.14</v>
      </c>
      <c r="K27" s="50"/>
      <c r="L27" s="51">
        <v>27</v>
      </c>
      <c r="M27" s="50"/>
      <c r="N27" s="80"/>
    </row>
    <row r="28" spans="1:14" ht="18" customHeight="1">
      <c r="A28" s="63" t="s">
        <v>193</v>
      </c>
      <c r="B28" s="64"/>
      <c r="C28" s="65" t="s">
        <v>194</v>
      </c>
      <c r="D28" s="66">
        <v>32.79</v>
      </c>
      <c r="E28" s="66">
        <v>32.79</v>
      </c>
      <c r="F28" s="67" t="s">
        <v>366</v>
      </c>
      <c r="G28" s="68" t="s">
        <v>133</v>
      </c>
      <c r="H28" s="70" t="s">
        <v>134</v>
      </c>
      <c r="I28" s="61">
        <v>20.77</v>
      </c>
      <c r="K28" s="50"/>
      <c r="L28" s="51">
        <v>28</v>
      </c>
      <c r="M28" s="50"/>
      <c r="N28" s="80"/>
    </row>
    <row r="29" spans="1:14" ht="18" customHeight="1">
      <c r="A29" s="63" t="s">
        <v>366</v>
      </c>
      <c r="B29" s="64"/>
      <c r="C29" s="65" t="s">
        <v>366</v>
      </c>
      <c r="D29" s="66" t="s">
        <v>366</v>
      </c>
      <c r="E29" s="66" t="s">
        <v>366</v>
      </c>
      <c r="F29" s="67" t="s">
        <v>366</v>
      </c>
      <c r="G29" s="68" t="s">
        <v>135</v>
      </c>
      <c r="H29" s="70" t="s">
        <v>136</v>
      </c>
      <c r="I29" s="61">
        <v>0</v>
      </c>
      <c r="K29" s="50"/>
      <c r="L29" s="51" t="s">
        <v>366</v>
      </c>
      <c r="M29" s="50"/>
      <c r="N29" s="80"/>
    </row>
    <row r="30" spans="1:14" ht="18" customHeight="1">
      <c r="A30" s="63" t="s">
        <v>366</v>
      </c>
      <c r="B30" s="64"/>
      <c r="C30" s="65" t="s">
        <v>366</v>
      </c>
      <c r="D30" s="66" t="s">
        <v>366</v>
      </c>
      <c r="E30" s="66" t="s">
        <v>366</v>
      </c>
      <c r="F30" s="67" t="s">
        <v>366</v>
      </c>
      <c r="G30" s="68" t="s">
        <v>137</v>
      </c>
      <c r="H30" s="70" t="s">
        <v>138</v>
      </c>
      <c r="I30" s="61">
        <v>0</v>
      </c>
      <c r="K30" s="50"/>
      <c r="L30" s="51" t="s">
        <v>366</v>
      </c>
      <c r="M30" s="50"/>
      <c r="N30" s="80"/>
    </row>
    <row r="31" spans="1:14" ht="18" customHeight="1">
      <c r="A31" s="63" t="s">
        <v>366</v>
      </c>
      <c r="B31" s="64"/>
      <c r="C31" s="65" t="s">
        <v>366</v>
      </c>
      <c r="D31" s="66" t="s">
        <v>366</v>
      </c>
      <c r="E31" s="66" t="s">
        <v>366</v>
      </c>
      <c r="F31" s="67" t="s">
        <v>366</v>
      </c>
      <c r="G31" s="68" t="s">
        <v>139</v>
      </c>
      <c r="H31" s="70" t="s">
        <v>140</v>
      </c>
      <c r="I31" s="61">
        <v>0</v>
      </c>
      <c r="K31" s="50"/>
      <c r="L31" s="51" t="s">
        <v>366</v>
      </c>
      <c r="M31" s="50"/>
      <c r="N31" s="80"/>
    </row>
    <row r="32" spans="1:14" ht="18" customHeight="1">
      <c r="A32" s="63" t="s">
        <v>366</v>
      </c>
      <c r="B32" s="64"/>
      <c r="C32" s="65" t="s">
        <v>366</v>
      </c>
      <c r="D32" s="66" t="s">
        <v>366</v>
      </c>
      <c r="E32" s="66" t="s">
        <v>366</v>
      </c>
      <c r="F32" s="67" t="s">
        <v>366</v>
      </c>
      <c r="G32" s="68" t="s">
        <v>141</v>
      </c>
      <c r="H32" s="70" t="s">
        <v>142</v>
      </c>
      <c r="I32" s="61">
        <v>0</v>
      </c>
      <c r="K32" s="50"/>
      <c r="L32" s="51" t="s">
        <v>366</v>
      </c>
      <c r="M32" s="50"/>
      <c r="N32" s="80"/>
    </row>
    <row r="33" spans="1:14" ht="18" customHeight="1">
      <c r="A33" s="63" t="s">
        <v>366</v>
      </c>
      <c r="B33" s="64"/>
      <c r="C33" s="65" t="s">
        <v>366</v>
      </c>
      <c r="D33" s="66" t="s">
        <v>366</v>
      </c>
      <c r="E33" s="66" t="s">
        <v>366</v>
      </c>
      <c r="F33" s="67" t="s">
        <v>366</v>
      </c>
      <c r="G33" s="68" t="s">
        <v>143</v>
      </c>
      <c r="H33" s="70" t="s">
        <v>144</v>
      </c>
      <c r="I33" s="61">
        <v>0</v>
      </c>
      <c r="K33" s="50"/>
      <c r="L33" s="51" t="s">
        <v>366</v>
      </c>
      <c r="M33" s="50"/>
      <c r="N33" s="80"/>
    </row>
    <row r="34" spans="1:14" ht="18" customHeight="1">
      <c r="A34" s="63" t="s">
        <v>366</v>
      </c>
      <c r="B34" s="64"/>
      <c r="C34" s="65" t="s">
        <v>366</v>
      </c>
      <c r="D34" s="66" t="s">
        <v>366</v>
      </c>
      <c r="E34" s="66" t="s">
        <v>366</v>
      </c>
      <c r="F34" s="67" t="s">
        <v>366</v>
      </c>
      <c r="G34" s="68" t="s">
        <v>145</v>
      </c>
      <c r="H34" s="70" t="s">
        <v>146</v>
      </c>
      <c r="I34" s="61">
        <v>0</v>
      </c>
      <c r="K34" s="50"/>
      <c r="L34" s="51" t="s">
        <v>366</v>
      </c>
      <c r="M34" s="50"/>
      <c r="N34" s="80"/>
    </row>
    <row r="35" spans="1:14" ht="18" customHeight="1">
      <c r="A35" s="63" t="s">
        <v>366</v>
      </c>
      <c r="B35" s="64"/>
      <c r="C35" s="65" t="s">
        <v>366</v>
      </c>
      <c r="D35" s="66" t="s">
        <v>366</v>
      </c>
      <c r="E35" s="66" t="s">
        <v>366</v>
      </c>
      <c r="F35" s="67" t="s">
        <v>366</v>
      </c>
      <c r="G35" s="68" t="s">
        <v>147</v>
      </c>
      <c r="H35" s="70" t="s">
        <v>148</v>
      </c>
      <c r="I35" s="61">
        <v>0</v>
      </c>
      <c r="K35" s="50"/>
      <c r="L35" s="51" t="s">
        <v>366</v>
      </c>
      <c r="M35" s="50"/>
      <c r="N35" s="80"/>
    </row>
    <row r="36" spans="1:14" ht="18" customHeight="1">
      <c r="A36" s="63" t="s">
        <v>366</v>
      </c>
      <c r="B36" s="64"/>
      <c r="C36" s="65" t="s">
        <v>366</v>
      </c>
      <c r="D36" s="66" t="s">
        <v>366</v>
      </c>
      <c r="E36" s="66" t="s">
        <v>366</v>
      </c>
      <c r="F36" s="67" t="s">
        <v>366</v>
      </c>
      <c r="G36" s="68" t="s">
        <v>149</v>
      </c>
      <c r="H36" s="70" t="s">
        <v>150</v>
      </c>
      <c r="I36" s="61">
        <v>0</v>
      </c>
      <c r="K36" s="50"/>
      <c r="L36" s="51" t="s">
        <v>366</v>
      </c>
      <c r="M36" s="50"/>
      <c r="N36" s="80"/>
    </row>
    <row r="37" spans="1:14" ht="18" customHeight="1">
      <c r="A37" s="63" t="s">
        <v>366</v>
      </c>
      <c r="B37" s="64"/>
      <c r="C37" s="65" t="s">
        <v>366</v>
      </c>
      <c r="D37" s="66" t="s">
        <v>366</v>
      </c>
      <c r="E37" s="66" t="s">
        <v>366</v>
      </c>
      <c r="F37" s="67" t="s">
        <v>366</v>
      </c>
      <c r="G37" s="68" t="s">
        <v>151</v>
      </c>
      <c r="H37" s="70" t="s">
        <v>152</v>
      </c>
      <c r="I37" s="61">
        <v>0</v>
      </c>
      <c r="K37" s="50"/>
      <c r="L37" s="51" t="s">
        <v>366</v>
      </c>
      <c r="M37" s="50"/>
      <c r="N37" s="80"/>
    </row>
    <row r="38" spans="1:14" ht="18" customHeight="1">
      <c r="A38" s="63" t="s">
        <v>366</v>
      </c>
      <c r="B38" s="64"/>
      <c r="C38" s="65" t="s">
        <v>366</v>
      </c>
      <c r="D38" s="66" t="s">
        <v>366</v>
      </c>
      <c r="E38" s="66" t="s">
        <v>366</v>
      </c>
      <c r="F38" s="67" t="s">
        <v>366</v>
      </c>
      <c r="G38" s="68" t="s">
        <v>153</v>
      </c>
      <c r="H38" s="70" t="s">
        <v>154</v>
      </c>
      <c r="I38" s="61">
        <v>0</v>
      </c>
      <c r="K38" s="50"/>
      <c r="L38" s="51" t="s">
        <v>366</v>
      </c>
      <c r="M38" s="50"/>
      <c r="N38" s="80"/>
    </row>
    <row r="39" spans="1:14" ht="18" customHeight="1">
      <c r="A39" s="63" t="s">
        <v>366</v>
      </c>
      <c r="B39" s="64"/>
      <c r="C39" s="65" t="s">
        <v>366</v>
      </c>
      <c r="D39" s="66" t="s">
        <v>366</v>
      </c>
      <c r="E39" s="66" t="s">
        <v>366</v>
      </c>
      <c r="F39" s="67" t="s">
        <v>366</v>
      </c>
      <c r="G39" s="68" t="s">
        <v>155</v>
      </c>
      <c r="H39" s="70" t="s">
        <v>156</v>
      </c>
      <c r="I39" s="61">
        <v>0</v>
      </c>
      <c r="K39" s="50"/>
      <c r="L39" s="51" t="s">
        <v>366</v>
      </c>
      <c r="M39" s="50"/>
      <c r="N39" s="80"/>
    </row>
    <row r="40" spans="1:14" ht="18" customHeight="1">
      <c r="A40" s="63" t="s">
        <v>366</v>
      </c>
      <c r="B40" s="64"/>
      <c r="C40" s="65" t="s">
        <v>366</v>
      </c>
      <c r="D40" s="66" t="s">
        <v>366</v>
      </c>
      <c r="E40" s="66" t="s">
        <v>366</v>
      </c>
      <c r="F40" s="67" t="s">
        <v>366</v>
      </c>
      <c r="G40" s="68" t="s">
        <v>157</v>
      </c>
      <c r="H40" s="70" t="s">
        <v>158</v>
      </c>
      <c r="I40" s="61">
        <v>0</v>
      </c>
      <c r="K40" s="50"/>
      <c r="L40" s="51" t="s">
        <v>366</v>
      </c>
      <c r="M40" s="50"/>
      <c r="N40" s="80"/>
    </row>
    <row r="41" spans="1:14" ht="18" customHeight="1">
      <c r="A41" s="63" t="s">
        <v>366</v>
      </c>
      <c r="B41" s="64"/>
      <c r="C41" s="65" t="s">
        <v>366</v>
      </c>
      <c r="D41" s="66" t="s">
        <v>366</v>
      </c>
      <c r="E41" s="66" t="s">
        <v>366</v>
      </c>
      <c r="F41" s="67" t="s">
        <v>366</v>
      </c>
      <c r="G41" s="68" t="s">
        <v>159</v>
      </c>
      <c r="H41" s="70" t="s">
        <v>160</v>
      </c>
      <c r="I41" s="61">
        <v>0</v>
      </c>
      <c r="K41" s="50"/>
      <c r="L41" s="51" t="s">
        <v>366</v>
      </c>
      <c r="M41" s="50"/>
      <c r="N41" s="82"/>
    </row>
    <row r="42" spans="1:14" ht="18" customHeight="1">
      <c r="A42" s="63" t="s">
        <v>366</v>
      </c>
      <c r="B42" s="64"/>
      <c r="C42" s="65" t="s">
        <v>366</v>
      </c>
      <c r="D42" s="66" t="s">
        <v>366</v>
      </c>
      <c r="E42" s="66" t="s">
        <v>366</v>
      </c>
      <c r="F42" s="67" t="s">
        <v>366</v>
      </c>
      <c r="G42" s="68" t="s">
        <v>161</v>
      </c>
      <c r="H42" s="70" t="s">
        <v>162</v>
      </c>
      <c r="I42" s="61">
        <v>0</v>
      </c>
      <c r="K42" s="50"/>
      <c r="L42" s="51" t="s">
        <v>366</v>
      </c>
      <c r="M42" s="50"/>
      <c r="N42" s="80"/>
    </row>
    <row r="43" spans="1:14" ht="18" customHeight="1">
      <c r="A43" s="63" t="s">
        <v>366</v>
      </c>
      <c r="B43" s="64"/>
      <c r="C43" s="65" t="s">
        <v>366</v>
      </c>
      <c r="D43" s="66" t="s">
        <v>366</v>
      </c>
      <c r="E43" s="66" t="s">
        <v>366</v>
      </c>
      <c r="F43" s="67" t="s">
        <v>366</v>
      </c>
      <c r="G43" s="68" t="s">
        <v>163</v>
      </c>
      <c r="H43" s="70" t="s">
        <v>164</v>
      </c>
      <c r="I43" s="61">
        <v>0</v>
      </c>
      <c r="K43" s="50"/>
      <c r="L43" s="51" t="s">
        <v>366</v>
      </c>
      <c r="M43" s="50"/>
      <c r="N43" s="80"/>
    </row>
    <row r="44" spans="1:14" ht="18" customHeight="1">
      <c r="A44" s="63" t="s">
        <v>366</v>
      </c>
      <c r="B44" s="64"/>
      <c r="C44" s="65" t="s">
        <v>366</v>
      </c>
      <c r="D44" s="66" t="s">
        <v>366</v>
      </c>
      <c r="E44" s="66" t="s">
        <v>366</v>
      </c>
      <c r="F44" s="67" t="s">
        <v>366</v>
      </c>
      <c r="G44" s="68" t="s">
        <v>165</v>
      </c>
      <c r="H44" s="70" t="s">
        <v>166</v>
      </c>
      <c r="I44" s="61">
        <v>0</v>
      </c>
      <c r="K44" s="50"/>
      <c r="L44" s="51" t="s">
        <v>366</v>
      </c>
      <c r="M44" s="50"/>
      <c r="N44" s="80"/>
    </row>
    <row r="45" spans="1:14" ht="18" customHeight="1">
      <c r="A45" s="63" t="s">
        <v>366</v>
      </c>
      <c r="B45" s="64"/>
      <c r="C45" s="65" t="s">
        <v>366</v>
      </c>
      <c r="D45" s="66" t="s">
        <v>366</v>
      </c>
      <c r="E45" s="66" t="s">
        <v>366</v>
      </c>
      <c r="F45" s="67" t="s">
        <v>366</v>
      </c>
      <c r="G45" s="68" t="s">
        <v>167</v>
      </c>
      <c r="H45" s="70" t="s">
        <v>168</v>
      </c>
      <c r="I45" s="61">
        <v>0</v>
      </c>
      <c r="K45" s="50"/>
      <c r="L45" s="51" t="s">
        <v>366</v>
      </c>
      <c r="M45" s="50"/>
      <c r="N45" s="80"/>
    </row>
    <row r="46" spans="1:14" ht="18" customHeight="1">
      <c r="A46" s="63" t="s">
        <v>366</v>
      </c>
      <c r="B46" s="64"/>
      <c r="C46" s="65" t="s">
        <v>366</v>
      </c>
      <c r="D46" s="66" t="s">
        <v>366</v>
      </c>
      <c r="E46" s="66" t="s">
        <v>366</v>
      </c>
      <c r="F46" s="67" t="s">
        <v>366</v>
      </c>
      <c r="G46" s="68" t="s">
        <v>169</v>
      </c>
      <c r="H46" s="70" t="s">
        <v>170</v>
      </c>
      <c r="I46" s="61">
        <v>0</v>
      </c>
      <c r="K46" s="50"/>
      <c r="L46" s="51" t="s">
        <v>366</v>
      </c>
      <c r="M46" s="50"/>
      <c r="N46" s="80"/>
    </row>
    <row r="47" spans="1:14" ht="18" customHeight="1">
      <c r="A47" s="63" t="s">
        <v>366</v>
      </c>
      <c r="B47" s="64"/>
      <c r="C47" s="65" t="s">
        <v>366</v>
      </c>
      <c r="D47" s="66" t="s">
        <v>366</v>
      </c>
      <c r="E47" s="66" t="s">
        <v>366</v>
      </c>
      <c r="F47" s="67" t="s">
        <v>366</v>
      </c>
      <c r="G47" s="68" t="s">
        <v>171</v>
      </c>
      <c r="H47" s="70" t="s">
        <v>172</v>
      </c>
      <c r="I47" s="61">
        <v>0</v>
      </c>
      <c r="K47" s="50"/>
      <c r="L47" s="51" t="s">
        <v>366</v>
      </c>
      <c r="M47" s="50"/>
      <c r="N47" s="80"/>
    </row>
    <row r="48" spans="1:14" ht="18" customHeight="1">
      <c r="A48" s="63" t="s">
        <v>366</v>
      </c>
      <c r="B48" s="64"/>
      <c r="C48" s="65" t="s">
        <v>366</v>
      </c>
      <c r="D48" s="66" t="s">
        <v>366</v>
      </c>
      <c r="E48" s="66" t="s">
        <v>366</v>
      </c>
      <c r="F48" s="67" t="s">
        <v>366</v>
      </c>
      <c r="G48" s="68" t="s">
        <v>173</v>
      </c>
      <c r="H48" s="70" t="s">
        <v>174</v>
      </c>
      <c r="I48" s="61">
        <v>0</v>
      </c>
      <c r="K48" s="50"/>
      <c r="L48" s="51" t="s">
        <v>366</v>
      </c>
      <c r="M48" s="50"/>
      <c r="N48" s="80"/>
    </row>
    <row r="49" spans="1:14" ht="18" customHeight="1">
      <c r="A49" s="63" t="s">
        <v>366</v>
      </c>
      <c r="B49" s="64"/>
      <c r="C49" s="65" t="s">
        <v>366</v>
      </c>
      <c r="D49" s="66" t="s">
        <v>366</v>
      </c>
      <c r="E49" s="66" t="s">
        <v>366</v>
      </c>
      <c r="F49" s="67" t="s">
        <v>366</v>
      </c>
      <c r="G49" s="68" t="s">
        <v>175</v>
      </c>
      <c r="H49" s="70" t="s">
        <v>176</v>
      </c>
      <c r="I49" s="61">
        <v>0</v>
      </c>
      <c r="K49" s="50"/>
      <c r="L49" s="51" t="s">
        <v>366</v>
      </c>
      <c r="M49" s="50"/>
      <c r="N49" s="80"/>
    </row>
    <row r="50" spans="1:14" ht="18" customHeight="1">
      <c r="A50" s="63" t="s">
        <v>366</v>
      </c>
      <c r="B50" s="64"/>
      <c r="C50" s="65" t="s">
        <v>366</v>
      </c>
      <c r="D50" s="66" t="s">
        <v>366</v>
      </c>
      <c r="E50" s="66" t="s">
        <v>366</v>
      </c>
      <c r="F50" s="67" t="s">
        <v>366</v>
      </c>
      <c r="G50" s="68" t="s">
        <v>177</v>
      </c>
      <c r="H50" s="70" t="s">
        <v>178</v>
      </c>
      <c r="I50" s="61">
        <v>2</v>
      </c>
      <c r="K50" s="50"/>
      <c r="L50" s="51" t="s">
        <v>366</v>
      </c>
      <c r="M50" s="50"/>
      <c r="N50" s="80"/>
    </row>
    <row r="51" spans="1:14" ht="18" customHeight="1">
      <c r="A51" s="63" t="s">
        <v>366</v>
      </c>
      <c r="B51" s="64"/>
      <c r="C51" s="65" t="s">
        <v>366</v>
      </c>
      <c r="D51" s="66" t="s">
        <v>366</v>
      </c>
      <c r="E51" s="66" t="s">
        <v>366</v>
      </c>
      <c r="F51" s="67" t="s">
        <v>366</v>
      </c>
      <c r="G51" s="68" t="s">
        <v>179</v>
      </c>
      <c r="H51" s="70" t="s">
        <v>180</v>
      </c>
      <c r="I51" s="61">
        <v>0</v>
      </c>
      <c r="K51" s="50"/>
      <c r="L51" s="51" t="s">
        <v>366</v>
      </c>
      <c r="M51" s="50"/>
      <c r="N51" s="80"/>
    </row>
    <row r="52" spans="1:15" s="47" customFormat="1" ht="18" customHeight="1">
      <c r="A52" s="63" t="s">
        <v>366</v>
      </c>
      <c r="B52" s="64"/>
      <c r="C52" s="65" t="s">
        <v>366</v>
      </c>
      <c r="D52" s="66" t="s">
        <v>366</v>
      </c>
      <c r="E52" s="66" t="s">
        <v>366</v>
      </c>
      <c r="F52" s="67" t="s">
        <v>366</v>
      </c>
      <c r="G52" s="68" t="s">
        <v>181</v>
      </c>
      <c r="H52" s="69" t="s">
        <v>182</v>
      </c>
      <c r="I52" s="61">
        <v>18.77</v>
      </c>
      <c r="J52" s="51"/>
      <c r="K52" s="50"/>
      <c r="L52" s="51" t="s">
        <v>366</v>
      </c>
      <c r="M52" s="50"/>
      <c r="N52" s="80"/>
      <c r="O52" s="51"/>
    </row>
    <row r="53" spans="1:14" ht="18" customHeight="1">
      <c r="A53" s="63" t="s">
        <v>366</v>
      </c>
      <c r="B53" s="64"/>
      <c r="C53" s="65" t="s">
        <v>366</v>
      </c>
      <c r="D53" s="66" t="s">
        <v>366</v>
      </c>
      <c r="E53" s="66" t="s">
        <v>366</v>
      </c>
      <c r="F53" s="67" t="s">
        <v>366</v>
      </c>
      <c r="G53" s="68" t="s">
        <v>183</v>
      </c>
      <c r="H53" s="70" t="s">
        <v>184</v>
      </c>
      <c r="I53" s="61">
        <v>0</v>
      </c>
      <c r="K53" s="50"/>
      <c r="L53" s="51" t="s">
        <v>366</v>
      </c>
      <c r="M53" s="50"/>
      <c r="N53" s="80"/>
    </row>
    <row r="54" spans="1:14" ht="18" customHeight="1">
      <c r="A54" s="63" t="s">
        <v>366</v>
      </c>
      <c r="B54" s="64"/>
      <c r="C54" s="65" t="s">
        <v>366</v>
      </c>
      <c r="D54" s="66" t="s">
        <v>366</v>
      </c>
      <c r="E54" s="66" t="s">
        <v>366</v>
      </c>
      <c r="F54" s="67" t="s">
        <v>366</v>
      </c>
      <c r="G54" s="68" t="s">
        <v>185</v>
      </c>
      <c r="H54" s="70" t="s">
        <v>186</v>
      </c>
      <c r="I54" s="61">
        <v>0</v>
      </c>
      <c r="K54" s="50"/>
      <c r="L54" s="51" t="s">
        <v>366</v>
      </c>
      <c r="M54" s="50"/>
      <c r="N54" s="80"/>
    </row>
    <row r="55" spans="1:14" ht="18" customHeight="1">
      <c r="A55" s="63" t="s">
        <v>366</v>
      </c>
      <c r="B55" s="64"/>
      <c r="C55" s="65" t="s">
        <v>366</v>
      </c>
      <c r="D55" s="66" t="s">
        <v>366</v>
      </c>
      <c r="E55" s="66" t="s">
        <v>366</v>
      </c>
      <c r="F55" s="67" t="s">
        <v>366</v>
      </c>
      <c r="G55" s="68" t="s">
        <v>187</v>
      </c>
      <c r="H55" s="70" t="s">
        <v>188</v>
      </c>
      <c r="I55" s="61">
        <v>0</v>
      </c>
      <c r="K55" s="50"/>
      <c r="L55" s="51" t="s">
        <v>366</v>
      </c>
      <c r="M55" s="50"/>
      <c r="N55" s="80"/>
    </row>
    <row r="56" spans="1:14" ht="18" customHeight="1">
      <c r="A56" s="63" t="s">
        <v>366</v>
      </c>
      <c r="B56" s="64"/>
      <c r="C56" s="65" t="s">
        <v>366</v>
      </c>
      <c r="D56" s="66" t="s">
        <v>366</v>
      </c>
      <c r="E56" s="66" t="s">
        <v>366</v>
      </c>
      <c r="F56" s="67" t="s">
        <v>366</v>
      </c>
      <c r="G56" s="68" t="s">
        <v>189</v>
      </c>
      <c r="H56" s="70" t="s">
        <v>190</v>
      </c>
      <c r="I56" s="61">
        <v>32.79</v>
      </c>
      <c r="K56" s="50"/>
      <c r="L56" s="51" t="s">
        <v>366</v>
      </c>
      <c r="M56" s="50"/>
      <c r="N56" s="80"/>
    </row>
    <row r="57" spans="1:14" ht="18" customHeight="1">
      <c r="A57" s="63" t="s">
        <v>366</v>
      </c>
      <c r="B57" s="64"/>
      <c r="C57" s="65" t="s">
        <v>366</v>
      </c>
      <c r="D57" s="66" t="s">
        <v>366</v>
      </c>
      <c r="E57" s="66" t="s">
        <v>366</v>
      </c>
      <c r="F57" s="67" t="s">
        <v>366</v>
      </c>
      <c r="G57" s="68" t="s">
        <v>191</v>
      </c>
      <c r="H57" s="70" t="s">
        <v>192</v>
      </c>
      <c r="I57" s="61">
        <v>0</v>
      </c>
      <c r="K57" s="50"/>
      <c r="L57" s="51" t="s">
        <v>366</v>
      </c>
      <c r="M57" s="50"/>
      <c r="N57" s="80"/>
    </row>
    <row r="58" spans="1:14" ht="18" customHeight="1">
      <c r="A58" s="63" t="s">
        <v>366</v>
      </c>
      <c r="B58" s="64"/>
      <c r="C58" s="65" t="s">
        <v>366</v>
      </c>
      <c r="D58" s="66" t="s">
        <v>366</v>
      </c>
      <c r="E58" s="66" t="s">
        <v>366</v>
      </c>
      <c r="F58" s="67" t="s">
        <v>366</v>
      </c>
      <c r="G58" s="68" t="s">
        <v>193</v>
      </c>
      <c r="H58" s="70" t="s">
        <v>194</v>
      </c>
      <c r="I58" s="61">
        <v>32.79</v>
      </c>
      <c r="K58" s="50"/>
      <c r="L58" s="51" t="s">
        <v>366</v>
      </c>
      <c r="M58" s="50"/>
      <c r="N58" s="80"/>
    </row>
    <row r="59" spans="1:14" ht="18" customHeight="1">
      <c r="A59" s="63" t="s">
        <v>366</v>
      </c>
      <c r="B59" s="64"/>
      <c r="C59" s="65" t="s">
        <v>366</v>
      </c>
      <c r="D59" s="66" t="s">
        <v>366</v>
      </c>
      <c r="E59" s="66" t="s">
        <v>366</v>
      </c>
      <c r="F59" s="67" t="s">
        <v>366</v>
      </c>
      <c r="G59" s="68" t="s">
        <v>195</v>
      </c>
      <c r="H59" s="70" t="s">
        <v>196</v>
      </c>
      <c r="I59" s="61">
        <v>0</v>
      </c>
      <c r="K59" s="50"/>
      <c r="L59" s="51" t="s">
        <v>366</v>
      </c>
      <c r="M59" s="50"/>
      <c r="N59" s="80"/>
    </row>
    <row r="60" spans="1:14" ht="18" customHeight="1">
      <c r="A60" s="63" t="s">
        <v>366</v>
      </c>
      <c r="B60" s="64"/>
      <c r="C60" s="65" t="s">
        <v>366</v>
      </c>
      <c r="D60" s="66" t="s">
        <v>366</v>
      </c>
      <c r="E60" s="66" t="s">
        <v>366</v>
      </c>
      <c r="F60" s="67" t="s">
        <v>366</v>
      </c>
      <c r="G60" s="68" t="s">
        <v>197</v>
      </c>
      <c r="H60" s="70" t="s">
        <v>198</v>
      </c>
      <c r="I60" s="61">
        <v>0</v>
      </c>
      <c r="K60" s="50"/>
      <c r="L60" s="51" t="s">
        <v>366</v>
      </c>
      <c r="M60" s="50"/>
      <c r="N60" s="80"/>
    </row>
    <row r="61" spans="1:14" ht="18" customHeight="1">
      <c r="A61" s="63" t="s">
        <v>366</v>
      </c>
      <c r="B61" s="64"/>
      <c r="C61" s="65" t="s">
        <v>366</v>
      </c>
      <c r="D61" s="66" t="s">
        <v>366</v>
      </c>
      <c r="E61" s="66" t="s">
        <v>366</v>
      </c>
      <c r="F61" s="67" t="s">
        <v>366</v>
      </c>
      <c r="G61" s="68" t="s">
        <v>199</v>
      </c>
      <c r="H61" s="70" t="s">
        <v>200</v>
      </c>
      <c r="I61" s="61">
        <v>0</v>
      </c>
      <c r="K61" s="50"/>
      <c r="L61" s="51" t="s">
        <v>366</v>
      </c>
      <c r="M61" s="50"/>
      <c r="N61" s="80"/>
    </row>
    <row r="62" spans="1:14" ht="18" customHeight="1">
      <c r="A62" s="63" t="s">
        <v>366</v>
      </c>
      <c r="B62" s="64"/>
      <c r="C62" s="65" t="s">
        <v>366</v>
      </c>
      <c r="D62" s="66" t="s">
        <v>366</v>
      </c>
      <c r="E62" s="66" t="s">
        <v>366</v>
      </c>
      <c r="F62" s="67" t="s">
        <v>366</v>
      </c>
      <c r="G62" s="68" t="s">
        <v>201</v>
      </c>
      <c r="H62" s="70" t="s">
        <v>202</v>
      </c>
      <c r="I62" s="61">
        <v>0</v>
      </c>
      <c r="K62" s="50"/>
      <c r="L62" s="51" t="s">
        <v>366</v>
      </c>
      <c r="M62" s="50"/>
      <c r="N62" s="80"/>
    </row>
    <row r="63" spans="1:14" ht="18" customHeight="1">
      <c r="A63" s="63" t="s">
        <v>366</v>
      </c>
      <c r="B63" s="64"/>
      <c r="C63" s="65" t="s">
        <v>366</v>
      </c>
      <c r="D63" s="66" t="s">
        <v>366</v>
      </c>
      <c r="E63" s="66" t="s">
        <v>366</v>
      </c>
      <c r="F63" s="67" t="s">
        <v>366</v>
      </c>
      <c r="G63" s="68" t="s">
        <v>203</v>
      </c>
      <c r="H63" s="70" t="s">
        <v>204</v>
      </c>
      <c r="I63" s="61">
        <v>0</v>
      </c>
      <c r="K63" s="50"/>
      <c r="L63" s="51" t="s">
        <v>366</v>
      </c>
      <c r="M63" s="50"/>
      <c r="N63" s="80"/>
    </row>
    <row r="64" spans="1:14" ht="18" customHeight="1">
      <c r="A64" s="63" t="s">
        <v>366</v>
      </c>
      <c r="B64" s="64"/>
      <c r="C64" s="65" t="s">
        <v>366</v>
      </c>
      <c r="D64" s="66" t="s">
        <v>366</v>
      </c>
      <c r="E64" s="66" t="s">
        <v>366</v>
      </c>
      <c r="F64" s="67" t="s">
        <v>366</v>
      </c>
      <c r="G64" s="68" t="s">
        <v>205</v>
      </c>
      <c r="H64" s="70" t="s">
        <v>206</v>
      </c>
      <c r="I64" s="61">
        <v>0</v>
      </c>
      <c r="K64" s="50"/>
      <c r="L64" s="51" t="s">
        <v>366</v>
      </c>
      <c r="M64" s="50"/>
      <c r="N64" s="80"/>
    </row>
    <row r="65" spans="1:14" ht="18" customHeight="1">
      <c r="A65" s="63" t="s">
        <v>366</v>
      </c>
      <c r="B65" s="64"/>
      <c r="C65" s="65" t="s">
        <v>366</v>
      </c>
      <c r="D65" s="66" t="s">
        <v>366</v>
      </c>
      <c r="E65" s="66" t="s">
        <v>366</v>
      </c>
      <c r="F65" s="67" t="s">
        <v>366</v>
      </c>
      <c r="G65" s="68" t="s">
        <v>207</v>
      </c>
      <c r="H65" s="70" t="s">
        <v>208</v>
      </c>
      <c r="I65" s="61">
        <v>0</v>
      </c>
      <c r="K65" s="50"/>
      <c r="L65" s="51" t="s">
        <v>366</v>
      </c>
      <c r="M65" s="50"/>
      <c r="N65" s="80"/>
    </row>
    <row r="66" spans="1:14" ht="18" customHeight="1">
      <c r="A66" s="63" t="s">
        <v>366</v>
      </c>
      <c r="B66" s="64"/>
      <c r="C66" s="65" t="s">
        <v>366</v>
      </c>
      <c r="D66" s="66" t="s">
        <v>366</v>
      </c>
      <c r="E66" s="66" t="s">
        <v>366</v>
      </c>
      <c r="F66" s="67" t="s">
        <v>366</v>
      </c>
      <c r="G66" s="68" t="s">
        <v>209</v>
      </c>
      <c r="H66" s="70" t="s">
        <v>210</v>
      </c>
      <c r="I66" s="61">
        <v>0</v>
      </c>
      <c r="K66" s="50"/>
      <c r="L66" s="51" t="s">
        <v>366</v>
      </c>
      <c r="M66" s="50"/>
      <c r="N66" s="80"/>
    </row>
    <row r="67" spans="1:14" ht="18" customHeight="1">
      <c r="A67" s="63" t="s">
        <v>366</v>
      </c>
      <c r="B67" s="64"/>
      <c r="C67" s="65" t="s">
        <v>366</v>
      </c>
      <c r="D67" s="66" t="s">
        <v>366</v>
      </c>
      <c r="E67" s="66" t="s">
        <v>366</v>
      </c>
      <c r="F67" s="67" t="s">
        <v>366</v>
      </c>
      <c r="G67" s="68" t="s">
        <v>211</v>
      </c>
      <c r="H67" s="70" t="s">
        <v>212</v>
      </c>
      <c r="I67" s="61">
        <v>0</v>
      </c>
      <c r="K67" s="50"/>
      <c r="L67" s="51" t="s">
        <v>366</v>
      </c>
      <c r="M67" s="50"/>
      <c r="N67" s="80"/>
    </row>
    <row r="68" spans="1:14" ht="18" customHeight="1">
      <c r="A68" s="63" t="s">
        <v>366</v>
      </c>
      <c r="B68" s="64"/>
      <c r="C68" s="65" t="s">
        <v>366</v>
      </c>
      <c r="D68" s="66" t="s">
        <v>366</v>
      </c>
      <c r="E68" s="66" t="s">
        <v>366</v>
      </c>
      <c r="F68" s="67" t="s">
        <v>366</v>
      </c>
      <c r="G68" s="68" t="s">
        <v>213</v>
      </c>
      <c r="H68" s="70" t="s">
        <v>214</v>
      </c>
      <c r="I68" s="61">
        <v>0</v>
      </c>
      <c r="K68" s="50"/>
      <c r="L68" s="51" t="s">
        <v>366</v>
      </c>
      <c r="M68" s="50"/>
      <c r="N68" s="80"/>
    </row>
    <row r="69" spans="1:14" ht="18" customHeight="1">
      <c r="A69" s="63" t="s">
        <v>366</v>
      </c>
      <c r="B69" s="64"/>
      <c r="C69" s="65" t="s">
        <v>366</v>
      </c>
      <c r="D69" s="66" t="s">
        <v>366</v>
      </c>
      <c r="E69" s="66" t="s">
        <v>366</v>
      </c>
      <c r="F69" s="67" t="s">
        <v>366</v>
      </c>
      <c r="G69" s="68" t="s">
        <v>215</v>
      </c>
      <c r="H69" s="69" t="s">
        <v>216</v>
      </c>
      <c r="I69" s="61">
        <v>0</v>
      </c>
      <c r="K69" s="50"/>
      <c r="L69" s="51" t="s">
        <v>366</v>
      </c>
      <c r="M69" s="50"/>
      <c r="N69" s="80"/>
    </row>
    <row r="70" spans="1:14" ht="18" customHeight="1">
      <c r="A70" s="63" t="s">
        <v>366</v>
      </c>
      <c r="B70" s="64"/>
      <c r="C70" s="65" t="s">
        <v>366</v>
      </c>
      <c r="D70" s="66" t="s">
        <v>366</v>
      </c>
      <c r="E70" s="66" t="s">
        <v>366</v>
      </c>
      <c r="F70" s="67" t="s">
        <v>366</v>
      </c>
      <c r="G70" s="68" t="s">
        <v>217</v>
      </c>
      <c r="H70" s="70" t="s">
        <v>218</v>
      </c>
      <c r="I70" s="61">
        <v>0</v>
      </c>
      <c r="K70" s="50"/>
      <c r="L70" s="51" t="s">
        <v>366</v>
      </c>
      <c r="M70" s="50"/>
      <c r="N70" s="80"/>
    </row>
    <row r="71" spans="1:14" ht="18" customHeight="1">
      <c r="A71" s="63" t="s">
        <v>366</v>
      </c>
      <c r="B71" s="64"/>
      <c r="C71" s="65" t="s">
        <v>366</v>
      </c>
      <c r="D71" s="66" t="s">
        <v>366</v>
      </c>
      <c r="E71" s="66" t="s">
        <v>366</v>
      </c>
      <c r="F71" s="67" t="s">
        <v>366</v>
      </c>
      <c r="G71" s="68" t="s">
        <v>219</v>
      </c>
      <c r="H71" s="70" t="s">
        <v>220</v>
      </c>
      <c r="I71" s="61">
        <v>0</v>
      </c>
      <c r="K71" s="50"/>
      <c r="L71" s="51" t="s">
        <v>366</v>
      </c>
      <c r="M71" s="50"/>
      <c r="N71" s="80"/>
    </row>
    <row r="72" spans="1:14" ht="18" customHeight="1">
      <c r="A72" s="63" t="s">
        <v>366</v>
      </c>
      <c r="B72" s="64"/>
      <c r="C72" s="65" t="s">
        <v>366</v>
      </c>
      <c r="D72" s="66" t="s">
        <v>366</v>
      </c>
      <c r="E72" s="66" t="s">
        <v>366</v>
      </c>
      <c r="F72" s="67" t="s">
        <v>366</v>
      </c>
      <c r="G72" s="68" t="s">
        <v>221</v>
      </c>
      <c r="H72" s="70" t="s">
        <v>222</v>
      </c>
      <c r="I72" s="61">
        <v>0</v>
      </c>
      <c r="K72" s="50"/>
      <c r="L72" s="51" t="s">
        <v>366</v>
      </c>
      <c r="M72" s="50"/>
      <c r="N72" s="80"/>
    </row>
    <row r="73" spans="1:14" ht="18" customHeight="1">
      <c r="A73" s="63" t="s">
        <v>366</v>
      </c>
      <c r="B73" s="64"/>
      <c r="C73" s="65" t="s">
        <v>366</v>
      </c>
      <c r="D73" s="66" t="s">
        <v>366</v>
      </c>
      <c r="E73" s="66" t="s">
        <v>366</v>
      </c>
      <c r="F73" s="67" t="s">
        <v>366</v>
      </c>
      <c r="G73" s="68" t="s">
        <v>223</v>
      </c>
      <c r="H73" s="70" t="s">
        <v>224</v>
      </c>
      <c r="I73" s="61">
        <v>0</v>
      </c>
      <c r="K73" s="50"/>
      <c r="L73" s="51" t="s">
        <v>366</v>
      </c>
      <c r="M73" s="50"/>
      <c r="N73" s="80"/>
    </row>
    <row r="74" spans="1:14" ht="18" customHeight="1">
      <c r="A74" s="63" t="s">
        <v>366</v>
      </c>
      <c r="B74" s="64"/>
      <c r="C74" s="65" t="s">
        <v>366</v>
      </c>
      <c r="D74" s="66" t="s">
        <v>366</v>
      </c>
      <c r="E74" s="66" t="s">
        <v>366</v>
      </c>
      <c r="F74" s="67" t="s">
        <v>366</v>
      </c>
      <c r="G74" s="68" t="s">
        <v>225</v>
      </c>
      <c r="H74" s="70" t="s">
        <v>226</v>
      </c>
      <c r="I74" s="61">
        <v>0</v>
      </c>
      <c r="K74" s="50"/>
      <c r="L74" s="51" t="s">
        <v>366</v>
      </c>
      <c r="M74" s="50"/>
      <c r="N74" s="80"/>
    </row>
    <row r="75" spans="1:14" ht="18" customHeight="1">
      <c r="A75" s="63" t="s">
        <v>366</v>
      </c>
      <c r="B75" s="64"/>
      <c r="C75" s="65" t="s">
        <v>366</v>
      </c>
      <c r="D75" s="66" t="s">
        <v>366</v>
      </c>
      <c r="E75" s="66" t="s">
        <v>366</v>
      </c>
      <c r="F75" s="67" t="s">
        <v>366</v>
      </c>
      <c r="G75" s="68" t="s">
        <v>227</v>
      </c>
      <c r="H75" s="70" t="s">
        <v>228</v>
      </c>
      <c r="I75" s="61">
        <v>0</v>
      </c>
      <c r="K75" s="50"/>
      <c r="L75" s="51" t="s">
        <v>366</v>
      </c>
      <c r="M75" s="50"/>
      <c r="N75" s="80"/>
    </row>
    <row r="76" spans="1:14" ht="18" customHeight="1">
      <c r="A76" s="63" t="s">
        <v>366</v>
      </c>
      <c r="B76" s="64"/>
      <c r="C76" s="65" t="s">
        <v>366</v>
      </c>
      <c r="D76" s="66" t="s">
        <v>366</v>
      </c>
      <c r="E76" s="66" t="s">
        <v>366</v>
      </c>
      <c r="F76" s="67" t="s">
        <v>366</v>
      </c>
      <c r="G76" s="68" t="s">
        <v>229</v>
      </c>
      <c r="H76" s="70" t="s">
        <v>230</v>
      </c>
      <c r="I76" s="61">
        <v>0</v>
      </c>
      <c r="K76" s="50"/>
      <c r="L76" s="51" t="s">
        <v>366</v>
      </c>
      <c r="M76" s="50"/>
      <c r="N76" s="80"/>
    </row>
    <row r="77" spans="1:14" ht="18" customHeight="1">
      <c r="A77" s="63" t="s">
        <v>366</v>
      </c>
      <c r="B77" s="64"/>
      <c r="C77" s="65" t="s">
        <v>366</v>
      </c>
      <c r="D77" s="66" t="s">
        <v>366</v>
      </c>
      <c r="E77" s="66" t="s">
        <v>366</v>
      </c>
      <c r="F77" s="67" t="s">
        <v>366</v>
      </c>
      <c r="G77" s="68" t="s">
        <v>231</v>
      </c>
      <c r="H77" s="70" t="s">
        <v>232</v>
      </c>
      <c r="I77" s="61">
        <v>0</v>
      </c>
      <c r="K77" s="50"/>
      <c r="L77" s="51" t="s">
        <v>366</v>
      </c>
      <c r="M77" s="50"/>
      <c r="N77" s="80"/>
    </row>
    <row r="78" spans="1:14" ht="18" customHeight="1">
      <c r="A78" s="63" t="s">
        <v>366</v>
      </c>
      <c r="B78" s="64"/>
      <c r="C78" s="65" t="s">
        <v>366</v>
      </c>
      <c r="D78" s="66" t="s">
        <v>366</v>
      </c>
      <c r="E78" s="66" t="s">
        <v>366</v>
      </c>
      <c r="F78" s="67" t="s">
        <v>366</v>
      </c>
      <c r="G78" s="68" t="s">
        <v>233</v>
      </c>
      <c r="H78" s="70" t="s">
        <v>234</v>
      </c>
      <c r="I78" s="61">
        <v>0</v>
      </c>
      <c r="K78" s="50"/>
      <c r="L78" s="51" t="s">
        <v>366</v>
      </c>
      <c r="M78" s="50"/>
      <c r="N78" s="80"/>
    </row>
    <row r="79" spans="1:14" ht="18" customHeight="1">
      <c r="A79" s="63" t="s">
        <v>366</v>
      </c>
      <c r="B79" s="64"/>
      <c r="C79" s="65" t="s">
        <v>366</v>
      </c>
      <c r="D79" s="66" t="s">
        <v>366</v>
      </c>
      <c r="E79" s="66" t="s">
        <v>366</v>
      </c>
      <c r="F79" s="67" t="s">
        <v>366</v>
      </c>
      <c r="G79" s="68" t="s">
        <v>235</v>
      </c>
      <c r="H79" s="70" t="s">
        <v>236</v>
      </c>
      <c r="I79" s="61">
        <v>0</v>
      </c>
      <c r="K79" s="50"/>
      <c r="L79" s="51" t="s">
        <v>366</v>
      </c>
      <c r="M79" s="50"/>
      <c r="N79" s="80"/>
    </row>
    <row r="80" spans="1:14" ht="18" customHeight="1">
      <c r="A80" s="63" t="s">
        <v>366</v>
      </c>
      <c r="B80" s="64"/>
      <c r="C80" s="65" t="s">
        <v>366</v>
      </c>
      <c r="D80" s="66" t="s">
        <v>366</v>
      </c>
      <c r="E80" s="66" t="s">
        <v>366</v>
      </c>
      <c r="F80" s="67" t="s">
        <v>366</v>
      </c>
      <c r="G80" s="68" t="s">
        <v>237</v>
      </c>
      <c r="H80" s="69" t="s">
        <v>238</v>
      </c>
      <c r="I80" s="61">
        <v>0</v>
      </c>
      <c r="K80" s="50"/>
      <c r="L80" s="51" t="s">
        <v>366</v>
      </c>
      <c r="M80" s="50"/>
      <c r="N80" s="80"/>
    </row>
    <row r="81" spans="1:14" ht="18" customHeight="1">
      <c r="A81" s="63" t="s">
        <v>366</v>
      </c>
      <c r="B81" s="64"/>
      <c r="C81" s="65" t="s">
        <v>366</v>
      </c>
      <c r="D81" s="66" t="s">
        <v>366</v>
      </c>
      <c r="E81" s="66" t="s">
        <v>366</v>
      </c>
      <c r="F81" s="67" t="s">
        <v>366</v>
      </c>
      <c r="G81" s="68" t="s">
        <v>239</v>
      </c>
      <c r="H81" s="70" t="s">
        <v>240</v>
      </c>
      <c r="I81" s="61">
        <v>0</v>
      </c>
      <c r="K81" s="50"/>
      <c r="L81" s="51" t="s">
        <v>366</v>
      </c>
      <c r="M81" s="50"/>
      <c r="N81" s="80"/>
    </row>
    <row r="82" spans="1:14" ht="18" customHeight="1">
      <c r="A82" s="63" t="s">
        <v>366</v>
      </c>
      <c r="B82" s="64"/>
      <c r="C82" s="65" t="s">
        <v>366</v>
      </c>
      <c r="D82" s="66" t="s">
        <v>366</v>
      </c>
      <c r="E82" s="66" t="s">
        <v>366</v>
      </c>
      <c r="F82" s="67" t="s">
        <v>366</v>
      </c>
      <c r="G82" s="68" t="s">
        <v>241</v>
      </c>
      <c r="H82" s="70" t="s">
        <v>242</v>
      </c>
      <c r="I82" s="61">
        <v>0</v>
      </c>
      <c r="K82" s="50"/>
      <c r="L82" s="51" t="s">
        <v>366</v>
      </c>
      <c r="M82" s="50"/>
      <c r="N82" s="80"/>
    </row>
    <row r="83" spans="1:14" ht="18" customHeight="1">
      <c r="A83" s="63" t="s">
        <v>366</v>
      </c>
      <c r="B83" s="64"/>
      <c r="C83" s="65" t="s">
        <v>366</v>
      </c>
      <c r="D83" s="66" t="s">
        <v>366</v>
      </c>
      <c r="E83" s="66" t="s">
        <v>366</v>
      </c>
      <c r="F83" s="67" t="s">
        <v>366</v>
      </c>
      <c r="G83" s="68" t="s">
        <v>243</v>
      </c>
      <c r="H83" s="70" t="s">
        <v>244</v>
      </c>
      <c r="I83" s="61">
        <v>0</v>
      </c>
      <c r="K83" s="50"/>
      <c r="L83" s="51" t="s">
        <v>366</v>
      </c>
      <c r="M83" s="50"/>
      <c r="N83" s="80"/>
    </row>
    <row r="84" spans="1:14" ht="18" customHeight="1">
      <c r="A84" s="63" t="s">
        <v>366</v>
      </c>
      <c r="B84" s="64"/>
      <c r="C84" s="65" t="s">
        <v>366</v>
      </c>
      <c r="D84" s="66" t="s">
        <v>366</v>
      </c>
      <c r="E84" s="66" t="s">
        <v>366</v>
      </c>
      <c r="F84" s="67" t="s">
        <v>366</v>
      </c>
      <c r="G84" s="68" t="s">
        <v>245</v>
      </c>
      <c r="H84" s="70" t="s">
        <v>246</v>
      </c>
      <c r="I84" s="61">
        <v>0</v>
      </c>
      <c r="K84" s="50"/>
      <c r="L84" s="51" t="s">
        <v>366</v>
      </c>
      <c r="M84" s="50"/>
      <c r="N84" s="80"/>
    </row>
    <row r="85" spans="1:14" ht="18" customHeight="1">
      <c r="A85" s="63" t="s">
        <v>366</v>
      </c>
      <c r="B85" s="64"/>
      <c r="C85" s="65" t="s">
        <v>366</v>
      </c>
      <c r="D85" s="66" t="s">
        <v>366</v>
      </c>
      <c r="E85" s="66" t="s">
        <v>366</v>
      </c>
      <c r="F85" s="67" t="s">
        <v>366</v>
      </c>
      <c r="G85" s="68" t="s">
        <v>247</v>
      </c>
      <c r="H85" s="70" t="s">
        <v>248</v>
      </c>
      <c r="I85" s="61">
        <v>0</v>
      </c>
      <c r="K85" s="50"/>
      <c r="L85" s="51" t="s">
        <v>366</v>
      </c>
      <c r="M85" s="50"/>
      <c r="N85" s="80"/>
    </row>
    <row r="86" spans="1:14" ht="18" customHeight="1">
      <c r="A86" s="63" t="s">
        <v>366</v>
      </c>
      <c r="B86" s="64"/>
      <c r="C86" s="65" t="s">
        <v>366</v>
      </c>
      <c r="D86" s="66" t="s">
        <v>366</v>
      </c>
      <c r="E86" s="66" t="s">
        <v>366</v>
      </c>
      <c r="F86" s="67" t="s">
        <v>366</v>
      </c>
      <c r="G86" s="68" t="s">
        <v>249</v>
      </c>
      <c r="H86" s="70" t="s">
        <v>250</v>
      </c>
      <c r="I86" s="61">
        <v>0</v>
      </c>
      <c r="K86" s="50"/>
      <c r="L86" s="51" t="s">
        <v>366</v>
      </c>
      <c r="M86" s="50"/>
      <c r="N86" s="80"/>
    </row>
    <row r="87" spans="1:14" ht="18" customHeight="1">
      <c r="A87" s="63" t="s">
        <v>366</v>
      </c>
      <c r="B87" s="64"/>
      <c r="C87" s="65" t="s">
        <v>366</v>
      </c>
      <c r="D87" s="66" t="s">
        <v>366</v>
      </c>
      <c r="E87" s="66" t="s">
        <v>366</v>
      </c>
      <c r="F87" s="67" t="s">
        <v>366</v>
      </c>
      <c r="G87" s="68" t="s">
        <v>251</v>
      </c>
      <c r="H87" s="70" t="s">
        <v>226</v>
      </c>
      <c r="I87" s="61">
        <v>0</v>
      </c>
      <c r="K87" s="50"/>
      <c r="L87" s="51" t="s">
        <v>366</v>
      </c>
      <c r="M87" s="50"/>
      <c r="N87" s="80"/>
    </row>
    <row r="88" spans="1:14" ht="18" customHeight="1">
      <c r="A88" s="63" t="s">
        <v>366</v>
      </c>
      <c r="B88" s="64"/>
      <c r="C88" s="65" t="s">
        <v>366</v>
      </c>
      <c r="D88" s="66" t="s">
        <v>366</v>
      </c>
      <c r="E88" s="66" t="s">
        <v>366</v>
      </c>
      <c r="F88" s="67" t="s">
        <v>366</v>
      </c>
      <c r="G88" s="68" t="s">
        <v>252</v>
      </c>
      <c r="H88" s="70" t="s">
        <v>228</v>
      </c>
      <c r="I88" s="61">
        <v>0</v>
      </c>
      <c r="K88" s="50"/>
      <c r="L88" s="51" t="s">
        <v>366</v>
      </c>
      <c r="M88" s="50"/>
      <c r="N88" s="80"/>
    </row>
    <row r="89" spans="1:14" ht="18" customHeight="1">
      <c r="A89" s="63" t="s">
        <v>366</v>
      </c>
      <c r="B89" s="64"/>
      <c r="C89" s="65" t="s">
        <v>366</v>
      </c>
      <c r="D89" s="66" t="s">
        <v>366</v>
      </c>
      <c r="E89" s="66" t="s">
        <v>366</v>
      </c>
      <c r="F89" s="67" t="s">
        <v>366</v>
      </c>
      <c r="G89" s="68" t="s">
        <v>253</v>
      </c>
      <c r="H89" s="70" t="s">
        <v>230</v>
      </c>
      <c r="I89" s="61">
        <v>0</v>
      </c>
      <c r="K89" s="50"/>
      <c r="L89" s="51" t="s">
        <v>366</v>
      </c>
      <c r="M89" s="50"/>
      <c r="N89" s="80"/>
    </row>
    <row r="90" spans="1:14" ht="18" customHeight="1">
      <c r="A90" s="63" t="s">
        <v>366</v>
      </c>
      <c r="B90" s="64"/>
      <c r="C90" s="65" t="s">
        <v>366</v>
      </c>
      <c r="D90" s="66" t="s">
        <v>366</v>
      </c>
      <c r="E90" s="66" t="s">
        <v>366</v>
      </c>
      <c r="F90" s="67" t="s">
        <v>366</v>
      </c>
      <c r="G90" s="68" t="s">
        <v>254</v>
      </c>
      <c r="H90" s="70" t="s">
        <v>232</v>
      </c>
      <c r="I90" s="61">
        <v>0</v>
      </c>
      <c r="K90" s="50"/>
      <c r="L90" s="51" t="s">
        <v>366</v>
      </c>
      <c r="M90" s="50"/>
      <c r="N90" s="80"/>
    </row>
    <row r="91" spans="1:14" ht="18" customHeight="1">
      <c r="A91" s="63" t="s">
        <v>366</v>
      </c>
      <c r="B91" s="64"/>
      <c r="C91" s="65" t="s">
        <v>366</v>
      </c>
      <c r="D91" s="66" t="s">
        <v>366</v>
      </c>
      <c r="E91" s="66" t="s">
        <v>366</v>
      </c>
      <c r="F91" s="67" t="s">
        <v>366</v>
      </c>
      <c r="G91" s="68" t="s">
        <v>255</v>
      </c>
      <c r="H91" s="70" t="s">
        <v>234</v>
      </c>
      <c r="I91" s="61">
        <v>0</v>
      </c>
      <c r="K91" s="50"/>
      <c r="L91" s="51" t="s">
        <v>366</v>
      </c>
      <c r="M91" s="50"/>
      <c r="N91" s="80"/>
    </row>
    <row r="92" spans="1:14" ht="18" customHeight="1">
      <c r="A92" s="63" t="s">
        <v>366</v>
      </c>
      <c r="B92" s="64"/>
      <c r="C92" s="65" t="s">
        <v>366</v>
      </c>
      <c r="D92" s="66" t="s">
        <v>366</v>
      </c>
      <c r="E92" s="66" t="s">
        <v>366</v>
      </c>
      <c r="F92" s="67" t="s">
        <v>366</v>
      </c>
      <c r="G92" s="68" t="s">
        <v>256</v>
      </c>
      <c r="H92" s="70" t="s">
        <v>236</v>
      </c>
      <c r="I92" s="61">
        <v>0</v>
      </c>
      <c r="K92" s="50"/>
      <c r="L92" s="51" t="s">
        <v>366</v>
      </c>
      <c r="M92" s="50"/>
      <c r="N92" s="80"/>
    </row>
    <row r="93" spans="1:14" ht="18" customHeight="1">
      <c r="A93" s="63" t="s">
        <v>366</v>
      </c>
      <c r="B93" s="64"/>
      <c r="C93" s="65" t="s">
        <v>366</v>
      </c>
      <c r="D93" s="66" t="s">
        <v>366</v>
      </c>
      <c r="E93" s="66" t="s">
        <v>366</v>
      </c>
      <c r="F93" s="67" t="s">
        <v>366</v>
      </c>
      <c r="G93" s="68" t="s">
        <v>257</v>
      </c>
      <c r="H93" s="70" t="s">
        <v>238</v>
      </c>
      <c r="I93" s="61">
        <v>0</v>
      </c>
      <c r="K93" s="50"/>
      <c r="L93" s="51" t="s">
        <v>366</v>
      </c>
      <c r="M93" s="50"/>
      <c r="N93" s="80"/>
    </row>
    <row r="94" spans="1:14" ht="18" customHeight="1">
      <c r="A94" s="63" t="s">
        <v>366</v>
      </c>
      <c r="B94" s="64"/>
      <c r="C94" s="65" t="s">
        <v>366</v>
      </c>
      <c r="D94" s="66" t="s">
        <v>366</v>
      </c>
      <c r="E94" s="66" t="s">
        <v>366</v>
      </c>
      <c r="F94" s="67" t="s">
        <v>366</v>
      </c>
      <c r="G94" s="68" t="s">
        <v>258</v>
      </c>
      <c r="H94" s="70" t="s">
        <v>259</v>
      </c>
      <c r="I94" s="61">
        <v>0</v>
      </c>
      <c r="K94" s="50"/>
      <c r="L94" s="51" t="s">
        <v>366</v>
      </c>
      <c r="M94" s="50"/>
      <c r="N94" s="80"/>
    </row>
    <row r="95" spans="1:14" ht="18" customHeight="1">
      <c r="A95" s="63" t="s">
        <v>366</v>
      </c>
      <c r="B95" s="64"/>
      <c r="C95" s="65" t="s">
        <v>366</v>
      </c>
      <c r="D95" s="66" t="s">
        <v>366</v>
      </c>
      <c r="E95" s="66" t="s">
        <v>366</v>
      </c>
      <c r="F95" s="67" t="s">
        <v>366</v>
      </c>
      <c r="G95" s="68" t="s">
        <v>260</v>
      </c>
      <c r="H95" s="70" t="s">
        <v>261</v>
      </c>
      <c r="I95" s="61">
        <v>0</v>
      </c>
      <c r="K95" s="50"/>
      <c r="L95" s="51" t="s">
        <v>366</v>
      </c>
      <c r="M95" s="50"/>
      <c r="N95" s="80"/>
    </row>
    <row r="96" spans="1:14" ht="18" customHeight="1">
      <c r="A96" s="63" t="s">
        <v>366</v>
      </c>
      <c r="B96" s="64"/>
      <c r="C96" s="65" t="s">
        <v>366</v>
      </c>
      <c r="D96" s="66" t="s">
        <v>366</v>
      </c>
      <c r="E96" s="66" t="s">
        <v>366</v>
      </c>
      <c r="F96" s="67" t="s">
        <v>366</v>
      </c>
      <c r="G96" s="68" t="s">
        <v>262</v>
      </c>
      <c r="H96" s="69" t="s">
        <v>263</v>
      </c>
      <c r="I96" s="61">
        <v>0</v>
      </c>
      <c r="K96" s="50"/>
      <c r="L96" s="51" t="s">
        <v>366</v>
      </c>
      <c r="M96" s="50"/>
      <c r="N96" s="80"/>
    </row>
    <row r="97" spans="1:14" ht="18" customHeight="1">
      <c r="A97" s="63" t="s">
        <v>366</v>
      </c>
      <c r="B97" s="64"/>
      <c r="C97" s="65" t="s">
        <v>366</v>
      </c>
      <c r="D97" s="66" t="s">
        <v>366</v>
      </c>
      <c r="E97" s="66" t="s">
        <v>366</v>
      </c>
      <c r="F97" s="67" t="s">
        <v>366</v>
      </c>
      <c r="G97" s="68" t="s">
        <v>264</v>
      </c>
      <c r="H97" s="70" t="s">
        <v>265</v>
      </c>
      <c r="I97" s="61">
        <v>0</v>
      </c>
      <c r="K97" s="50"/>
      <c r="L97" s="51" t="s">
        <v>366</v>
      </c>
      <c r="M97" s="50"/>
      <c r="N97" s="80"/>
    </row>
    <row r="98" spans="1:14" ht="18" customHeight="1">
      <c r="A98" s="63" t="s">
        <v>366</v>
      </c>
      <c r="B98" s="64"/>
      <c r="C98" s="65" t="s">
        <v>366</v>
      </c>
      <c r="D98" s="66" t="s">
        <v>366</v>
      </c>
      <c r="E98" s="66" t="s">
        <v>366</v>
      </c>
      <c r="F98" s="67" t="s">
        <v>366</v>
      </c>
      <c r="G98" s="68" t="s">
        <v>266</v>
      </c>
      <c r="H98" s="70" t="s">
        <v>240</v>
      </c>
      <c r="I98" s="61">
        <v>0</v>
      </c>
      <c r="K98" s="50"/>
      <c r="L98" s="51" t="s">
        <v>366</v>
      </c>
      <c r="M98" s="50"/>
      <c r="N98" s="80"/>
    </row>
    <row r="99" spans="1:14" ht="18" customHeight="1">
      <c r="A99" s="63" t="s">
        <v>366</v>
      </c>
      <c r="B99" s="64"/>
      <c r="C99" s="65" t="s">
        <v>366</v>
      </c>
      <c r="D99" s="66" t="s">
        <v>366</v>
      </c>
      <c r="E99" s="66" t="s">
        <v>366</v>
      </c>
      <c r="F99" s="67" t="s">
        <v>366</v>
      </c>
      <c r="G99" s="68" t="s">
        <v>267</v>
      </c>
      <c r="H99" s="70" t="s">
        <v>242</v>
      </c>
      <c r="I99" s="61">
        <v>0</v>
      </c>
      <c r="K99" s="50"/>
      <c r="L99" s="51" t="s">
        <v>366</v>
      </c>
      <c r="M99" s="50"/>
      <c r="N99" s="80"/>
    </row>
    <row r="100" spans="1:14" ht="18" customHeight="1">
      <c r="A100" s="63" t="s">
        <v>366</v>
      </c>
      <c r="B100" s="64"/>
      <c r="C100" s="65" t="s">
        <v>366</v>
      </c>
      <c r="D100" s="66" t="s">
        <v>366</v>
      </c>
      <c r="E100" s="66" t="s">
        <v>366</v>
      </c>
      <c r="F100" s="67" t="s">
        <v>366</v>
      </c>
      <c r="G100" s="68" t="s">
        <v>268</v>
      </c>
      <c r="H100" s="70" t="s">
        <v>244</v>
      </c>
      <c r="I100" s="61">
        <v>0</v>
      </c>
      <c r="K100" s="50"/>
      <c r="L100" s="51" t="s">
        <v>366</v>
      </c>
      <c r="M100" s="50"/>
      <c r="N100" s="80"/>
    </row>
    <row r="101" spans="1:14" ht="18" customHeight="1">
      <c r="A101" s="63" t="s">
        <v>366</v>
      </c>
      <c r="B101" s="64"/>
      <c r="C101" s="65" t="s">
        <v>366</v>
      </c>
      <c r="D101" s="66" t="s">
        <v>366</v>
      </c>
      <c r="E101" s="66" t="s">
        <v>366</v>
      </c>
      <c r="F101" s="67" t="s">
        <v>366</v>
      </c>
      <c r="G101" s="68" t="s">
        <v>269</v>
      </c>
      <c r="H101" s="69" t="s">
        <v>246</v>
      </c>
      <c r="I101" s="61">
        <v>0</v>
      </c>
      <c r="K101" s="50"/>
      <c r="L101" s="51" t="s">
        <v>366</v>
      </c>
      <c r="M101" s="50"/>
      <c r="N101" s="80"/>
    </row>
    <row r="102" spans="1:14" ht="18" customHeight="1">
      <c r="A102" s="63" t="s">
        <v>366</v>
      </c>
      <c r="B102" s="64"/>
      <c r="C102" s="65" t="s">
        <v>366</v>
      </c>
      <c r="D102" s="66" t="s">
        <v>366</v>
      </c>
      <c r="E102" s="66" t="s">
        <v>366</v>
      </c>
      <c r="F102" s="67" t="s">
        <v>366</v>
      </c>
      <c r="G102" s="68" t="s">
        <v>270</v>
      </c>
      <c r="H102" s="70" t="s">
        <v>271</v>
      </c>
      <c r="I102" s="61">
        <v>0</v>
      </c>
      <c r="K102" s="50"/>
      <c r="L102" s="51" t="s">
        <v>366</v>
      </c>
      <c r="M102" s="50"/>
      <c r="N102" s="80"/>
    </row>
    <row r="103" spans="1:14" ht="18" customHeight="1">
      <c r="A103" s="63" t="s">
        <v>366</v>
      </c>
      <c r="B103" s="64"/>
      <c r="C103" s="65" t="s">
        <v>366</v>
      </c>
      <c r="D103" s="66" t="s">
        <v>366</v>
      </c>
      <c r="E103" s="66" t="s">
        <v>366</v>
      </c>
      <c r="F103" s="67" t="s">
        <v>366</v>
      </c>
      <c r="G103" s="68" t="s">
        <v>272</v>
      </c>
      <c r="H103" s="70" t="s">
        <v>273</v>
      </c>
      <c r="I103" s="61">
        <v>0</v>
      </c>
      <c r="K103" s="50"/>
      <c r="L103" s="51" t="s">
        <v>366</v>
      </c>
      <c r="M103" s="50"/>
      <c r="N103" s="80"/>
    </row>
    <row r="104" spans="1:14" ht="18" customHeight="1">
      <c r="A104" s="63" t="s">
        <v>366</v>
      </c>
      <c r="B104" s="64"/>
      <c r="C104" s="65" t="s">
        <v>366</v>
      </c>
      <c r="D104" s="66" t="s">
        <v>366</v>
      </c>
      <c r="E104" s="66" t="s">
        <v>366</v>
      </c>
      <c r="F104" s="67" t="s">
        <v>366</v>
      </c>
      <c r="G104" s="68" t="s">
        <v>274</v>
      </c>
      <c r="H104" s="69" t="s">
        <v>275</v>
      </c>
      <c r="I104" s="61">
        <v>0</v>
      </c>
      <c r="K104" s="50"/>
      <c r="L104" s="51" t="s">
        <v>366</v>
      </c>
      <c r="M104" s="50"/>
      <c r="N104" s="80"/>
    </row>
    <row r="105" spans="1:14" ht="18" customHeight="1">
      <c r="A105" s="63" t="s">
        <v>366</v>
      </c>
      <c r="B105" s="64"/>
      <c r="C105" s="65" t="s">
        <v>366</v>
      </c>
      <c r="D105" s="66" t="s">
        <v>366</v>
      </c>
      <c r="E105" s="66" t="s">
        <v>366</v>
      </c>
      <c r="F105" s="67" t="s">
        <v>366</v>
      </c>
      <c r="G105" s="68" t="s">
        <v>276</v>
      </c>
      <c r="H105" s="70" t="s">
        <v>277</v>
      </c>
      <c r="I105" s="61">
        <v>0</v>
      </c>
      <c r="K105" s="50"/>
      <c r="L105" s="51" t="s">
        <v>366</v>
      </c>
      <c r="M105" s="50"/>
      <c r="N105" s="80"/>
    </row>
    <row r="106" spans="1:14" ht="18" customHeight="1">
      <c r="A106" s="63" t="s">
        <v>366</v>
      </c>
      <c r="B106" s="64"/>
      <c r="C106" s="65" t="s">
        <v>366</v>
      </c>
      <c r="D106" s="66" t="s">
        <v>366</v>
      </c>
      <c r="E106" s="66" t="s">
        <v>366</v>
      </c>
      <c r="F106" s="67" t="s">
        <v>366</v>
      </c>
      <c r="G106" s="68" t="s">
        <v>278</v>
      </c>
      <c r="H106" s="70" t="s">
        <v>279</v>
      </c>
      <c r="I106" s="61">
        <v>0</v>
      </c>
      <c r="K106" s="50"/>
      <c r="L106" s="51" t="s">
        <v>366</v>
      </c>
      <c r="M106" s="50"/>
      <c r="N106" s="80"/>
    </row>
    <row r="107" spans="1:14" ht="18" customHeight="1">
      <c r="A107" s="63" t="s">
        <v>366</v>
      </c>
      <c r="B107" s="64"/>
      <c r="C107" s="65" t="s">
        <v>366</v>
      </c>
      <c r="D107" s="66" t="s">
        <v>366</v>
      </c>
      <c r="E107" s="66" t="s">
        <v>366</v>
      </c>
      <c r="F107" s="67" t="s">
        <v>366</v>
      </c>
      <c r="G107" s="68" t="s">
        <v>280</v>
      </c>
      <c r="H107" s="70" t="s">
        <v>275</v>
      </c>
      <c r="I107" s="61">
        <v>0</v>
      </c>
      <c r="K107" s="50"/>
      <c r="L107" s="51" t="s">
        <v>366</v>
      </c>
      <c r="M107" s="50"/>
      <c r="N107" s="80"/>
    </row>
    <row r="108" spans="1:9" ht="42.75">
      <c r="A108" s="83"/>
      <c r="B108" s="83"/>
      <c r="C108" s="84"/>
      <c r="G108" s="50" t="s">
        <v>281</v>
      </c>
      <c r="H108" s="51" t="s">
        <v>282</v>
      </c>
      <c r="I108" s="61">
        <v>0</v>
      </c>
    </row>
    <row r="109" spans="1:9" ht="14.25">
      <c r="A109" s="85"/>
      <c r="B109" s="85"/>
      <c r="C109" s="86"/>
      <c r="G109" s="50" t="s">
        <v>283</v>
      </c>
      <c r="H109" s="51" t="s">
        <v>284</v>
      </c>
      <c r="I109" s="61">
        <v>0</v>
      </c>
    </row>
    <row r="110" spans="1:9" ht="14.25">
      <c r="A110" s="85"/>
      <c r="B110" s="85"/>
      <c r="C110" s="86"/>
      <c r="G110" s="50" t="s">
        <v>285</v>
      </c>
      <c r="H110" s="51" t="s">
        <v>286</v>
      </c>
      <c r="I110" s="61">
        <v>0</v>
      </c>
    </row>
    <row r="111" spans="1:9" ht="28.5">
      <c r="A111" s="85"/>
      <c r="B111" s="85"/>
      <c r="C111" s="86"/>
      <c r="D111" s="87"/>
      <c r="G111" s="50" t="s">
        <v>287</v>
      </c>
      <c r="H111" s="51" t="s">
        <v>277</v>
      </c>
      <c r="I111" s="61">
        <v>0</v>
      </c>
    </row>
    <row r="112" spans="7:9" ht="42.75">
      <c r="G112" s="50" t="s">
        <v>288</v>
      </c>
      <c r="H112" s="51" t="s">
        <v>289</v>
      </c>
      <c r="I112" s="61">
        <v>0</v>
      </c>
    </row>
    <row r="113" spans="7:9" ht="42.75">
      <c r="G113" s="50" t="s">
        <v>290</v>
      </c>
      <c r="H113" s="51" t="s">
        <v>291</v>
      </c>
      <c r="I113" s="61">
        <v>0</v>
      </c>
    </row>
    <row r="114" spans="7:9" ht="42.75">
      <c r="G114" s="50" t="s">
        <v>292</v>
      </c>
      <c r="H114" s="51" t="s">
        <v>293</v>
      </c>
      <c r="I114" s="61">
        <v>0</v>
      </c>
    </row>
    <row r="115" spans="7:9" ht="14.25">
      <c r="G115" s="50" t="s">
        <v>294</v>
      </c>
      <c r="H115" s="51" t="s">
        <v>295</v>
      </c>
      <c r="I115" s="61">
        <v>0</v>
      </c>
    </row>
    <row r="116" spans="7:9" ht="14.25">
      <c r="G116" s="50" t="s">
        <v>296</v>
      </c>
      <c r="H116" s="51" t="s">
        <v>297</v>
      </c>
      <c r="I116" s="61">
        <v>0</v>
      </c>
    </row>
    <row r="117" spans="7:9" ht="28.5">
      <c r="G117" s="50" t="s">
        <v>298</v>
      </c>
      <c r="H117" s="51" t="s">
        <v>299</v>
      </c>
      <c r="I117" s="61">
        <v>0</v>
      </c>
    </row>
    <row r="118" spans="7:9" ht="71.25">
      <c r="G118" s="50" t="s">
        <v>300</v>
      </c>
      <c r="H118" s="51" t="s">
        <v>301</v>
      </c>
      <c r="I118" s="61">
        <v>0</v>
      </c>
    </row>
    <row r="119" spans="7:9" ht="14.25">
      <c r="G119" s="50" t="s">
        <v>302</v>
      </c>
      <c r="H119" s="51" t="s">
        <v>295</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350</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359</v>
      </c>
      <c r="B3" s="35" t="s">
        <v>303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304</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305</v>
      </c>
      <c r="B5" s="39">
        <v>27.64</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306</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307</v>
      </c>
      <c r="B7" s="39">
        <v>18.77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308</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309</v>
      </c>
      <c r="B9" s="39">
        <v>18.77</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310</v>
      </c>
      <c r="B10" s="39">
        <v>8.87</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311</v>
      </c>
      <c r="B11" s="39">
        <v>8.87</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312</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313</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314</v>
      </c>
      <c r="B14" s="39" t="s">
        <v>413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315</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316</v>
      </c>
      <c r="B16" s="39">
        <v>0</v>
      </c>
    </row>
    <row r="17" spans="1:2" ht="22.5" customHeight="1">
      <c r="A17" s="40" t="s">
        <v>317</v>
      </c>
      <c r="B17" s="39">
        <v>0</v>
      </c>
    </row>
    <row r="18" spans="1:2" ht="22.5" customHeight="1">
      <c r="A18" s="40" t="s">
        <v>318</v>
      </c>
      <c r="B18" s="39">
        <v>3</v>
      </c>
    </row>
    <row r="19" spans="1:2" ht="22.5" customHeight="1">
      <c r="A19" s="40" t="s">
        <v>319</v>
      </c>
      <c r="B19" s="39">
        <v>65</v>
      </c>
    </row>
    <row r="20" spans="1:2" ht="22.5" customHeight="1">
      <c r="A20" s="40" t="s">
        <v>320</v>
      </c>
      <c r="B20" s="39">
        <v>0</v>
      </c>
    </row>
    <row r="21" spans="1:2" ht="22.5" customHeight="1">
      <c r="A21" s="40" t="s">
        <v>321</v>
      </c>
      <c r="B21" s="39">
        <v>633</v>
      </c>
    </row>
    <row r="22" spans="1:2" ht="22.5" customHeight="1">
      <c r="A22" s="40" t="s">
        <v>322</v>
      </c>
      <c r="B22" s="39">
        <v>0</v>
      </c>
    </row>
    <row r="23" spans="1:2" ht="22.5" customHeight="1">
      <c r="A23" s="40" t="s">
        <v>323</v>
      </c>
      <c r="B23" s="39">
        <v>0</v>
      </c>
    </row>
    <row r="24" spans="1:2" ht="22.5" customHeight="1">
      <c r="A24" s="40" t="s">
        <v>324</v>
      </c>
      <c r="B24" s="39">
        <v>0</v>
      </c>
    </row>
    <row r="25" spans="1:2" s="5" customFormat="1" ht="15.75" customHeight="1">
      <c r="A25" s="14" t="s">
        <v>325</v>
      </c>
      <c r="B25" s="41"/>
    </row>
    <row r="26" spans="1:2" s="5" customFormat="1" ht="15.75" customHeight="1">
      <c r="A26" s="15" t="s">
        <v>89</v>
      </c>
      <c r="B26" s="41"/>
    </row>
    <row r="27" spans="1:2" ht="15.75" customHeight="1">
      <c r="A27" s="15" t="s">
        <v>326</v>
      </c>
      <c r="B27" s="42"/>
    </row>
    <row r="28" spans="1:2" ht="15.75" customHeight="1">
      <c r="A28" s="15" t="s">
        <v>327</v>
      </c>
      <c r="B28" s="43"/>
    </row>
    <row r="29" spans="1:2" ht="15.75" customHeight="1">
      <c r="A29" s="252" t="s">
        <v>328</v>
      </c>
      <c r="B29" s="252"/>
    </row>
    <row r="30" spans="1:2" ht="15.75" customHeight="1">
      <c r="A30" s="15" t="s">
        <v>329</v>
      </c>
      <c r="B30" s="15"/>
    </row>
  </sheetData>
  <sheetProtection/>
  <mergeCells count="2">
    <mergeCell ref="A1:B1"/>
    <mergeCell ref="A29:B29"/>
  </mergeCells>
  <printOptions horizontalCentered="1"/>
  <pageMargins left="0.94" right="0.35" top="0.59" bottom="0.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K21" sqref="K21"/>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2" t="s">
        <v>349</v>
      </c>
      <c r="B1" s="232"/>
      <c r="C1" s="232"/>
      <c r="D1" s="232"/>
      <c r="E1" s="232"/>
      <c r="F1" s="232"/>
      <c r="G1" s="232"/>
      <c r="H1" s="232"/>
      <c r="I1" s="232"/>
      <c r="J1" s="22"/>
      <c r="K1" s="22"/>
      <c r="L1" s="23"/>
      <c r="M1" s="23" t="str">
        <f>"a1:"&amp;"I"&amp;MAX(L12:L200)</f>
        <v>a1:I12</v>
      </c>
    </row>
    <row r="2" spans="1:13" s="2" customFormat="1" ht="13.5" customHeight="1">
      <c r="A2" s="9" t="str">
        <f>'01收入支出决算总表'!A3</f>
        <v>部门：益阳市审计局</v>
      </c>
      <c r="B2" s="10"/>
      <c r="C2" s="10"/>
      <c r="H2" s="11"/>
      <c r="I2" s="24" t="s">
        <v>348</v>
      </c>
      <c r="J2" s="22"/>
      <c r="K2" s="22"/>
      <c r="L2" s="25"/>
      <c r="M2" s="25"/>
    </row>
    <row r="3" spans="1:13" s="2" customFormat="1" ht="15" customHeight="1">
      <c r="A3" s="9"/>
      <c r="B3" s="10"/>
      <c r="C3" s="10"/>
      <c r="D3" s="12"/>
      <c r="E3" s="12"/>
      <c r="F3" s="12"/>
      <c r="G3" s="12"/>
      <c r="H3" s="13"/>
      <c r="I3" s="24" t="s">
        <v>3</v>
      </c>
      <c r="J3" s="22"/>
      <c r="K3" s="22"/>
      <c r="L3" s="25"/>
      <c r="M3" s="26" t="s">
        <v>330</v>
      </c>
    </row>
    <row r="4" spans="1:13" s="2" customFormat="1" ht="15" customHeight="1">
      <c r="A4" s="14" t="s">
        <v>331</v>
      </c>
      <c r="B4" s="10"/>
      <c r="C4" s="10"/>
      <c r="D4" s="12"/>
      <c r="E4" s="12"/>
      <c r="F4" s="12"/>
      <c r="G4" s="12"/>
      <c r="H4" s="13"/>
      <c r="I4" s="24"/>
      <c r="J4" s="22"/>
      <c r="K4" s="22"/>
      <c r="L4" s="25"/>
      <c r="M4" s="27"/>
    </row>
    <row r="5" spans="1:13" s="2" customFormat="1" ht="15" customHeight="1">
      <c r="A5" s="15" t="s">
        <v>89</v>
      </c>
      <c r="B5" s="10"/>
      <c r="C5" s="10"/>
      <c r="D5" s="12"/>
      <c r="E5" s="12"/>
      <c r="F5" s="12"/>
      <c r="G5" s="12"/>
      <c r="H5" s="13"/>
      <c r="I5" s="24"/>
      <c r="J5" s="22"/>
      <c r="K5" s="22"/>
      <c r="L5" s="25"/>
      <c r="M5" s="25"/>
    </row>
    <row r="6" spans="1:13" s="2" customFormat="1" ht="15" customHeight="1">
      <c r="A6" s="16" t="s">
        <v>332</v>
      </c>
      <c r="B6" s="10"/>
      <c r="C6" s="10"/>
      <c r="D6" s="12"/>
      <c r="E6" s="12"/>
      <c r="F6" s="12"/>
      <c r="G6" s="12"/>
      <c r="H6" s="13"/>
      <c r="I6" s="24"/>
      <c r="J6" s="22"/>
      <c r="K6" s="22"/>
      <c r="L6" s="25"/>
      <c r="M6" s="25"/>
    </row>
    <row r="7" spans="1:13" s="3" customFormat="1" ht="20.25" customHeight="1">
      <c r="A7" s="233" t="s">
        <v>333</v>
      </c>
      <c r="B7" s="233"/>
      <c r="C7" s="233"/>
      <c r="D7" s="237" t="s">
        <v>334</v>
      </c>
      <c r="E7" s="237" t="s">
        <v>335</v>
      </c>
      <c r="F7" s="237" t="s">
        <v>336</v>
      </c>
      <c r="G7" s="237"/>
      <c r="H7" s="237"/>
      <c r="I7" s="237" t="s">
        <v>337</v>
      </c>
      <c r="J7" s="28"/>
      <c r="K7" s="28"/>
      <c r="L7" s="28"/>
      <c r="M7" s="28"/>
    </row>
    <row r="8" spans="1:13" s="3" customFormat="1" ht="27" customHeight="1">
      <c r="A8" s="233" t="s">
        <v>64</v>
      </c>
      <c r="B8" s="233"/>
      <c r="C8" s="233" t="s">
        <v>65</v>
      </c>
      <c r="D8" s="237"/>
      <c r="E8" s="237"/>
      <c r="F8" s="237" t="s">
        <v>338</v>
      </c>
      <c r="G8" s="237" t="s">
        <v>95</v>
      </c>
      <c r="H8" s="253" t="s">
        <v>73</v>
      </c>
      <c r="I8" s="237"/>
      <c r="J8" s="28"/>
      <c r="K8" s="28"/>
      <c r="L8" s="28"/>
      <c r="M8" s="28"/>
    </row>
    <row r="9" spans="1:13" s="3" customFormat="1" ht="18" customHeight="1">
      <c r="A9" s="233"/>
      <c r="B9" s="233"/>
      <c r="C9" s="233"/>
      <c r="D9" s="237"/>
      <c r="E9" s="237"/>
      <c r="F9" s="237"/>
      <c r="G9" s="237"/>
      <c r="H9" s="253"/>
      <c r="I9" s="237"/>
      <c r="J9" s="28"/>
      <c r="K9" s="28"/>
      <c r="L9" s="28"/>
      <c r="M9" s="28"/>
    </row>
    <row r="10" spans="1:13" s="3" customFormat="1" ht="22.5" customHeight="1">
      <c r="A10" s="233"/>
      <c r="B10" s="233"/>
      <c r="C10" s="233"/>
      <c r="D10" s="237"/>
      <c r="E10" s="237"/>
      <c r="F10" s="237"/>
      <c r="G10" s="237"/>
      <c r="H10" s="253"/>
      <c r="I10" s="237"/>
      <c r="J10" s="28"/>
      <c r="K10" s="28"/>
      <c r="L10" s="28"/>
      <c r="M10" s="28"/>
    </row>
    <row r="11" spans="1:13" s="3" customFormat="1" ht="22.5" customHeight="1">
      <c r="A11" s="233" t="s">
        <v>66</v>
      </c>
      <c r="B11" s="233"/>
      <c r="C11" s="233"/>
      <c r="D11" s="17">
        <v>1</v>
      </c>
      <c r="E11" s="17">
        <v>2</v>
      </c>
      <c r="F11" s="17">
        <v>3</v>
      </c>
      <c r="G11" s="17">
        <v>4</v>
      </c>
      <c r="H11" s="17">
        <v>5</v>
      </c>
      <c r="I11" s="17">
        <v>6</v>
      </c>
      <c r="J11" s="28"/>
      <c r="K11" s="28"/>
      <c r="L11" s="28"/>
      <c r="M11" s="28"/>
    </row>
    <row r="12" spans="1:15" s="3" customFormat="1" ht="22.5" customHeight="1">
      <c r="A12" s="233" t="s">
        <v>47</v>
      </c>
      <c r="B12" s="233"/>
      <c r="C12" s="233"/>
      <c r="D12" s="18">
        <f>'[1]Z09 政府性基金预算财政拨款收入支出决算表(财决09表)'!E9</f>
      </c>
      <c r="E12" s="18">
        <f>'[1]Z09 政府性基金预算财政拨款收入支出决算表(财决09表)'!H9</f>
      </c>
      <c r="F12" s="18">
        <f>'[1]Z09 政府性基金预算财政拨款收入支出决算表(财决09表)'!K9</f>
      </c>
      <c r="G12" s="18">
        <f>'[1]Z09 政府性基金预算财政拨款收入支出决算表(财决09表)'!L9</f>
      </c>
      <c r="H12" s="18">
        <f>'[1]Z09 政府性基金预算财政拨款收入支出决算表(财决09表)'!O9</f>
      </c>
      <c r="I12" s="18">
        <f>'[1]Z09 政府性基金预算财政拨款收入支出决算表(财决09表)'!P9</f>
      </c>
      <c r="J12" s="28"/>
      <c r="K12" s="28"/>
      <c r="L12" s="29">
        <f>ROW()</f>
        <v>12</v>
      </c>
      <c r="M12" s="28"/>
      <c r="O12" s="30"/>
    </row>
    <row r="13" spans="1:13" s="4" customFormat="1" ht="22.5" customHeight="1">
      <c r="A13" s="19">
        <f>IF(J13&gt;0,J13,"")</f>
      </c>
      <c r="B13" s="19"/>
      <c r="C13" s="20">
        <f>IF(ISERROR(VLOOKUP(A13,'[1]Z09 政府性基金预算财政拨款收入支出决算表(财决09表)'!$A$10:$T$200,4,FALSE)),"",VLOOKUP(A13,'[1]Z09 政府性基金预算财政拨款收入支出决算表(财决09表)'!$A$10:$T$200,4,FALSE))</f>
      </c>
      <c r="D13" s="21">
        <f>IF(ISERROR(VLOOKUP(A13,'[1]Z09 政府性基金预算财政拨款收入支出决算表(财决09表)'!$A$10:$T$200,5,FALSE)),"",VLOOKUP(A13,'[1]Z09 政府性基金预算财政拨款收入支出决算表(财决09表)'!$A$10:$T$200,5,FALSE))</f>
      </c>
      <c r="E13" s="21">
        <f>IF(ISERROR(VLOOKUP(A13,'[1]Z09 政府性基金预算财政拨款收入支出决算表(财决09表)'!$A$10:$T$200,8,FALSE)),"",VLOOKUP(A13,'[1]Z09 政府性基金预算财政拨款收入支出决算表(财决09表)'!$A$10:$T$200,8,FALSE))</f>
      </c>
      <c r="F13" s="21">
        <f>IF(ISERROR(VLOOKUP(A13,'[1]Z09 政府性基金预算财政拨款收入支出决算表(财决09表)'!$A$10:$T$200,11,FALSE)),"",VLOOKUP(A13,'[1]Z09 政府性基金预算财政拨款收入支出决算表(财决09表)'!$A$10:$T$200,11,FALSE))</f>
      </c>
      <c r="G13" s="21">
        <f>IF(ISERROR(VLOOKUP(A13,'[1]Z09 政府性基金预算财政拨款收入支出决算表(财决09表)'!$A$10:$T$200,12,FALSE)),"",VLOOKUP(A13,'[1]Z09 政府性基金预算财政拨款收入支出决算表(财决09表)'!$A$10:$T$200,12,FALSE))</f>
      </c>
      <c r="H13" s="21">
        <f>IF(ISERROR(VLOOKUP(A13,'[1]Z09 政府性基金预算财政拨款收入支出决算表(财决09表)'!$A$10:$T$200,15,FALSE)),"",VLOOKUP(A13,'[1]Z09 政府性基金预算财政拨款收入支出决算表(财决09表)'!$A$10:$T$200,15,FALSE))</f>
      </c>
      <c r="I13" s="21">
        <f>IF(ISERROR(VLOOKUP(A13,'[1]Z09 政府性基金预算财政拨款收入支出决算表(财决09表)'!$A$10:$T$200,16,FALSE)),"",VLOOKUP(A13,'[1]Z09 政府性基金预算财政拨款收入支出决算表(财决09表)'!$A$10:$T$200,16,FALSE))</f>
      </c>
      <c r="J13" s="8">
        <f>'[1]Z09 政府性基金预算财政拨款收入支出决算表(财决09表)'!$A10</f>
      </c>
      <c r="K13" s="31" t="e">
        <f>'[1]Z09 政府性基金预算财政拨款收入支出决算表(财决09表)'!$E10+'[1]Z09 政府性基金预算财政拨款收入支出决算表(财决09表)'!$H10+'[1]Z09 政府性基金预算财政拨款收入支出决算表(财决09表)'!$K10+'[1]Z09 政府性基金预算财政拨款收入支出决算表(财决09表)'!$P10</f>
        <v>#VALUE!</v>
      </c>
      <c r="L13" s="8">
        <f>IF(C13&lt;&gt;"",ROW(),"")</f>
      </c>
      <c r="M13" s="8"/>
    </row>
    <row r="14" spans="1:13" s="4" customFormat="1" ht="22.5" customHeight="1">
      <c r="A14" s="19">
        <f aca="true" t="shared" si="0" ref="A14:A31">IF(J14&gt;0,J14,"")</f>
      </c>
      <c r="B14" s="19"/>
      <c r="C14" s="20">
        <f>IF(ISERROR(VLOOKUP(A14,'[1]Z09 政府性基金预算财政拨款收入支出决算表(财决09表)'!$A$10:$T$200,4,FALSE)),"",VLOOKUP(A14,'[1]Z09 政府性基金预算财政拨款收入支出决算表(财决09表)'!$A$10:$T$200,4,FALSE))</f>
      </c>
      <c r="D14" s="21">
        <f>IF(ISERROR(VLOOKUP(A14,'[1]Z09 政府性基金预算财政拨款收入支出决算表(财决09表)'!$A$10:$T$200,5,FALSE)),"",VLOOKUP(A14,'[1]Z09 政府性基金预算财政拨款收入支出决算表(财决09表)'!$A$10:$T$200,5,FALSE))</f>
      </c>
      <c r="E14" s="21">
        <f>IF(ISERROR(VLOOKUP(A14,'[1]Z09 政府性基金预算财政拨款收入支出决算表(财决09表)'!$A$10:$T$200,8,FALSE)),"",VLOOKUP(A14,'[1]Z09 政府性基金预算财政拨款收入支出决算表(财决09表)'!$A$10:$T$200,8,FALSE))</f>
      </c>
      <c r="F14" s="21">
        <f>IF(ISERROR(VLOOKUP(A14,'[1]Z09 政府性基金预算财政拨款收入支出决算表(财决09表)'!$A$10:$T$200,11,FALSE)),"",VLOOKUP(A14,'[1]Z09 政府性基金预算财政拨款收入支出决算表(财决09表)'!$A$10:$T$200,11,FALSE))</f>
      </c>
      <c r="G14" s="21">
        <f>IF(ISERROR(VLOOKUP(A14,'[1]Z09 政府性基金预算财政拨款收入支出决算表(财决09表)'!$A$10:$T$200,12,FALSE)),"",VLOOKUP(A14,'[1]Z09 政府性基金预算财政拨款收入支出决算表(财决09表)'!$A$10:$T$200,12,FALSE))</f>
      </c>
      <c r="H14" s="21">
        <f>IF(ISERROR(VLOOKUP(A14,'[1]Z09 政府性基金预算财政拨款收入支出决算表(财决09表)'!$A$10:$T$200,15,FALSE)),"",VLOOKUP(A14,'[1]Z09 政府性基金预算财政拨款收入支出决算表(财决09表)'!$A$10:$T$200,15,FALSE))</f>
      </c>
      <c r="I14" s="21">
        <f>IF(ISERROR(VLOOKUP(A14,'[1]Z09 政府性基金预算财政拨款收入支出决算表(财决09表)'!$A$10:$T$200,16,FALSE)),"",VLOOKUP(A14,'[1]Z09 政府性基金预算财政拨款收入支出决算表(财决09表)'!$A$10:$T$200,16,FALSE))</f>
      </c>
      <c r="J14" s="8">
        <f>'[1]Z09 政府性基金预算财政拨款收入支出决算表(财决09表)'!$A11</f>
      </c>
      <c r="K14" s="31" t="e">
        <f>'[1]Z09 政府性基金预算财政拨款收入支出决算表(财决09表)'!$E11+'[1]Z09 政府性基金预算财政拨款收入支出决算表(财决09表)'!$H11+'[1]Z09 政府性基金预算财政拨款收入支出决算表(财决09表)'!$K11+'[1]Z09 政府性基金预算财政拨款收入支出决算表(财决09表)'!$P11</f>
        <v>#VALUE!</v>
      </c>
      <c r="L14" s="8">
        <f>IF(C14&lt;&gt;"",ROW(),"")</f>
      </c>
      <c r="M14" s="8"/>
    </row>
    <row r="15" spans="1:13" s="4" customFormat="1" ht="22.5" customHeight="1">
      <c r="A15" s="19">
        <f t="shared" si="0"/>
      </c>
      <c r="B15" s="19"/>
      <c r="C15" s="20">
        <f>IF(ISERROR(VLOOKUP(A15,'[1]Z09 政府性基金预算财政拨款收入支出决算表(财决09表)'!$A$10:$T$200,4,FALSE)),"",VLOOKUP(A15,'[1]Z09 政府性基金预算财政拨款收入支出决算表(财决09表)'!$A$10:$T$200,4,FALSE))</f>
      </c>
      <c r="D15" s="21">
        <f>IF(ISERROR(VLOOKUP(A15,'[1]Z09 政府性基金预算财政拨款收入支出决算表(财决09表)'!$A$10:$T$200,5,FALSE)),"",VLOOKUP(A15,'[1]Z09 政府性基金预算财政拨款收入支出决算表(财决09表)'!$A$10:$T$200,5,FALSE))</f>
      </c>
      <c r="E15" s="21">
        <f>IF(ISERROR(VLOOKUP(A15,'[1]Z09 政府性基金预算财政拨款收入支出决算表(财决09表)'!$A$10:$T$200,8,FALSE)),"",VLOOKUP(A15,'[1]Z09 政府性基金预算财政拨款收入支出决算表(财决09表)'!$A$10:$T$200,8,FALSE))</f>
      </c>
      <c r="F15" s="21">
        <f>IF(ISERROR(VLOOKUP(A15,'[1]Z09 政府性基金预算财政拨款收入支出决算表(财决09表)'!$A$10:$T$200,11,FALSE)),"",VLOOKUP(A15,'[1]Z09 政府性基金预算财政拨款收入支出决算表(财决09表)'!$A$10:$T$200,11,FALSE))</f>
      </c>
      <c r="G15" s="21">
        <f>IF(ISERROR(VLOOKUP(A15,'[1]Z09 政府性基金预算财政拨款收入支出决算表(财决09表)'!$A$10:$T$200,12,FALSE)),"",VLOOKUP(A15,'[1]Z09 政府性基金预算财政拨款收入支出决算表(财决09表)'!$A$10:$T$200,12,FALSE))</f>
      </c>
      <c r="H15" s="21">
        <f>IF(ISERROR(VLOOKUP(A15,'[1]Z09 政府性基金预算财政拨款收入支出决算表(财决09表)'!$A$10:$T$200,15,FALSE)),"",VLOOKUP(A15,'[1]Z09 政府性基金预算财政拨款收入支出决算表(财决09表)'!$A$10:$T$200,15,FALSE))</f>
      </c>
      <c r="I15" s="21">
        <f>IF(ISERROR(VLOOKUP(A15,'[1]Z09 政府性基金预算财政拨款收入支出决算表(财决09表)'!$A$10:$T$200,16,FALSE)),"",VLOOKUP(A15,'[1]Z09 政府性基金预算财政拨款收入支出决算表(财决09表)'!$A$10:$T$200,16,FALSE))</f>
      </c>
      <c r="J15" s="8">
        <f>'[1]Z09 政府性基金预算财政拨款收入支出决算表(财决09表)'!$A12</f>
      </c>
      <c r="K15" s="31" t="e">
        <f>'[1]Z09 政府性基金预算财政拨款收入支出决算表(财决09表)'!$E12+'[1]Z09 政府性基金预算财政拨款收入支出决算表(财决09表)'!$H12+'[1]Z09 政府性基金预算财政拨款收入支出决算表(财决09表)'!$K12+'[1]Z09 政府性基金预算财政拨款收入支出决算表(财决09表)'!$P12</f>
        <v>#VALUE!</v>
      </c>
      <c r="L15" s="8">
        <f>IF(C15&lt;&gt;"",ROW(),"")</f>
      </c>
      <c r="M15" s="8"/>
    </row>
    <row r="16" spans="1:13" s="4" customFormat="1" ht="22.5" customHeight="1">
      <c r="A16" s="19">
        <f t="shared" si="0"/>
      </c>
      <c r="B16" s="19"/>
      <c r="C16" s="20">
        <f>IF(ISERROR(VLOOKUP(A16,'[1]Z09 政府性基金预算财政拨款收入支出决算表(财决09表)'!$A$10:$T$200,4,FALSE)),"",VLOOKUP(A16,'[1]Z09 政府性基金预算财政拨款收入支出决算表(财决09表)'!$A$10:$T$200,4,FALSE))</f>
      </c>
      <c r="D16" s="21">
        <f>IF(ISERROR(VLOOKUP(A16,'[1]Z09 政府性基金预算财政拨款收入支出决算表(财决09表)'!$A$10:$T$200,5,FALSE)),"",VLOOKUP(A16,'[1]Z09 政府性基金预算财政拨款收入支出决算表(财决09表)'!$A$10:$T$200,5,FALSE))</f>
      </c>
      <c r="E16" s="21">
        <f>IF(ISERROR(VLOOKUP(A16,'[1]Z09 政府性基金预算财政拨款收入支出决算表(财决09表)'!$A$10:$T$200,8,FALSE)),"",VLOOKUP(A16,'[1]Z09 政府性基金预算财政拨款收入支出决算表(财决09表)'!$A$10:$T$200,8,FALSE))</f>
      </c>
      <c r="F16" s="21">
        <f>IF(ISERROR(VLOOKUP(A16,'[1]Z09 政府性基金预算财政拨款收入支出决算表(财决09表)'!$A$10:$T$200,11,FALSE)),"",VLOOKUP(A16,'[1]Z09 政府性基金预算财政拨款收入支出决算表(财决09表)'!$A$10:$T$200,11,FALSE))</f>
      </c>
      <c r="G16" s="21">
        <f>IF(ISERROR(VLOOKUP(A16,'[1]Z09 政府性基金预算财政拨款收入支出决算表(财决09表)'!$A$10:$T$200,12,FALSE)),"",VLOOKUP(A16,'[1]Z09 政府性基金预算财政拨款收入支出决算表(财决09表)'!$A$10:$T$200,12,FALSE))</f>
      </c>
      <c r="H16" s="21">
        <f>IF(ISERROR(VLOOKUP(A16,'[1]Z09 政府性基金预算财政拨款收入支出决算表(财决09表)'!$A$10:$T$200,15,FALSE)),"",VLOOKUP(A16,'[1]Z09 政府性基金预算财政拨款收入支出决算表(财决09表)'!$A$10:$T$200,15,FALSE))</f>
      </c>
      <c r="I16" s="21">
        <f>IF(ISERROR(VLOOKUP(A16,'[1]Z09 政府性基金预算财政拨款收入支出决算表(财决09表)'!$A$10:$T$200,16,FALSE)),"",VLOOKUP(A16,'[1]Z09 政府性基金预算财政拨款收入支出决算表(财决09表)'!$A$10:$T$200,16,FALSE))</f>
      </c>
      <c r="J16" s="8">
        <f>'[1]Z09 政府性基金预算财政拨款收入支出决算表(财决09表)'!$A13</f>
      </c>
      <c r="K16" s="31" t="e">
        <f>'[1]Z09 政府性基金预算财政拨款收入支出决算表(财决09表)'!$E13+'[1]Z09 政府性基金预算财政拨款收入支出决算表(财决09表)'!$H13+'[1]Z09 政府性基金预算财政拨款收入支出决算表(财决09表)'!$K13+'[1]Z09 政府性基金预算财政拨款收入支出决算表(财决09表)'!$P13</f>
        <v>#VALUE!</v>
      </c>
      <c r="L16" s="8">
        <f aca="true" t="shared" si="1" ref="L16:L79">IF(C16&lt;&gt;"",ROW(),"")</f>
      </c>
      <c r="M16" s="8"/>
    </row>
    <row r="17" spans="1:13" s="4" customFormat="1" ht="22.5" customHeight="1">
      <c r="A17" s="19">
        <f t="shared" si="0"/>
      </c>
      <c r="B17" s="19"/>
      <c r="C17" s="20">
        <f>IF(ISERROR(VLOOKUP(A17,'[1]Z09 政府性基金预算财政拨款收入支出决算表(财决09表)'!$A$10:$T$200,4,FALSE)),"",VLOOKUP(A17,'[1]Z09 政府性基金预算财政拨款收入支出决算表(财决09表)'!$A$10:$T$200,4,FALSE))</f>
      </c>
      <c r="D17" s="21">
        <f>IF(ISERROR(VLOOKUP(A17,'[1]Z09 政府性基金预算财政拨款收入支出决算表(财决09表)'!$A$10:$T$200,5,FALSE)),"",VLOOKUP(A17,'[1]Z09 政府性基金预算财政拨款收入支出决算表(财决09表)'!$A$10:$T$200,5,FALSE))</f>
      </c>
      <c r="E17" s="21">
        <f>IF(ISERROR(VLOOKUP(A17,'[1]Z09 政府性基金预算财政拨款收入支出决算表(财决09表)'!$A$10:$T$200,8,FALSE)),"",VLOOKUP(A17,'[1]Z09 政府性基金预算财政拨款收入支出决算表(财决09表)'!$A$10:$T$200,8,FALSE))</f>
      </c>
      <c r="F17" s="21">
        <f>IF(ISERROR(VLOOKUP(A17,'[1]Z09 政府性基金预算财政拨款收入支出决算表(财决09表)'!$A$10:$T$200,11,FALSE)),"",VLOOKUP(A17,'[1]Z09 政府性基金预算财政拨款收入支出决算表(财决09表)'!$A$10:$T$200,11,FALSE))</f>
      </c>
      <c r="G17" s="21">
        <f>IF(ISERROR(VLOOKUP(A17,'[1]Z09 政府性基金预算财政拨款收入支出决算表(财决09表)'!$A$10:$T$200,12,FALSE)),"",VLOOKUP(A17,'[1]Z09 政府性基金预算财政拨款收入支出决算表(财决09表)'!$A$10:$T$200,12,FALSE))</f>
      </c>
      <c r="H17" s="21">
        <f>IF(ISERROR(VLOOKUP(A17,'[1]Z09 政府性基金预算财政拨款收入支出决算表(财决09表)'!$A$10:$T$200,15,FALSE)),"",VLOOKUP(A17,'[1]Z09 政府性基金预算财政拨款收入支出决算表(财决09表)'!$A$10:$T$200,15,FALSE))</f>
      </c>
      <c r="I17" s="21">
        <f>IF(ISERROR(VLOOKUP(A17,'[1]Z09 政府性基金预算财政拨款收入支出决算表(财决09表)'!$A$10:$T$200,16,FALSE)),"",VLOOKUP(A17,'[1]Z09 政府性基金预算财政拨款收入支出决算表(财决09表)'!$A$10:$T$200,16,FALSE))</f>
      </c>
      <c r="J17" s="8">
        <f>'[1]Z09 政府性基金预算财政拨款收入支出决算表(财决09表)'!$A14</f>
      </c>
      <c r="K17" s="31" t="e">
        <f>'[1]Z09 政府性基金预算财政拨款收入支出决算表(财决09表)'!$E14+'[1]Z09 政府性基金预算财政拨款收入支出决算表(财决09表)'!$H14+'[1]Z09 政府性基金预算财政拨款收入支出决算表(财决09表)'!$K14+'[1]Z09 政府性基金预算财政拨款收入支出决算表(财决09表)'!$P14</f>
        <v>#VALUE!</v>
      </c>
      <c r="L17" s="8">
        <f t="shared" si="1"/>
      </c>
      <c r="M17" s="8">
        <f aca="true" t="shared" si="2" ref="M17:M27">IF(C17&lt;&gt;"",ROW(),"")</f>
      </c>
    </row>
    <row r="18" spans="1:13" s="4" customFormat="1" ht="22.5" customHeight="1">
      <c r="A18" s="19">
        <f t="shared" si="0"/>
      </c>
      <c r="B18" s="19"/>
      <c r="C18" s="20">
        <f>IF(ISERROR(VLOOKUP(A18,'[1]Z09 政府性基金预算财政拨款收入支出决算表(财决09表)'!$A$10:$T$200,4,FALSE)),"",VLOOKUP(A18,'[1]Z09 政府性基金预算财政拨款收入支出决算表(财决09表)'!$A$10:$T$200,4,FALSE))</f>
      </c>
      <c r="D18" s="21">
        <f>IF(ISERROR(VLOOKUP(A18,'[1]Z09 政府性基金预算财政拨款收入支出决算表(财决09表)'!$A$10:$T$200,5,FALSE)),"",VLOOKUP(A18,'[1]Z09 政府性基金预算财政拨款收入支出决算表(财决09表)'!$A$10:$T$200,5,FALSE))</f>
      </c>
      <c r="E18" s="21">
        <f>IF(ISERROR(VLOOKUP(A18,'[1]Z09 政府性基金预算财政拨款收入支出决算表(财决09表)'!$A$10:$T$200,8,FALSE)),"",VLOOKUP(A18,'[1]Z09 政府性基金预算财政拨款收入支出决算表(财决09表)'!$A$10:$T$200,8,FALSE))</f>
      </c>
      <c r="F18" s="21">
        <f>IF(ISERROR(VLOOKUP(A18,'[1]Z09 政府性基金预算财政拨款收入支出决算表(财决09表)'!$A$10:$T$200,11,FALSE)),"",VLOOKUP(A18,'[1]Z09 政府性基金预算财政拨款收入支出决算表(财决09表)'!$A$10:$T$200,11,FALSE))</f>
      </c>
      <c r="G18" s="21">
        <f>IF(ISERROR(VLOOKUP(A18,'[1]Z09 政府性基金预算财政拨款收入支出决算表(财决09表)'!$A$10:$T$200,12,FALSE)),"",VLOOKUP(A18,'[1]Z09 政府性基金预算财政拨款收入支出决算表(财决09表)'!$A$10:$T$200,12,FALSE))</f>
      </c>
      <c r="H18" s="21">
        <f>IF(ISERROR(VLOOKUP(A18,'[1]Z09 政府性基金预算财政拨款收入支出决算表(财决09表)'!$A$10:$T$200,15,FALSE)),"",VLOOKUP(A18,'[1]Z09 政府性基金预算财政拨款收入支出决算表(财决09表)'!$A$10:$T$200,15,FALSE))</f>
      </c>
      <c r="I18" s="21">
        <f>IF(ISERROR(VLOOKUP(A18,'[1]Z09 政府性基金预算财政拨款收入支出决算表(财决09表)'!$A$10:$T$200,16,FALSE)),"",VLOOKUP(A18,'[1]Z09 政府性基金预算财政拨款收入支出决算表(财决09表)'!$A$10:$T$200,16,FALSE))</f>
      </c>
      <c r="J18" s="8">
        <f>'[1]Z09 政府性基金预算财政拨款收入支出决算表(财决09表)'!$A15</f>
      </c>
      <c r="K18" s="31" t="e">
        <f>'[1]Z09 政府性基金预算财政拨款收入支出决算表(财决09表)'!$E15+'[1]Z09 政府性基金预算财政拨款收入支出决算表(财决09表)'!$H15+'[1]Z09 政府性基金预算财政拨款收入支出决算表(财决09表)'!$K15+'[1]Z09 政府性基金预算财政拨款收入支出决算表(财决09表)'!$P15</f>
        <v>#VALUE!</v>
      </c>
      <c r="L18" s="8">
        <f t="shared" si="1"/>
      </c>
      <c r="M18" s="8">
        <f t="shared" si="2"/>
      </c>
    </row>
    <row r="19" spans="1:13" s="4" customFormat="1" ht="22.5" customHeight="1">
      <c r="A19" s="19">
        <f t="shared" si="0"/>
      </c>
      <c r="B19" s="19"/>
      <c r="C19" s="20">
        <f>IF(ISERROR(VLOOKUP(A19,'[1]Z09 政府性基金预算财政拨款收入支出决算表(财决09表)'!$A$10:$T$200,4,FALSE)),"",VLOOKUP(A19,'[1]Z09 政府性基金预算财政拨款收入支出决算表(财决09表)'!$A$10:$T$200,4,FALSE))</f>
      </c>
      <c r="D19" s="21">
        <f>IF(ISERROR(VLOOKUP(A19,'[1]Z09 政府性基金预算财政拨款收入支出决算表(财决09表)'!$A$10:$T$200,5,FALSE)),"",VLOOKUP(A19,'[1]Z09 政府性基金预算财政拨款收入支出决算表(财决09表)'!$A$10:$T$200,5,FALSE))</f>
      </c>
      <c r="E19" s="21">
        <f>IF(ISERROR(VLOOKUP(A19,'[1]Z09 政府性基金预算财政拨款收入支出决算表(财决09表)'!$A$10:$T$200,8,FALSE)),"",VLOOKUP(A19,'[1]Z09 政府性基金预算财政拨款收入支出决算表(财决09表)'!$A$10:$T$200,8,FALSE))</f>
      </c>
      <c r="F19" s="21">
        <f>IF(ISERROR(VLOOKUP(A19,'[1]Z09 政府性基金预算财政拨款收入支出决算表(财决09表)'!$A$10:$T$200,11,FALSE)),"",VLOOKUP(A19,'[1]Z09 政府性基金预算财政拨款收入支出决算表(财决09表)'!$A$10:$T$200,11,FALSE))</f>
      </c>
      <c r="G19" s="21">
        <f>IF(ISERROR(VLOOKUP(A19,'[1]Z09 政府性基金预算财政拨款收入支出决算表(财决09表)'!$A$10:$T$200,12,FALSE)),"",VLOOKUP(A19,'[1]Z09 政府性基金预算财政拨款收入支出决算表(财决09表)'!$A$10:$T$200,12,FALSE))</f>
      </c>
      <c r="H19" s="21">
        <f>IF(ISERROR(VLOOKUP(A19,'[1]Z09 政府性基金预算财政拨款收入支出决算表(财决09表)'!$A$10:$T$200,15,FALSE)),"",VLOOKUP(A19,'[1]Z09 政府性基金预算财政拨款收入支出决算表(财决09表)'!$A$10:$T$200,15,FALSE))</f>
      </c>
      <c r="I19" s="21">
        <f>IF(ISERROR(VLOOKUP(A19,'[1]Z09 政府性基金预算财政拨款收入支出决算表(财决09表)'!$A$10:$T$200,16,FALSE)),"",VLOOKUP(A19,'[1]Z09 政府性基金预算财政拨款收入支出决算表(财决09表)'!$A$10:$T$200,16,FALSE))</f>
      </c>
      <c r="J19" s="8">
        <f>'[1]Z09 政府性基金预算财政拨款收入支出决算表(财决09表)'!$A16</f>
        <v>0</v>
      </c>
      <c r="K19" s="31">
        <f>'[1]Z09 政府性基金预算财政拨款收入支出决算表(财决09表)'!$E16+'[1]Z09 政府性基金预算财政拨款收入支出决算表(财决09表)'!$H16+'[1]Z09 政府性基金预算财政拨款收入支出决算表(财决09表)'!$K16+'[1]Z09 政府性基金预算财政拨款收入支出决算表(财决09表)'!$P16</f>
        <v>0</v>
      </c>
      <c r="L19" s="8">
        <f t="shared" si="1"/>
      </c>
      <c r="M19" s="8">
        <f t="shared" si="2"/>
      </c>
    </row>
    <row r="20" spans="1:13" s="4" customFormat="1" ht="22.5" customHeight="1">
      <c r="A20" s="19">
        <f t="shared" si="0"/>
      </c>
      <c r="B20" s="19"/>
      <c r="C20" s="20">
        <f>IF(ISERROR(VLOOKUP(A20,'[1]Z09 政府性基金预算财政拨款收入支出决算表(财决09表)'!$A$10:$T$200,4,FALSE)),"",VLOOKUP(A20,'[1]Z09 政府性基金预算财政拨款收入支出决算表(财决09表)'!$A$10:$T$200,4,FALSE))</f>
      </c>
      <c r="D20" s="21">
        <f>IF(ISERROR(VLOOKUP(A20,'[1]Z09 政府性基金预算财政拨款收入支出决算表(财决09表)'!$A$10:$T$200,5,FALSE)),"",VLOOKUP(A20,'[1]Z09 政府性基金预算财政拨款收入支出决算表(财决09表)'!$A$10:$T$200,5,FALSE))</f>
      </c>
      <c r="E20" s="21">
        <f>IF(ISERROR(VLOOKUP(A20,'[1]Z09 政府性基金预算财政拨款收入支出决算表(财决09表)'!$A$10:$T$200,8,FALSE)),"",VLOOKUP(A20,'[1]Z09 政府性基金预算财政拨款收入支出决算表(财决09表)'!$A$10:$T$200,8,FALSE))</f>
      </c>
      <c r="F20" s="21">
        <f>IF(ISERROR(VLOOKUP(A20,'[1]Z09 政府性基金预算财政拨款收入支出决算表(财决09表)'!$A$10:$T$200,11,FALSE)),"",VLOOKUP(A20,'[1]Z09 政府性基金预算财政拨款收入支出决算表(财决09表)'!$A$10:$T$200,11,FALSE))</f>
      </c>
      <c r="G20" s="21">
        <f>IF(ISERROR(VLOOKUP(A20,'[1]Z09 政府性基金预算财政拨款收入支出决算表(财决09表)'!$A$10:$T$200,12,FALSE)),"",VLOOKUP(A20,'[1]Z09 政府性基金预算财政拨款收入支出决算表(财决09表)'!$A$10:$T$200,12,FALSE))</f>
      </c>
      <c r="H20" s="21">
        <f>IF(ISERROR(VLOOKUP(A20,'[1]Z09 政府性基金预算财政拨款收入支出决算表(财决09表)'!$A$10:$T$200,15,FALSE)),"",VLOOKUP(A20,'[1]Z09 政府性基金预算财政拨款收入支出决算表(财决09表)'!$A$10:$T$200,15,FALSE))</f>
      </c>
      <c r="I20" s="21">
        <f>IF(ISERROR(VLOOKUP(A20,'[1]Z09 政府性基金预算财政拨款收入支出决算表(财决09表)'!$A$10:$T$200,16,FALSE)),"",VLOOKUP(A20,'[1]Z09 政府性基金预算财政拨款收入支出决算表(财决09表)'!$A$10:$T$200,16,FALSE))</f>
      </c>
      <c r="J20" s="8">
        <f>'[1]Z09 政府性基金预算财政拨款收入支出决算表(财决09表)'!$A17</f>
        <v>0</v>
      </c>
      <c r="K20" s="31" t="e">
        <f>'[1]Z09 政府性基金预算财政拨款收入支出决算表(财决09表)'!$E17+'[1]Z09 政府性基金预算财政拨款收入支出决算表(财决09表)'!$H17+'[1]Z09 政府性基金预算财政拨款收入支出决算表(财决09表)'!$K17+'[1]Z09 政府性基金预算财政拨款收入支出决算表(财决09表)'!$P17</f>
        <v>#VALUE!</v>
      </c>
      <c r="L20" s="8">
        <f t="shared" si="1"/>
      </c>
      <c r="M20" s="8">
        <f t="shared" si="2"/>
      </c>
    </row>
    <row r="21" spans="1:13" s="4" customFormat="1" ht="22.5" customHeight="1">
      <c r="A21" s="19">
        <f t="shared" si="0"/>
      </c>
      <c r="B21" s="19"/>
      <c r="C21" s="20">
        <f>IF(ISERROR(VLOOKUP(A21,'[1]Z09 政府性基金预算财政拨款收入支出决算表(财决09表)'!$A$10:$T$200,4,FALSE)),"",VLOOKUP(A21,'[1]Z09 政府性基金预算财政拨款收入支出决算表(财决09表)'!$A$10:$T$200,4,FALSE))</f>
      </c>
      <c r="D21" s="21">
        <f>IF(ISERROR(VLOOKUP(A21,'[1]Z09 政府性基金预算财政拨款收入支出决算表(财决09表)'!$A$10:$T$200,5,FALSE)),"",VLOOKUP(A21,'[1]Z09 政府性基金预算财政拨款收入支出决算表(财决09表)'!$A$10:$T$200,5,FALSE))</f>
      </c>
      <c r="E21" s="21">
        <f>IF(ISERROR(VLOOKUP(A21,'[1]Z09 政府性基金预算财政拨款收入支出决算表(财决09表)'!$A$10:$T$200,8,FALSE)),"",VLOOKUP(A21,'[1]Z09 政府性基金预算财政拨款收入支出决算表(财决09表)'!$A$10:$T$200,8,FALSE))</f>
      </c>
      <c r="F21" s="21">
        <f>IF(ISERROR(VLOOKUP(A21,'[1]Z09 政府性基金预算财政拨款收入支出决算表(财决09表)'!$A$10:$T$200,11,FALSE)),"",VLOOKUP(A21,'[1]Z09 政府性基金预算财政拨款收入支出决算表(财决09表)'!$A$10:$T$200,11,FALSE))</f>
      </c>
      <c r="G21" s="21">
        <f>IF(ISERROR(VLOOKUP(A21,'[1]Z09 政府性基金预算财政拨款收入支出决算表(财决09表)'!$A$10:$T$200,12,FALSE)),"",VLOOKUP(A21,'[1]Z09 政府性基金预算财政拨款收入支出决算表(财决09表)'!$A$10:$T$200,12,FALSE))</f>
      </c>
      <c r="H21" s="21">
        <f>IF(ISERROR(VLOOKUP(A21,'[1]Z09 政府性基金预算财政拨款收入支出决算表(财决09表)'!$A$10:$T$200,15,FALSE)),"",VLOOKUP(A21,'[1]Z09 政府性基金预算财政拨款收入支出决算表(财决09表)'!$A$10:$T$200,15,FALSE))</f>
      </c>
      <c r="I21" s="21">
        <f>IF(ISERROR(VLOOKUP(A21,'[1]Z09 政府性基金预算财政拨款收入支出决算表(财决09表)'!$A$10:$T$200,16,FALSE)),"",VLOOKUP(A21,'[1]Z09 政府性基金预算财政拨款收入支出决算表(财决09表)'!$A$10:$T$200,16,FALSE))</f>
      </c>
      <c r="J21" s="8">
        <f>'[1]Z09 政府性基金预算财政拨款收入支出决算表(财决09表)'!$A18</f>
        <v>0</v>
      </c>
      <c r="K21" s="31">
        <f>'[1]Z09 政府性基金预算财政拨款收入支出决算表(财决09表)'!$E18+'[1]Z09 政府性基金预算财政拨款收入支出决算表(财决09表)'!$H18+'[1]Z09 政府性基金预算财政拨款收入支出决算表(财决09表)'!$K18+'[1]Z09 政府性基金预算财政拨款收入支出决算表(财决09表)'!$P18</f>
        <v>0</v>
      </c>
      <c r="L21" s="8">
        <f t="shared" si="1"/>
      </c>
      <c r="M21" s="8"/>
    </row>
    <row r="22" spans="1:13" s="4" customFormat="1" ht="22.5" customHeight="1">
      <c r="A22" s="19">
        <f t="shared" si="0"/>
      </c>
      <c r="B22" s="19"/>
      <c r="C22" s="20">
        <f>IF(ISERROR(VLOOKUP(A22,'[1]Z09 政府性基金预算财政拨款收入支出决算表(财决09表)'!$A$10:$T$200,4,FALSE)),"",VLOOKUP(A22,'[1]Z09 政府性基金预算财政拨款收入支出决算表(财决09表)'!$A$10:$T$200,4,FALSE))</f>
      </c>
      <c r="D22" s="21">
        <f>IF(ISERROR(VLOOKUP(A22,'[1]Z09 政府性基金预算财政拨款收入支出决算表(财决09表)'!$A$10:$T$200,5,FALSE)),"",VLOOKUP(A22,'[1]Z09 政府性基金预算财政拨款收入支出决算表(财决09表)'!$A$10:$T$200,5,FALSE))</f>
      </c>
      <c r="E22" s="21">
        <f>IF(ISERROR(VLOOKUP(A22,'[1]Z09 政府性基金预算财政拨款收入支出决算表(财决09表)'!$A$10:$T$200,8,FALSE)),"",VLOOKUP(A22,'[1]Z09 政府性基金预算财政拨款收入支出决算表(财决09表)'!$A$10:$T$200,8,FALSE))</f>
      </c>
      <c r="F22" s="21">
        <f>IF(ISERROR(VLOOKUP(A22,'[1]Z09 政府性基金预算财政拨款收入支出决算表(财决09表)'!$A$10:$T$200,11,FALSE)),"",VLOOKUP(A22,'[1]Z09 政府性基金预算财政拨款收入支出决算表(财决09表)'!$A$10:$T$200,11,FALSE))</f>
      </c>
      <c r="G22" s="21">
        <f>IF(ISERROR(VLOOKUP(A22,'[1]Z09 政府性基金预算财政拨款收入支出决算表(财决09表)'!$A$10:$T$200,12,FALSE)),"",VLOOKUP(A22,'[1]Z09 政府性基金预算财政拨款收入支出决算表(财决09表)'!$A$10:$T$200,12,FALSE))</f>
      </c>
      <c r="H22" s="21">
        <f>IF(ISERROR(VLOOKUP(A22,'[1]Z09 政府性基金预算财政拨款收入支出决算表(财决09表)'!$A$10:$T$200,15,FALSE)),"",VLOOKUP(A22,'[1]Z09 政府性基金预算财政拨款收入支出决算表(财决09表)'!$A$10:$T$200,15,FALSE))</f>
      </c>
      <c r="I22" s="21">
        <f>IF(ISERROR(VLOOKUP(A22,'[1]Z09 政府性基金预算财政拨款收入支出决算表(财决09表)'!$A$10:$T$200,16,FALSE)),"",VLOOKUP(A22,'[1]Z09 政府性基金预算财政拨款收入支出决算表(财决09表)'!$A$10:$T$200,16,FALSE))</f>
      </c>
      <c r="J22" s="8">
        <f>'[1]Z09 政府性基金预算财政拨款收入支出决算表(财决09表)'!$A19</f>
        <v>0</v>
      </c>
      <c r="K22" s="31">
        <f>'[1]Z09 政府性基金预算财政拨款收入支出决算表(财决09表)'!$E19+'[1]Z09 政府性基金预算财政拨款收入支出决算表(财决09表)'!$H19+'[1]Z09 政府性基金预算财政拨款收入支出决算表(财决09表)'!$K19+'[1]Z09 政府性基金预算财政拨款收入支出决算表(财决09表)'!$P19</f>
        <v>0</v>
      </c>
      <c r="L22" s="8">
        <f t="shared" si="1"/>
      </c>
      <c r="M22" s="8">
        <f t="shared" si="2"/>
      </c>
    </row>
    <row r="23" spans="1:13" s="4" customFormat="1" ht="22.5" customHeight="1">
      <c r="A23" s="19">
        <f t="shared" si="0"/>
      </c>
      <c r="B23" s="19"/>
      <c r="C23" s="20">
        <f>IF(ISERROR(VLOOKUP(A23,'[1]Z09 政府性基金预算财政拨款收入支出决算表(财决09表)'!$A$10:$T$200,4,FALSE)),"",VLOOKUP(A23,'[1]Z09 政府性基金预算财政拨款收入支出决算表(财决09表)'!$A$10:$T$200,4,FALSE))</f>
      </c>
      <c r="D23" s="21">
        <f>IF(ISERROR(VLOOKUP(A23,'[1]Z09 政府性基金预算财政拨款收入支出决算表(财决09表)'!$A$10:$T$200,5,FALSE)),"",VLOOKUP(A23,'[1]Z09 政府性基金预算财政拨款收入支出决算表(财决09表)'!$A$10:$T$200,5,FALSE))</f>
      </c>
      <c r="E23" s="21">
        <f>IF(ISERROR(VLOOKUP(A23,'[1]Z09 政府性基金预算财政拨款收入支出决算表(财决09表)'!$A$10:$T$200,8,FALSE)),"",VLOOKUP(A23,'[1]Z09 政府性基金预算财政拨款收入支出决算表(财决09表)'!$A$10:$T$200,8,FALSE))</f>
      </c>
      <c r="F23" s="21">
        <f>IF(ISERROR(VLOOKUP(A23,'[1]Z09 政府性基金预算财政拨款收入支出决算表(财决09表)'!$A$10:$T$200,11,FALSE)),"",VLOOKUP(A23,'[1]Z09 政府性基金预算财政拨款收入支出决算表(财决09表)'!$A$10:$T$200,11,FALSE))</f>
      </c>
      <c r="G23" s="21">
        <f>IF(ISERROR(VLOOKUP(A23,'[1]Z09 政府性基金预算财政拨款收入支出决算表(财决09表)'!$A$10:$T$200,12,FALSE)),"",VLOOKUP(A23,'[1]Z09 政府性基金预算财政拨款收入支出决算表(财决09表)'!$A$10:$T$200,12,FALSE))</f>
      </c>
      <c r="H23" s="21">
        <f>IF(ISERROR(VLOOKUP(A23,'[1]Z09 政府性基金预算财政拨款收入支出决算表(财决09表)'!$A$10:$T$200,15,FALSE)),"",VLOOKUP(A23,'[1]Z09 政府性基金预算财政拨款收入支出决算表(财决09表)'!$A$10:$T$200,15,FALSE))</f>
      </c>
      <c r="I23" s="21">
        <f>IF(ISERROR(VLOOKUP(A23,'[1]Z09 政府性基金预算财政拨款收入支出决算表(财决09表)'!$A$10:$T$200,16,FALSE)),"",VLOOKUP(A23,'[1]Z09 政府性基金预算财政拨款收入支出决算表(财决09表)'!$A$10:$T$200,16,FALSE))</f>
      </c>
      <c r="J23" s="8">
        <f>'[1]Z09 政府性基金预算财政拨款收入支出决算表(财决09表)'!$A20</f>
        <v>0</v>
      </c>
      <c r="K23" s="31">
        <f>'[1]Z09 政府性基金预算财政拨款收入支出决算表(财决09表)'!$E20+'[1]Z09 政府性基金预算财政拨款收入支出决算表(财决09表)'!$H20+'[1]Z09 政府性基金预算财政拨款收入支出决算表(财决09表)'!$K20+'[1]Z09 政府性基金预算财政拨款收入支出决算表(财决09表)'!$P20</f>
        <v>0</v>
      </c>
      <c r="L23" s="8">
        <f t="shared" si="1"/>
      </c>
      <c r="M23" s="8">
        <f t="shared" si="2"/>
      </c>
    </row>
    <row r="24" spans="1:13" s="4" customFormat="1" ht="22.5" customHeight="1">
      <c r="A24" s="19">
        <f t="shared" si="0"/>
      </c>
      <c r="B24" s="19"/>
      <c r="C24" s="20">
        <f>IF(ISERROR(VLOOKUP(A24,'[1]Z09 政府性基金预算财政拨款收入支出决算表(财决09表)'!$A$10:$T$200,4,FALSE)),"",VLOOKUP(A24,'[1]Z09 政府性基金预算财政拨款收入支出决算表(财决09表)'!$A$10:$T$200,4,FALSE))</f>
      </c>
      <c r="D24" s="21">
        <f>IF(ISERROR(VLOOKUP(A24,'[1]Z09 政府性基金预算财政拨款收入支出决算表(财决09表)'!$A$10:$T$200,5,FALSE)),"",VLOOKUP(A24,'[1]Z09 政府性基金预算财政拨款收入支出决算表(财决09表)'!$A$10:$T$200,5,FALSE))</f>
      </c>
      <c r="E24" s="21">
        <f>IF(ISERROR(VLOOKUP(A24,'[1]Z09 政府性基金预算财政拨款收入支出决算表(财决09表)'!$A$10:$T$200,8,FALSE)),"",VLOOKUP(A24,'[1]Z09 政府性基金预算财政拨款收入支出决算表(财决09表)'!$A$10:$T$200,8,FALSE))</f>
      </c>
      <c r="F24" s="21">
        <f>IF(ISERROR(VLOOKUP(A24,'[1]Z09 政府性基金预算财政拨款收入支出决算表(财决09表)'!$A$10:$T$200,11,FALSE)),"",VLOOKUP(A24,'[1]Z09 政府性基金预算财政拨款收入支出决算表(财决09表)'!$A$10:$T$200,11,FALSE))</f>
      </c>
      <c r="G24" s="21">
        <f>IF(ISERROR(VLOOKUP(A24,'[1]Z09 政府性基金预算财政拨款收入支出决算表(财决09表)'!$A$10:$T$200,12,FALSE)),"",VLOOKUP(A24,'[1]Z09 政府性基金预算财政拨款收入支出决算表(财决09表)'!$A$10:$T$200,12,FALSE))</f>
      </c>
      <c r="H24" s="21">
        <f>IF(ISERROR(VLOOKUP(A24,'[1]Z09 政府性基金预算财政拨款收入支出决算表(财决09表)'!$A$10:$T$200,15,FALSE)),"",VLOOKUP(A24,'[1]Z09 政府性基金预算财政拨款收入支出决算表(财决09表)'!$A$10:$T$200,15,FALSE))</f>
      </c>
      <c r="I24" s="21">
        <f>IF(ISERROR(VLOOKUP(A24,'[1]Z09 政府性基金预算财政拨款收入支出决算表(财决09表)'!$A$10:$T$200,16,FALSE)),"",VLOOKUP(A24,'[1]Z09 政府性基金预算财政拨款收入支出决算表(财决09表)'!$A$10:$T$200,16,FALSE))</f>
      </c>
      <c r="J24" s="8">
        <f>'[1]Z09 政府性基金预算财政拨款收入支出决算表(财决09表)'!$A21</f>
        <v>0</v>
      </c>
      <c r="K24" s="31">
        <f>'[1]Z09 政府性基金预算财政拨款收入支出决算表(财决09表)'!$E21+'[1]Z09 政府性基金预算财政拨款收入支出决算表(财决09表)'!$H21+'[1]Z09 政府性基金预算财政拨款收入支出决算表(财决09表)'!$K21+'[1]Z09 政府性基金预算财政拨款收入支出决算表(财决09表)'!$P21</f>
        <v>0</v>
      </c>
      <c r="L24" s="8">
        <f t="shared" si="1"/>
      </c>
      <c r="M24" s="8">
        <f t="shared" si="2"/>
      </c>
    </row>
    <row r="25" spans="1:13" s="4" customFormat="1" ht="22.5" customHeight="1">
      <c r="A25" s="19">
        <f t="shared" si="0"/>
      </c>
      <c r="B25" s="19"/>
      <c r="C25" s="20">
        <f>IF(ISERROR(VLOOKUP(A25,'[1]Z09 政府性基金预算财政拨款收入支出决算表(财决09表)'!$A$10:$T$200,4,FALSE)),"",VLOOKUP(A25,'[1]Z09 政府性基金预算财政拨款收入支出决算表(财决09表)'!$A$10:$T$200,4,FALSE))</f>
      </c>
      <c r="D25" s="21">
        <f>IF(ISERROR(VLOOKUP(A25,'[1]Z09 政府性基金预算财政拨款收入支出决算表(财决09表)'!$A$10:$T$200,5,FALSE)),"",VLOOKUP(A25,'[1]Z09 政府性基金预算财政拨款收入支出决算表(财决09表)'!$A$10:$T$200,5,FALSE))</f>
      </c>
      <c r="E25" s="21">
        <f>IF(ISERROR(VLOOKUP(A25,'[1]Z09 政府性基金预算财政拨款收入支出决算表(财决09表)'!$A$10:$T$200,8,FALSE)),"",VLOOKUP(A25,'[1]Z09 政府性基金预算财政拨款收入支出决算表(财决09表)'!$A$10:$T$200,8,FALSE))</f>
      </c>
      <c r="F25" s="21">
        <f>IF(ISERROR(VLOOKUP(A25,'[1]Z09 政府性基金预算财政拨款收入支出决算表(财决09表)'!$A$10:$T$200,11,FALSE)),"",VLOOKUP(A25,'[1]Z09 政府性基金预算财政拨款收入支出决算表(财决09表)'!$A$10:$T$200,11,FALSE))</f>
      </c>
      <c r="G25" s="21">
        <f>IF(ISERROR(VLOOKUP(A25,'[1]Z09 政府性基金预算财政拨款收入支出决算表(财决09表)'!$A$10:$T$200,12,FALSE)),"",VLOOKUP(A25,'[1]Z09 政府性基金预算财政拨款收入支出决算表(财决09表)'!$A$10:$T$200,12,FALSE))</f>
      </c>
      <c r="H25" s="21">
        <f>IF(ISERROR(VLOOKUP(A25,'[1]Z09 政府性基金预算财政拨款收入支出决算表(财决09表)'!$A$10:$T$200,15,FALSE)),"",VLOOKUP(A25,'[1]Z09 政府性基金预算财政拨款收入支出决算表(财决09表)'!$A$10:$T$200,15,FALSE))</f>
      </c>
      <c r="I25" s="21">
        <f>IF(ISERROR(VLOOKUP(A25,'[1]Z09 政府性基金预算财政拨款收入支出决算表(财决09表)'!$A$10:$T$200,16,FALSE)),"",VLOOKUP(A25,'[1]Z09 政府性基金预算财政拨款收入支出决算表(财决09表)'!$A$10:$T$200,16,FALSE))</f>
      </c>
      <c r="J25" s="8">
        <f>'[1]Z09 政府性基金预算财政拨款收入支出决算表(财决09表)'!$A22</f>
        <v>0</v>
      </c>
      <c r="K25" s="31">
        <f>'[1]Z09 政府性基金预算财政拨款收入支出决算表(财决09表)'!$E22+'[1]Z09 政府性基金预算财政拨款收入支出决算表(财决09表)'!$H22+'[1]Z09 政府性基金预算财政拨款收入支出决算表(财决09表)'!$K22+'[1]Z09 政府性基金预算财政拨款收入支出决算表(财决09表)'!$P22</f>
        <v>0</v>
      </c>
      <c r="L25" s="8">
        <f t="shared" si="1"/>
      </c>
      <c r="M25" s="8">
        <f t="shared" si="2"/>
      </c>
    </row>
    <row r="26" spans="1:13" s="4" customFormat="1" ht="22.5" customHeight="1">
      <c r="A26" s="19">
        <f t="shared" si="0"/>
      </c>
      <c r="B26" s="19"/>
      <c r="C26" s="20">
        <f>IF(ISERROR(VLOOKUP(A26,'[1]Z09 政府性基金预算财政拨款收入支出决算表(财决09表)'!$A$10:$T$200,4,FALSE)),"",VLOOKUP(A26,'[1]Z09 政府性基金预算财政拨款收入支出决算表(财决09表)'!$A$10:$T$200,4,FALSE))</f>
      </c>
      <c r="D26" s="21">
        <f>IF(ISERROR(VLOOKUP(A26,'[1]Z09 政府性基金预算财政拨款收入支出决算表(财决09表)'!$A$10:$T$200,5,FALSE)),"",VLOOKUP(A26,'[1]Z09 政府性基金预算财政拨款收入支出决算表(财决09表)'!$A$10:$T$200,5,FALSE))</f>
      </c>
      <c r="E26" s="21">
        <f>IF(ISERROR(VLOOKUP(A26,'[1]Z09 政府性基金预算财政拨款收入支出决算表(财决09表)'!$A$10:$T$200,8,FALSE)),"",VLOOKUP(A26,'[1]Z09 政府性基金预算财政拨款收入支出决算表(财决09表)'!$A$10:$T$200,8,FALSE))</f>
      </c>
      <c r="F26" s="21">
        <f>IF(ISERROR(VLOOKUP(A26,'[1]Z09 政府性基金预算财政拨款收入支出决算表(财决09表)'!$A$10:$T$200,11,FALSE)),"",VLOOKUP(A26,'[1]Z09 政府性基金预算财政拨款收入支出决算表(财决09表)'!$A$10:$T$200,11,FALSE))</f>
      </c>
      <c r="G26" s="21">
        <f>IF(ISERROR(VLOOKUP(A26,'[1]Z09 政府性基金预算财政拨款收入支出决算表(财决09表)'!$A$10:$T$200,12,FALSE)),"",VLOOKUP(A26,'[1]Z09 政府性基金预算财政拨款收入支出决算表(财决09表)'!$A$10:$T$200,12,FALSE))</f>
      </c>
      <c r="H26" s="21">
        <f>IF(ISERROR(VLOOKUP(A26,'[1]Z09 政府性基金预算财政拨款收入支出决算表(财决09表)'!$A$10:$T$200,15,FALSE)),"",VLOOKUP(A26,'[1]Z09 政府性基金预算财政拨款收入支出决算表(财决09表)'!$A$10:$T$200,15,FALSE))</f>
      </c>
      <c r="I26" s="21">
        <f>IF(ISERROR(VLOOKUP(A26,'[1]Z09 政府性基金预算财政拨款收入支出决算表(财决09表)'!$A$10:$T$200,16,FALSE)),"",VLOOKUP(A26,'[1]Z09 政府性基金预算财政拨款收入支出决算表(财决09表)'!$A$10:$T$200,16,FALSE))</f>
      </c>
      <c r="J26" s="8">
        <f>'[1]Z09 政府性基金预算财政拨款收入支出决算表(财决09表)'!$A23</f>
        <v>0</v>
      </c>
      <c r="K26" s="31">
        <f>'[1]Z09 政府性基金预算财政拨款收入支出决算表(财决09表)'!$E23+'[1]Z09 政府性基金预算财政拨款收入支出决算表(财决09表)'!$H23+'[1]Z09 政府性基金预算财政拨款收入支出决算表(财决09表)'!$K23+'[1]Z09 政府性基金预算财政拨款收入支出决算表(财决09表)'!$P23</f>
        <v>0</v>
      </c>
      <c r="L26" s="8">
        <f t="shared" si="1"/>
      </c>
      <c r="M26" s="8">
        <f t="shared" si="2"/>
      </c>
    </row>
    <row r="27" spans="1:13" s="4" customFormat="1" ht="22.5" customHeight="1">
      <c r="A27" s="19">
        <f t="shared" si="0"/>
      </c>
      <c r="B27" s="19"/>
      <c r="C27" s="20">
        <f>IF(ISERROR(VLOOKUP(A27,'[1]Z09 政府性基金预算财政拨款收入支出决算表(财决09表)'!$A$10:$T$200,4,FALSE)),"",VLOOKUP(A27,'[1]Z09 政府性基金预算财政拨款收入支出决算表(财决09表)'!$A$10:$T$200,4,FALSE))</f>
      </c>
      <c r="D27" s="21">
        <f>IF(ISERROR(VLOOKUP(A27,'[1]Z09 政府性基金预算财政拨款收入支出决算表(财决09表)'!$A$10:$T$200,5,FALSE)),"",VLOOKUP(A27,'[1]Z09 政府性基金预算财政拨款收入支出决算表(财决09表)'!$A$10:$T$200,5,FALSE))</f>
      </c>
      <c r="E27" s="21">
        <f>IF(ISERROR(VLOOKUP(A27,'[1]Z09 政府性基金预算财政拨款收入支出决算表(财决09表)'!$A$10:$T$200,8,FALSE)),"",VLOOKUP(A27,'[1]Z09 政府性基金预算财政拨款收入支出决算表(财决09表)'!$A$10:$T$200,8,FALSE))</f>
      </c>
      <c r="F27" s="21">
        <f>IF(ISERROR(VLOOKUP(A27,'[1]Z09 政府性基金预算财政拨款收入支出决算表(财决09表)'!$A$10:$T$200,11,FALSE)),"",VLOOKUP(A27,'[1]Z09 政府性基金预算财政拨款收入支出决算表(财决09表)'!$A$10:$T$200,11,FALSE))</f>
      </c>
      <c r="G27" s="21">
        <f>IF(ISERROR(VLOOKUP(A27,'[1]Z09 政府性基金预算财政拨款收入支出决算表(财决09表)'!$A$10:$T$200,12,FALSE)),"",VLOOKUP(A27,'[1]Z09 政府性基金预算财政拨款收入支出决算表(财决09表)'!$A$10:$T$200,12,FALSE))</f>
      </c>
      <c r="H27" s="21">
        <f>IF(ISERROR(VLOOKUP(A27,'[1]Z09 政府性基金预算财政拨款收入支出决算表(财决09表)'!$A$10:$T$200,15,FALSE)),"",VLOOKUP(A27,'[1]Z09 政府性基金预算财政拨款收入支出决算表(财决09表)'!$A$10:$T$200,15,FALSE))</f>
      </c>
      <c r="I27" s="21">
        <f>IF(ISERROR(VLOOKUP(A27,'[1]Z09 政府性基金预算财政拨款收入支出决算表(财决09表)'!$A$10:$T$200,16,FALSE)),"",VLOOKUP(A27,'[1]Z09 政府性基金预算财政拨款收入支出决算表(财决09表)'!$A$10:$T$200,16,FALSE))</f>
      </c>
      <c r="J27" s="8">
        <f>'[1]Z09 政府性基金预算财政拨款收入支出决算表(财决09表)'!$A24</f>
        <v>0</v>
      </c>
      <c r="K27" s="31">
        <f>'[1]Z09 政府性基金预算财政拨款收入支出决算表(财决09表)'!$E24+'[1]Z09 政府性基金预算财政拨款收入支出决算表(财决09表)'!$H24+'[1]Z09 政府性基金预算财政拨款收入支出决算表(财决09表)'!$K24+'[1]Z09 政府性基金预算财政拨款收入支出决算表(财决09表)'!$P24</f>
        <v>0</v>
      </c>
      <c r="L27" s="8">
        <f t="shared" si="1"/>
      </c>
      <c r="M27" s="8">
        <f t="shared" si="2"/>
      </c>
    </row>
    <row r="28" spans="1:13" s="4" customFormat="1" ht="22.5" customHeight="1">
      <c r="A28" s="19">
        <f t="shared" si="0"/>
      </c>
      <c r="B28" s="19"/>
      <c r="C28" s="20">
        <f>IF(ISERROR(VLOOKUP(A28,'[1]Z09 政府性基金预算财政拨款收入支出决算表(财决09表)'!$A$10:$T$200,4,FALSE)),"",VLOOKUP(A28,'[1]Z09 政府性基金预算财政拨款收入支出决算表(财决09表)'!$A$10:$T$200,4,FALSE))</f>
      </c>
      <c r="D28" s="21">
        <f>IF(ISERROR(VLOOKUP(A28,'[1]Z09 政府性基金预算财政拨款收入支出决算表(财决09表)'!$A$10:$T$200,5,FALSE)),"",VLOOKUP(A28,'[1]Z09 政府性基金预算财政拨款收入支出决算表(财决09表)'!$A$10:$T$200,5,FALSE))</f>
      </c>
      <c r="E28" s="21">
        <f>IF(ISERROR(VLOOKUP(A28,'[1]Z09 政府性基金预算财政拨款收入支出决算表(财决09表)'!$A$10:$T$200,8,FALSE)),"",VLOOKUP(A28,'[1]Z09 政府性基金预算财政拨款收入支出决算表(财决09表)'!$A$10:$T$200,8,FALSE))</f>
      </c>
      <c r="F28" s="21">
        <f>IF(ISERROR(VLOOKUP(A28,'[1]Z09 政府性基金预算财政拨款收入支出决算表(财决09表)'!$A$10:$T$200,11,FALSE)),"",VLOOKUP(A28,'[1]Z09 政府性基金预算财政拨款收入支出决算表(财决09表)'!$A$10:$T$200,11,FALSE))</f>
      </c>
      <c r="G28" s="21">
        <f>IF(ISERROR(VLOOKUP(A28,'[1]Z09 政府性基金预算财政拨款收入支出决算表(财决09表)'!$A$10:$T$200,12,FALSE)),"",VLOOKUP(A28,'[1]Z09 政府性基金预算财政拨款收入支出决算表(财决09表)'!$A$10:$T$200,12,FALSE))</f>
      </c>
      <c r="H28" s="21">
        <f>IF(ISERROR(VLOOKUP(A28,'[1]Z09 政府性基金预算财政拨款收入支出决算表(财决09表)'!$A$10:$T$200,15,FALSE)),"",VLOOKUP(A28,'[1]Z09 政府性基金预算财政拨款收入支出决算表(财决09表)'!$A$10:$T$200,15,FALSE))</f>
      </c>
      <c r="I28" s="21">
        <f>IF(ISERROR(VLOOKUP(A28,'[1]Z09 政府性基金预算财政拨款收入支出决算表(财决09表)'!$A$10:$T$200,16,FALSE)),"",VLOOKUP(A28,'[1]Z09 政府性基金预算财政拨款收入支出决算表(财决09表)'!$A$10:$T$200,16,FALSE))</f>
      </c>
      <c r="J28" s="8">
        <f>'[1]Z09 政府性基金预算财政拨款收入支出决算表(财决09表)'!$A25</f>
        <v>0</v>
      </c>
      <c r="K28" s="31">
        <f>'[1]Z09 政府性基金预算财政拨款收入支出决算表(财决09表)'!$E25+'[1]Z09 政府性基金预算财政拨款收入支出决算表(财决09表)'!$H25+'[1]Z09 政府性基金预算财政拨款收入支出决算表(财决09表)'!$K25+'[1]Z09 政府性基金预算财政拨款收入支出决算表(财决09表)'!$P25</f>
        <v>0</v>
      </c>
      <c r="L28" s="8">
        <f t="shared" si="1"/>
      </c>
      <c r="M28" s="8"/>
    </row>
    <row r="29" spans="1:13" s="4" customFormat="1" ht="22.5" customHeight="1">
      <c r="A29" s="19">
        <f t="shared" si="0"/>
      </c>
      <c r="B29" s="19"/>
      <c r="C29" s="20">
        <f>IF(ISERROR(VLOOKUP(A29,'[1]Z09 政府性基金预算财政拨款收入支出决算表(财决09表)'!$A$10:$T$200,4,FALSE)),"",VLOOKUP(A29,'[1]Z09 政府性基金预算财政拨款收入支出决算表(财决09表)'!$A$10:$T$200,4,FALSE))</f>
      </c>
      <c r="D29" s="21">
        <f>IF(ISERROR(VLOOKUP(A29,'[1]Z09 政府性基金预算财政拨款收入支出决算表(财决09表)'!$A$10:$T$200,5,FALSE)),"",VLOOKUP(A29,'[1]Z09 政府性基金预算财政拨款收入支出决算表(财决09表)'!$A$10:$T$200,5,FALSE))</f>
      </c>
      <c r="E29" s="21">
        <f>IF(ISERROR(VLOOKUP(A29,'[1]Z09 政府性基金预算财政拨款收入支出决算表(财决09表)'!$A$10:$T$200,8,FALSE)),"",VLOOKUP(A29,'[1]Z09 政府性基金预算财政拨款收入支出决算表(财决09表)'!$A$10:$T$200,8,FALSE))</f>
      </c>
      <c r="F29" s="21">
        <f>IF(ISERROR(VLOOKUP(A29,'[1]Z09 政府性基金预算财政拨款收入支出决算表(财决09表)'!$A$10:$T$200,11,FALSE)),"",VLOOKUP(A29,'[1]Z09 政府性基金预算财政拨款收入支出决算表(财决09表)'!$A$10:$T$200,11,FALSE))</f>
      </c>
      <c r="G29" s="21">
        <f>IF(ISERROR(VLOOKUP(A29,'[1]Z09 政府性基金预算财政拨款收入支出决算表(财决09表)'!$A$10:$T$200,12,FALSE)),"",VLOOKUP(A29,'[1]Z09 政府性基金预算财政拨款收入支出决算表(财决09表)'!$A$10:$T$200,12,FALSE))</f>
      </c>
      <c r="H29" s="21">
        <f>IF(ISERROR(VLOOKUP(A29,'[1]Z09 政府性基金预算财政拨款收入支出决算表(财决09表)'!$A$10:$T$200,15,FALSE)),"",VLOOKUP(A29,'[1]Z09 政府性基金预算财政拨款收入支出决算表(财决09表)'!$A$10:$T$200,15,FALSE))</f>
      </c>
      <c r="I29" s="21">
        <f>IF(ISERROR(VLOOKUP(A29,'[1]Z09 政府性基金预算财政拨款收入支出决算表(财决09表)'!$A$10:$T$200,16,FALSE)),"",VLOOKUP(A29,'[1]Z09 政府性基金预算财政拨款收入支出决算表(财决09表)'!$A$10:$T$200,16,FALSE))</f>
      </c>
      <c r="J29" s="8">
        <f>'[1]Z09 政府性基金预算财政拨款收入支出决算表(财决09表)'!$A26</f>
        <v>0</v>
      </c>
      <c r="K29" s="31">
        <f>'[1]Z09 政府性基金预算财政拨款收入支出决算表(财决09表)'!$E26+'[1]Z09 政府性基金预算财政拨款收入支出决算表(财决09表)'!$H26+'[1]Z09 政府性基金预算财政拨款收入支出决算表(财决09表)'!$K26+'[1]Z09 政府性基金预算财政拨款收入支出决算表(财决09表)'!$P26</f>
        <v>0</v>
      </c>
      <c r="L29" s="8">
        <f t="shared" si="1"/>
      </c>
      <c r="M29" s="8"/>
    </row>
    <row r="30" spans="1:13" s="4" customFormat="1" ht="22.5" customHeight="1">
      <c r="A30" s="19">
        <f t="shared" si="0"/>
      </c>
      <c r="B30" s="19"/>
      <c r="C30" s="20">
        <f>IF(ISERROR(VLOOKUP(A30,'[1]Z09 政府性基金预算财政拨款收入支出决算表(财决09表)'!$A$10:$T$200,4,FALSE)),"",VLOOKUP(A30,'[1]Z09 政府性基金预算财政拨款收入支出决算表(财决09表)'!$A$10:$T$200,4,FALSE))</f>
      </c>
      <c r="D30" s="21">
        <f>IF(ISERROR(VLOOKUP(A30,'[1]Z09 政府性基金预算财政拨款收入支出决算表(财决09表)'!$A$10:$T$200,5,FALSE)),"",VLOOKUP(A30,'[1]Z09 政府性基金预算财政拨款收入支出决算表(财决09表)'!$A$10:$T$200,5,FALSE))</f>
      </c>
      <c r="E30" s="21">
        <f>IF(ISERROR(VLOOKUP(A30,'[1]Z09 政府性基金预算财政拨款收入支出决算表(财决09表)'!$A$10:$T$200,8,FALSE)),"",VLOOKUP(A30,'[1]Z09 政府性基金预算财政拨款收入支出决算表(财决09表)'!$A$10:$T$200,8,FALSE))</f>
      </c>
      <c r="F30" s="21">
        <f>IF(ISERROR(VLOOKUP(A30,'[1]Z09 政府性基金预算财政拨款收入支出决算表(财决09表)'!$A$10:$T$200,11,FALSE)),"",VLOOKUP(A30,'[1]Z09 政府性基金预算财政拨款收入支出决算表(财决09表)'!$A$10:$T$200,11,FALSE))</f>
      </c>
      <c r="G30" s="21">
        <f>IF(ISERROR(VLOOKUP(A30,'[1]Z09 政府性基金预算财政拨款收入支出决算表(财决09表)'!$A$10:$T$200,12,FALSE)),"",VLOOKUP(A30,'[1]Z09 政府性基金预算财政拨款收入支出决算表(财决09表)'!$A$10:$T$200,12,FALSE))</f>
      </c>
      <c r="H30" s="21">
        <f>IF(ISERROR(VLOOKUP(A30,'[1]Z09 政府性基金预算财政拨款收入支出决算表(财决09表)'!$A$10:$T$200,15,FALSE)),"",VLOOKUP(A30,'[1]Z09 政府性基金预算财政拨款收入支出决算表(财决09表)'!$A$10:$T$200,15,FALSE))</f>
      </c>
      <c r="I30" s="21">
        <f>IF(ISERROR(VLOOKUP(A30,'[1]Z09 政府性基金预算财政拨款收入支出决算表(财决09表)'!$A$10:$T$200,16,FALSE)),"",VLOOKUP(A30,'[1]Z09 政府性基金预算财政拨款收入支出决算表(财决09表)'!$A$10:$T$200,16,FALSE))</f>
      </c>
      <c r="J30" s="8">
        <f>'[1]Z09 政府性基金预算财政拨款收入支出决算表(财决09表)'!$A27</f>
        <v>0</v>
      </c>
      <c r="K30" s="31">
        <f>'[1]Z09 政府性基金预算财政拨款收入支出决算表(财决09表)'!$E27+'[1]Z09 政府性基金预算财政拨款收入支出决算表(财决09表)'!$H27+'[1]Z09 政府性基金预算财政拨款收入支出决算表(财决09表)'!$K27+'[1]Z09 政府性基金预算财政拨款收入支出决算表(财决09表)'!$P27</f>
        <v>0</v>
      </c>
      <c r="L30" s="8">
        <f t="shared" si="1"/>
      </c>
      <c r="M30" s="8"/>
    </row>
    <row r="31" spans="1:13" s="4" customFormat="1" ht="22.5" customHeight="1">
      <c r="A31" s="19">
        <f t="shared" si="0"/>
      </c>
      <c r="B31" s="19"/>
      <c r="C31" s="20">
        <f>IF(ISERROR(VLOOKUP(A31,'[1]Z09 政府性基金预算财政拨款收入支出决算表(财决09表)'!$A$10:$T$200,4,FALSE)),"",VLOOKUP(A31,'[1]Z09 政府性基金预算财政拨款收入支出决算表(财决09表)'!$A$10:$T$200,4,FALSE))</f>
      </c>
      <c r="D31" s="21">
        <f>IF(ISERROR(VLOOKUP(A31,'[1]Z09 政府性基金预算财政拨款收入支出决算表(财决09表)'!$A$10:$T$200,5,FALSE)),"",VLOOKUP(A31,'[1]Z09 政府性基金预算财政拨款收入支出决算表(财决09表)'!$A$10:$T$200,5,FALSE))</f>
      </c>
      <c r="E31" s="21">
        <f>IF(ISERROR(VLOOKUP(A31,'[1]Z09 政府性基金预算财政拨款收入支出决算表(财决09表)'!$A$10:$T$200,8,FALSE)),"",VLOOKUP(A31,'[1]Z09 政府性基金预算财政拨款收入支出决算表(财决09表)'!$A$10:$T$200,8,FALSE))</f>
      </c>
      <c r="F31" s="21">
        <f>IF(ISERROR(VLOOKUP(A31,'[1]Z09 政府性基金预算财政拨款收入支出决算表(财决09表)'!$A$10:$T$200,11,FALSE)),"",VLOOKUP(A31,'[1]Z09 政府性基金预算财政拨款收入支出决算表(财决09表)'!$A$10:$T$200,11,FALSE))</f>
      </c>
      <c r="G31" s="21">
        <f>IF(ISERROR(VLOOKUP(A31,'[1]Z09 政府性基金预算财政拨款收入支出决算表(财决09表)'!$A$10:$T$200,12,FALSE)),"",VLOOKUP(A31,'[1]Z09 政府性基金预算财政拨款收入支出决算表(财决09表)'!$A$10:$T$200,12,FALSE))</f>
      </c>
      <c r="H31" s="21">
        <f>IF(ISERROR(VLOOKUP(A31,'[1]Z09 政府性基金预算财政拨款收入支出决算表(财决09表)'!$A$10:$T$200,15,FALSE)),"",VLOOKUP(A31,'[1]Z09 政府性基金预算财政拨款收入支出决算表(财决09表)'!$A$10:$T$200,15,FALSE))</f>
      </c>
      <c r="I31" s="21">
        <f>IF(ISERROR(VLOOKUP(A31,'[1]Z09 政府性基金预算财政拨款收入支出决算表(财决09表)'!$A$10:$T$200,16,FALSE)),"",VLOOKUP(A31,'[1]Z09 政府性基金预算财政拨款收入支出决算表(财决09表)'!$A$10:$T$200,16,FALSE))</f>
      </c>
      <c r="J31" s="8">
        <f>'[1]Z09 政府性基金预算财政拨款收入支出决算表(财决09表)'!$A28</f>
        <v>0</v>
      </c>
      <c r="K31" s="31">
        <f>'[1]Z09 政府性基金预算财政拨款收入支出决算表(财决09表)'!$E28+'[1]Z09 政府性基金预算财政拨款收入支出决算表(财决09表)'!$H28+'[1]Z09 政府性基金预算财政拨款收入支出决算表(财决09表)'!$K28+'[1]Z09 政府性基金预算财政拨款收入支出决算表(财决09表)'!$P28</f>
        <v>0</v>
      </c>
      <c r="L31" s="8">
        <f t="shared" si="1"/>
      </c>
      <c r="M31" s="8"/>
    </row>
    <row r="32" spans="1:13" s="4" customFormat="1" ht="22.5" customHeight="1">
      <c r="A32" s="19">
        <f aca="true" t="shared" si="3" ref="A32:A95">IF(J32&gt;0,J32,"")</f>
      </c>
      <c r="B32" s="19"/>
      <c r="C32" s="20">
        <f>IF(ISERROR(VLOOKUP(A32,'[1]Z09 政府性基金预算财政拨款收入支出决算表(财决09表)'!$A$10:$T$200,4,FALSE)),"",VLOOKUP(A32,'[1]Z09 政府性基金预算财政拨款收入支出决算表(财决09表)'!$A$10:$T$200,4,FALSE))</f>
      </c>
      <c r="D32" s="21">
        <f>IF(ISERROR(VLOOKUP(A32,'[1]Z09 政府性基金预算财政拨款收入支出决算表(财决09表)'!$A$10:$T$200,5,FALSE)),"",VLOOKUP(A32,'[1]Z09 政府性基金预算财政拨款收入支出决算表(财决09表)'!$A$10:$T$200,5,FALSE))</f>
      </c>
      <c r="E32" s="21">
        <f>IF(ISERROR(VLOOKUP(A32,'[1]Z09 政府性基金预算财政拨款收入支出决算表(财决09表)'!$A$10:$T$200,8,FALSE)),"",VLOOKUP(A32,'[1]Z09 政府性基金预算财政拨款收入支出决算表(财决09表)'!$A$10:$T$200,8,FALSE))</f>
      </c>
      <c r="F32" s="21">
        <f>IF(ISERROR(VLOOKUP(A32,'[1]Z09 政府性基金预算财政拨款收入支出决算表(财决09表)'!$A$10:$T$200,11,FALSE)),"",VLOOKUP(A32,'[1]Z09 政府性基金预算财政拨款收入支出决算表(财决09表)'!$A$10:$T$200,11,FALSE))</f>
      </c>
      <c r="G32" s="21">
        <f>IF(ISERROR(VLOOKUP(A32,'[1]Z09 政府性基金预算财政拨款收入支出决算表(财决09表)'!$A$10:$T$200,12,FALSE)),"",VLOOKUP(A32,'[1]Z09 政府性基金预算财政拨款收入支出决算表(财决09表)'!$A$10:$T$200,12,FALSE))</f>
      </c>
      <c r="H32" s="21">
        <f>IF(ISERROR(VLOOKUP(A32,'[1]Z09 政府性基金预算财政拨款收入支出决算表(财决09表)'!$A$10:$T$200,15,FALSE)),"",VLOOKUP(A32,'[1]Z09 政府性基金预算财政拨款收入支出决算表(财决09表)'!$A$10:$T$200,15,FALSE))</f>
      </c>
      <c r="I32" s="21">
        <f>IF(ISERROR(VLOOKUP(A32,'[1]Z09 政府性基金预算财政拨款收入支出决算表(财决09表)'!$A$10:$T$200,16,FALSE)),"",VLOOKUP(A32,'[1]Z09 政府性基金预算财政拨款收入支出决算表(财决09表)'!$A$10:$T$200,16,FALSE))</f>
      </c>
      <c r="J32" s="8">
        <f>'[1]Z09 政府性基金预算财政拨款收入支出决算表(财决09表)'!$A29</f>
        <v>0</v>
      </c>
      <c r="K32" s="31">
        <f>'[1]Z09 政府性基金预算财政拨款收入支出决算表(财决09表)'!$E29+'[1]Z09 政府性基金预算财政拨款收入支出决算表(财决09表)'!$H29+'[1]Z09 政府性基金预算财政拨款收入支出决算表(财决09表)'!$K29+'[1]Z09 政府性基金预算财政拨款收入支出决算表(财决09表)'!$P29</f>
        <v>0</v>
      </c>
      <c r="L32" s="8">
        <f t="shared" si="1"/>
      </c>
      <c r="M32" s="8"/>
    </row>
    <row r="33" spans="1:13" s="4" customFormat="1" ht="22.5" customHeight="1">
      <c r="A33" s="19">
        <f t="shared" si="3"/>
      </c>
      <c r="B33" s="19"/>
      <c r="C33" s="20">
        <f>IF(ISERROR(VLOOKUP(A33,'[1]Z09 政府性基金预算财政拨款收入支出决算表(财决09表)'!$A$10:$T$200,4,FALSE)),"",VLOOKUP(A33,'[1]Z09 政府性基金预算财政拨款收入支出决算表(财决09表)'!$A$10:$T$200,4,FALSE))</f>
      </c>
      <c r="D33" s="21">
        <f>IF(ISERROR(VLOOKUP(A33,'[1]Z09 政府性基金预算财政拨款收入支出决算表(财决09表)'!$A$10:$T$200,5,FALSE)),"",VLOOKUP(A33,'[1]Z09 政府性基金预算财政拨款收入支出决算表(财决09表)'!$A$10:$T$200,5,FALSE))</f>
      </c>
      <c r="E33" s="21">
        <f>IF(ISERROR(VLOOKUP(A33,'[1]Z09 政府性基金预算财政拨款收入支出决算表(财决09表)'!$A$10:$T$200,8,FALSE)),"",VLOOKUP(A33,'[1]Z09 政府性基金预算财政拨款收入支出决算表(财决09表)'!$A$10:$T$200,8,FALSE))</f>
      </c>
      <c r="F33" s="21">
        <f>IF(ISERROR(VLOOKUP(A33,'[1]Z09 政府性基金预算财政拨款收入支出决算表(财决09表)'!$A$10:$T$200,11,FALSE)),"",VLOOKUP(A33,'[1]Z09 政府性基金预算财政拨款收入支出决算表(财决09表)'!$A$10:$T$200,11,FALSE))</f>
      </c>
      <c r="G33" s="21">
        <f>IF(ISERROR(VLOOKUP(A33,'[1]Z09 政府性基金预算财政拨款收入支出决算表(财决09表)'!$A$10:$T$200,12,FALSE)),"",VLOOKUP(A33,'[1]Z09 政府性基金预算财政拨款收入支出决算表(财决09表)'!$A$10:$T$200,12,FALSE))</f>
      </c>
      <c r="H33" s="21">
        <f>IF(ISERROR(VLOOKUP(A33,'[1]Z09 政府性基金预算财政拨款收入支出决算表(财决09表)'!$A$10:$T$200,15,FALSE)),"",VLOOKUP(A33,'[1]Z09 政府性基金预算财政拨款收入支出决算表(财决09表)'!$A$10:$T$200,15,FALSE))</f>
      </c>
      <c r="I33" s="21">
        <f>IF(ISERROR(VLOOKUP(A33,'[1]Z09 政府性基金预算财政拨款收入支出决算表(财决09表)'!$A$10:$T$200,16,FALSE)),"",VLOOKUP(A33,'[1]Z09 政府性基金预算财政拨款收入支出决算表(财决09表)'!$A$10:$T$200,16,FALSE))</f>
      </c>
      <c r="J33" s="8">
        <f>'[1]Z09 政府性基金预算财政拨款收入支出决算表(财决09表)'!$A30</f>
        <v>0</v>
      </c>
      <c r="K33" s="31">
        <f>'[1]Z09 政府性基金预算财政拨款收入支出决算表(财决09表)'!$E30+'[1]Z09 政府性基金预算财政拨款收入支出决算表(财决09表)'!$H30+'[1]Z09 政府性基金预算财政拨款收入支出决算表(财决09表)'!$K30+'[1]Z09 政府性基金预算财政拨款收入支出决算表(财决09表)'!$P30</f>
        <v>0</v>
      </c>
      <c r="L33" s="8">
        <f t="shared" si="1"/>
      </c>
      <c r="M33" s="8"/>
    </row>
    <row r="34" spans="1:13" s="4" customFormat="1" ht="22.5" customHeight="1">
      <c r="A34" s="19">
        <f t="shared" si="3"/>
      </c>
      <c r="B34" s="19"/>
      <c r="C34" s="20">
        <f>IF(ISERROR(VLOOKUP(A34,'[1]Z09 政府性基金预算财政拨款收入支出决算表(财决09表)'!$A$10:$T$200,4,FALSE)),"",VLOOKUP(A34,'[1]Z09 政府性基金预算财政拨款收入支出决算表(财决09表)'!$A$10:$T$200,4,FALSE))</f>
      </c>
      <c r="D34" s="21">
        <f>IF(ISERROR(VLOOKUP(A34,'[1]Z09 政府性基金预算财政拨款收入支出决算表(财决09表)'!$A$10:$T$200,5,FALSE)),"",VLOOKUP(A34,'[1]Z09 政府性基金预算财政拨款收入支出决算表(财决09表)'!$A$10:$T$200,5,FALSE))</f>
      </c>
      <c r="E34" s="21">
        <f>IF(ISERROR(VLOOKUP(A34,'[1]Z09 政府性基金预算财政拨款收入支出决算表(财决09表)'!$A$10:$T$200,8,FALSE)),"",VLOOKUP(A34,'[1]Z09 政府性基金预算财政拨款收入支出决算表(财决09表)'!$A$10:$T$200,8,FALSE))</f>
      </c>
      <c r="F34" s="21">
        <f>IF(ISERROR(VLOOKUP(A34,'[1]Z09 政府性基金预算财政拨款收入支出决算表(财决09表)'!$A$10:$T$200,11,FALSE)),"",VLOOKUP(A34,'[1]Z09 政府性基金预算财政拨款收入支出决算表(财决09表)'!$A$10:$T$200,11,FALSE))</f>
      </c>
      <c r="G34" s="21">
        <f>IF(ISERROR(VLOOKUP(A34,'[1]Z09 政府性基金预算财政拨款收入支出决算表(财决09表)'!$A$10:$T$200,12,FALSE)),"",VLOOKUP(A34,'[1]Z09 政府性基金预算财政拨款收入支出决算表(财决09表)'!$A$10:$T$200,12,FALSE))</f>
      </c>
      <c r="H34" s="21">
        <f>IF(ISERROR(VLOOKUP(A34,'[1]Z09 政府性基金预算财政拨款收入支出决算表(财决09表)'!$A$10:$T$200,15,FALSE)),"",VLOOKUP(A34,'[1]Z09 政府性基金预算财政拨款收入支出决算表(财决09表)'!$A$10:$T$200,15,FALSE))</f>
      </c>
      <c r="I34" s="21">
        <f>IF(ISERROR(VLOOKUP(A34,'[1]Z09 政府性基金预算财政拨款收入支出决算表(财决09表)'!$A$10:$T$200,16,FALSE)),"",VLOOKUP(A34,'[1]Z09 政府性基金预算财政拨款收入支出决算表(财决09表)'!$A$10:$T$200,16,FALSE))</f>
      </c>
      <c r="J34" s="8">
        <f>'[1]Z09 政府性基金预算财政拨款收入支出决算表(财决09表)'!$A31</f>
        <v>0</v>
      </c>
      <c r="K34" s="31">
        <f>'[1]Z09 政府性基金预算财政拨款收入支出决算表(财决09表)'!$E31+'[1]Z09 政府性基金预算财政拨款收入支出决算表(财决09表)'!$H31+'[1]Z09 政府性基金预算财政拨款收入支出决算表(财决09表)'!$K31+'[1]Z09 政府性基金预算财政拨款收入支出决算表(财决09表)'!$P31</f>
        <v>0</v>
      </c>
      <c r="L34" s="8">
        <f t="shared" si="1"/>
      </c>
      <c r="M34" s="8"/>
    </row>
    <row r="35" spans="1:13" s="4" customFormat="1" ht="22.5" customHeight="1">
      <c r="A35" s="19">
        <f t="shared" si="3"/>
      </c>
      <c r="B35" s="19"/>
      <c r="C35" s="20">
        <f>IF(ISERROR(VLOOKUP(A35,'[1]Z09 政府性基金预算财政拨款收入支出决算表(财决09表)'!$A$10:$T$200,4,FALSE)),"",VLOOKUP(A35,'[1]Z09 政府性基金预算财政拨款收入支出决算表(财决09表)'!$A$10:$T$200,4,FALSE))</f>
      </c>
      <c r="D35" s="21">
        <f>IF(ISERROR(VLOOKUP(A35,'[1]Z09 政府性基金预算财政拨款收入支出决算表(财决09表)'!$A$10:$T$200,5,FALSE)),"",VLOOKUP(A35,'[1]Z09 政府性基金预算财政拨款收入支出决算表(财决09表)'!$A$10:$T$200,5,FALSE))</f>
      </c>
      <c r="E35" s="21">
        <f>IF(ISERROR(VLOOKUP(A35,'[1]Z09 政府性基金预算财政拨款收入支出决算表(财决09表)'!$A$10:$T$200,8,FALSE)),"",VLOOKUP(A35,'[1]Z09 政府性基金预算财政拨款收入支出决算表(财决09表)'!$A$10:$T$200,8,FALSE))</f>
      </c>
      <c r="F35" s="21">
        <f>IF(ISERROR(VLOOKUP(A35,'[1]Z09 政府性基金预算财政拨款收入支出决算表(财决09表)'!$A$10:$T$200,11,FALSE)),"",VLOOKUP(A35,'[1]Z09 政府性基金预算财政拨款收入支出决算表(财决09表)'!$A$10:$T$200,11,FALSE))</f>
      </c>
      <c r="G35" s="21">
        <f>IF(ISERROR(VLOOKUP(A35,'[1]Z09 政府性基金预算财政拨款收入支出决算表(财决09表)'!$A$10:$T$200,12,FALSE)),"",VLOOKUP(A35,'[1]Z09 政府性基金预算财政拨款收入支出决算表(财决09表)'!$A$10:$T$200,12,FALSE))</f>
      </c>
      <c r="H35" s="21">
        <f>IF(ISERROR(VLOOKUP(A35,'[1]Z09 政府性基金预算财政拨款收入支出决算表(财决09表)'!$A$10:$T$200,15,FALSE)),"",VLOOKUP(A35,'[1]Z09 政府性基金预算财政拨款收入支出决算表(财决09表)'!$A$10:$T$200,15,FALSE))</f>
      </c>
      <c r="I35" s="21">
        <f>IF(ISERROR(VLOOKUP(A35,'[1]Z09 政府性基金预算财政拨款收入支出决算表(财决09表)'!$A$10:$T$200,16,FALSE)),"",VLOOKUP(A35,'[1]Z09 政府性基金预算财政拨款收入支出决算表(财决09表)'!$A$10:$T$200,16,FALSE))</f>
      </c>
      <c r="J35" s="8">
        <f>'[1]Z09 政府性基金预算财政拨款收入支出决算表(财决09表)'!$A32</f>
        <v>0</v>
      </c>
      <c r="K35" s="31">
        <f>'[1]Z09 政府性基金预算财政拨款收入支出决算表(财决09表)'!$E32+'[1]Z09 政府性基金预算财政拨款收入支出决算表(财决09表)'!$H32+'[1]Z09 政府性基金预算财政拨款收入支出决算表(财决09表)'!$K32+'[1]Z09 政府性基金预算财政拨款收入支出决算表(财决09表)'!$P32</f>
        <v>0</v>
      </c>
      <c r="L35" s="8">
        <f t="shared" si="1"/>
      </c>
      <c r="M35" s="8"/>
    </row>
    <row r="36" spans="1:13" s="4" customFormat="1" ht="22.5" customHeight="1">
      <c r="A36" s="19">
        <f t="shared" si="3"/>
      </c>
      <c r="B36" s="19"/>
      <c r="C36" s="20">
        <f>IF(ISERROR(VLOOKUP(A36,'[1]Z09 政府性基金预算财政拨款收入支出决算表(财决09表)'!$A$10:$T$200,4,FALSE)),"",VLOOKUP(A36,'[1]Z09 政府性基金预算财政拨款收入支出决算表(财决09表)'!$A$10:$T$200,4,FALSE))</f>
      </c>
      <c r="D36" s="21">
        <f>IF(ISERROR(VLOOKUP(A36,'[1]Z09 政府性基金预算财政拨款收入支出决算表(财决09表)'!$A$10:$T$200,5,FALSE)),"",VLOOKUP(A36,'[1]Z09 政府性基金预算财政拨款收入支出决算表(财决09表)'!$A$10:$T$200,5,FALSE))</f>
      </c>
      <c r="E36" s="21">
        <f>IF(ISERROR(VLOOKUP(A36,'[1]Z09 政府性基金预算财政拨款收入支出决算表(财决09表)'!$A$10:$T$200,8,FALSE)),"",VLOOKUP(A36,'[1]Z09 政府性基金预算财政拨款收入支出决算表(财决09表)'!$A$10:$T$200,8,FALSE))</f>
      </c>
      <c r="F36" s="21">
        <f>IF(ISERROR(VLOOKUP(A36,'[1]Z09 政府性基金预算财政拨款收入支出决算表(财决09表)'!$A$10:$T$200,11,FALSE)),"",VLOOKUP(A36,'[1]Z09 政府性基金预算财政拨款收入支出决算表(财决09表)'!$A$10:$T$200,11,FALSE))</f>
      </c>
      <c r="G36" s="21">
        <f>IF(ISERROR(VLOOKUP(A36,'[1]Z09 政府性基金预算财政拨款收入支出决算表(财决09表)'!$A$10:$T$200,12,FALSE)),"",VLOOKUP(A36,'[1]Z09 政府性基金预算财政拨款收入支出决算表(财决09表)'!$A$10:$T$200,12,FALSE))</f>
      </c>
      <c r="H36" s="21">
        <f>IF(ISERROR(VLOOKUP(A36,'[1]Z09 政府性基金预算财政拨款收入支出决算表(财决09表)'!$A$10:$T$200,15,FALSE)),"",VLOOKUP(A36,'[1]Z09 政府性基金预算财政拨款收入支出决算表(财决09表)'!$A$10:$T$200,15,FALSE))</f>
      </c>
      <c r="I36" s="21">
        <f>IF(ISERROR(VLOOKUP(A36,'[1]Z09 政府性基金预算财政拨款收入支出决算表(财决09表)'!$A$10:$T$200,16,FALSE)),"",VLOOKUP(A36,'[1]Z09 政府性基金预算财政拨款收入支出决算表(财决09表)'!$A$10:$T$200,16,FALSE))</f>
      </c>
      <c r="J36" s="8">
        <f>'[1]Z09 政府性基金预算财政拨款收入支出决算表(财决09表)'!$A33</f>
        <v>0</v>
      </c>
      <c r="K36" s="31">
        <f>'[1]Z09 政府性基金预算财政拨款收入支出决算表(财决09表)'!$E33+'[1]Z09 政府性基金预算财政拨款收入支出决算表(财决09表)'!$H33+'[1]Z09 政府性基金预算财政拨款收入支出决算表(财决09表)'!$K33+'[1]Z09 政府性基金预算财政拨款收入支出决算表(财决09表)'!$P33</f>
        <v>0</v>
      </c>
      <c r="L36" s="8">
        <f t="shared" si="1"/>
      </c>
      <c r="M36" s="8"/>
    </row>
    <row r="37" spans="1:13" s="4" customFormat="1" ht="22.5" customHeight="1">
      <c r="A37" s="19">
        <f t="shared" si="3"/>
      </c>
      <c r="B37" s="19"/>
      <c r="C37" s="20">
        <f>IF(ISERROR(VLOOKUP(A37,'[1]Z09 政府性基金预算财政拨款收入支出决算表(财决09表)'!$A$10:$T$200,4,FALSE)),"",VLOOKUP(A37,'[1]Z09 政府性基金预算财政拨款收入支出决算表(财决09表)'!$A$10:$T$200,4,FALSE))</f>
      </c>
      <c r="D37" s="21">
        <f>IF(ISERROR(VLOOKUP(A37,'[1]Z09 政府性基金预算财政拨款收入支出决算表(财决09表)'!$A$10:$T$200,5,FALSE)),"",VLOOKUP(A37,'[1]Z09 政府性基金预算财政拨款收入支出决算表(财决09表)'!$A$10:$T$200,5,FALSE))</f>
      </c>
      <c r="E37" s="21">
        <f>IF(ISERROR(VLOOKUP(A37,'[1]Z09 政府性基金预算财政拨款收入支出决算表(财决09表)'!$A$10:$T$200,8,FALSE)),"",VLOOKUP(A37,'[1]Z09 政府性基金预算财政拨款收入支出决算表(财决09表)'!$A$10:$T$200,8,FALSE))</f>
      </c>
      <c r="F37" s="21">
        <f>IF(ISERROR(VLOOKUP(A37,'[1]Z09 政府性基金预算财政拨款收入支出决算表(财决09表)'!$A$10:$T$200,11,FALSE)),"",VLOOKUP(A37,'[1]Z09 政府性基金预算财政拨款收入支出决算表(财决09表)'!$A$10:$T$200,11,FALSE))</f>
      </c>
      <c r="G37" s="21">
        <f>IF(ISERROR(VLOOKUP(A37,'[1]Z09 政府性基金预算财政拨款收入支出决算表(财决09表)'!$A$10:$T$200,12,FALSE)),"",VLOOKUP(A37,'[1]Z09 政府性基金预算财政拨款收入支出决算表(财决09表)'!$A$10:$T$200,12,FALSE))</f>
      </c>
      <c r="H37" s="21">
        <f>IF(ISERROR(VLOOKUP(A37,'[1]Z09 政府性基金预算财政拨款收入支出决算表(财决09表)'!$A$10:$T$200,15,FALSE)),"",VLOOKUP(A37,'[1]Z09 政府性基金预算财政拨款收入支出决算表(财决09表)'!$A$10:$T$200,15,FALSE))</f>
      </c>
      <c r="I37" s="21">
        <f>IF(ISERROR(VLOOKUP(A37,'[1]Z09 政府性基金预算财政拨款收入支出决算表(财决09表)'!$A$10:$T$200,16,FALSE)),"",VLOOKUP(A37,'[1]Z09 政府性基金预算财政拨款收入支出决算表(财决09表)'!$A$10:$T$200,16,FALSE))</f>
      </c>
      <c r="J37" s="8">
        <f>'[1]Z09 政府性基金预算财政拨款收入支出决算表(财决09表)'!$A34</f>
        <v>0</v>
      </c>
      <c r="K37" s="31">
        <f>'[1]Z09 政府性基金预算财政拨款收入支出决算表(财决09表)'!$E34+'[1]Z09 政府性基金预算财政拨款收入支出决算表(财决09表)'!$H34+'[1]Z09 政府性基金预算财政拨款收入支出决算表(财决09表)'!$K34+'[1]Z09 政府性基金预算财政拨款收入支出决算表(财决09表)'!$P34</f>
        <v>0</v>
      </c>
      <c r="L37" s="8">
        <f t="shared" si="1"/>
      </c>
      <c r="M37" s="8"/>
    </row>
    <row r="38" spans="1:13" s="4" customFormat="1" ht="22.5" customHeight="1">
      <c r="A38" s="19">
        <f t="shared" si="3"/>
      </c>
      <c r="B38" s="19"/>
      <c r="C38" s="20">
        <f>IF(ISERROR(VLOOKUP(A38,'[1]Z09 政府性基金预算财政拨款收入支出决算表(财决09表)'!$A$10:$T$200,4,FALSE)),"",VLOOKUP(A38,'[1]Z09 政府性基金预算财政拨款收入支出决算表(财决09表)'!$A$10:$T$200,4,FALSE))</f>
      </c>
      <c r="D38" s="21">
        <f>IF(ISERROR(VLOOKUP(A38,'[1]Z09 政府性基金预算财政拨款收入支出决算表(财决09表)'!$A$10:$T$200,5,FALSE)),"",VLOOKUP(A38,'[1]Z09 政府性基金预算财政拨款收入支出决算表(财决09表)'!$A$10:$T$200,5,FALSE))</f>
      </c>
      <c r="E38" s="21">
        <f>IF(ISERROR(VLOOKUP(A38,'[1]Z09 政府性基金预算财政拨款收入支出决算表(财决09表)'!$A$10:$T$200,8,FALSE)),"",VLOOKUP(A38,'[1]Z09 政府性基金预算财政拨款收入支出决算表(财决09表)'!$A$10:$T$200,8,FALSE))</f>
      </c>
      <c r="F38" s="21">
        <f>IF(ISERROR(VLOOKUP(A38,'[1]Z09 政府性基金预算财政拨款收入支出决算表(财决09表)'!$A$10:$T$200,11,FALSE)),"",VLOOKUP(A38,'[1]Z09 政府性基金预算财政拨款收入支出决算表(财决09表)'!$A$10:$T$200,11,FALSE))</f>
      </c>
      <c r="G38" s="21">
        <f>IF(ISERROR(VLOOKUP(A38,'[1]Z09 政府性基金预算财政拨款收入支出决算表(财决09表)'!$A$10:$T$200,12,FALSE)),"",VLOOKUP(A38,'[1]Z09 政府性基金预算财政拨款收入支出决算表(财决09表)'!$A$10:$T$200,12,FALSE))</f>
      </c>
      <c r="H38" s="21">
        <f>IF(ISERROR(VLOOKUP(A38,'[1]Z09 政府性基金预算财政拨款收入支出决算表(财决09表)'!$A$10:$T$200,15,FALSE)),"",VLOOKUP(A38,'[1]Z09 政府性基金预算财政拨款收入支出决算表(财决09表)'!$A$10:$T$200,15,FALSE))</f>
      </c>
      <c r="I38" s="21">
        <f>IF(ISERROR(VLOOKUP(A38,'[1]Z09 政府性基金预算财政拨款收入支出决算表(财决09表)'!$A$10:$T$200,16,FALSE)),"",VLOOKUP(A38,'[1]Z09 政府性基金预算财政拨款收入支出决算表(财决09表)'!$A$10:$T$200,16,FALSE))</f>
      </c>
      <c r="J38" s="8">
        <f>'[1]Z09 政府性基金预算财政拨款收入支出决算表(财决09表)'!$A35</f>
        <v>0</v>
      </c>
      <c r="K38" s="31">
        <f>'[1]Z09 政府性基金预算财政拨款收入支出决算表(财决09表)'!$E35+'[1]Z09 政府性基金预算财政拨款收入支出决算表(财决09表)'!$H35+'[1]Z09 政府性基金预算财政拨款收入支出决算表(财决09表)'!$K35+'[1]Z09 政府性基金预算财政拨款收入支出决算表(财决09表)'!$P35</f>
        <v>0</v>
      </c>
      <c r="L38" s="8">
        <f t="shared" si="1"/>
      </c>
      <c r="M38" s="8"/>
    </row>
    <row r="39" spans="1:13" s="4" customFormat="1" ht="22.5" customHeight="1">
      <c r="A39" s="19">
        <f t="shared" si="3"/>
      </c>
      <c r="B39" s="19"/>
      <c r="C39" s="20">
        <f>IF(ISERROR(VLOOKUP(A39,'[1]Z09 政府性基金预算财政拨款收入支出决算表(财决09表)'!$A$10:$T$200,4,FALSE)),"",VLOOKUP(A39,'[1]Z09 政府性基金预算财政拨款收入支出决算表(财决09表)'!$A$10:$T$200,4,FALSE))</f>
      </c>
      <c r="D39" s="21">
        <f>IF(ISERROR(VLOOKUP(A39,'[1]Z09 政府性基金预算财政拨款收入支出决算表(财决09表)'!$A$10:$T$200,5,FALSE)),"",VLOOKUP(A39,'[1]Z09 政府性基金预算财政拨款收入支出决算表(财决09表)'!$A$10:$T$200,5,FALSE))</f>
      </c>
      <c r="E39" s="21">
        <f>IF(ISERROR(VLOOKUP(A39,'[1]Z09 政府性基金预算财政拨款收入支出决算表(财决09表)'!$A$10:$T$200,8,FALSE)),"",VLOOKUP(A39,'[1]Z09 政府性基金预算财政拨款收入支出决算表(财决09表)'!$A$10:$T$200,8,FALSE))</f>
      </c>
      <c r="F39" s="21">
        <f>IF(ISERROR(VLOOKUP(A39,'[1]Z09 政府性基金预算财政拨款收入支出决算表(财决09表)'!$A$10:$T$200,11,FALSE)),"",VLOOKUP(A39,'[1]Z09 政府性基金预算财政拨款收入支出决算表(财决09表)'!$A$10:$T$200,11,FALSE))</f>
      </c>
      <c r="G39" s="21">
        <f>IF(ISERROR(VLOOKUP(A39,'[1]Z09 政府性基金预算财政拨款收入支出决算表(财决09表)'!$A$10:$T$200,12,FALSE)),"",VLOOKUP(A39,'[1]Z09 政府性基金预算财政拨款收入支出决算表(财决09表)'!$A$10:$T$200,12,FALSE))</f>
      </c>
      <c r="H39" s="21">
        <f>IF(ISERROR(VLOOKUP(A39,'[1]Z09 政府性基金预算财政拨款收入支出决算表(财决09表)'!$A$10:$T$200,15,FALSE)),"",VLOOKUP(A39,'[1]Z09 政府性基金预算财政拨款收入支出决算表(财决09表)'!$A$10:$T$200,15,FALSE))</f>
      </c>
      <c r="I39" s="21">
        <f>IF(ISERROR(VLOOKUP(A39,'[1]Z09 政府性基金预算财政拨款收入支出决算表(财决09表)'!$A$10:$T$200,16,FALSE)),"",VLOOKUP(A39,'[1]Z09 政府性基金预算财政拨款收入支出决算表(财决09表)'!$A$10:$T$200,16,FALSE))</f>
      </c>
      <c r="J39" s="8">
        <f>'[1]Z09 政府性基金预算财政拨款收入支出决算表(财决09表)'!$A36</f>
        <v>0</v>
      </c>
      <c r="K39" s="31">
        <f>'[1]Z09 政府性基金预算财政拨款收入支出决算表(财决09表)'!$E36+'[1]Z09 政府性基金预算财政拨款收入支出决算表(财决09表)'!$H36+'[1]Z09 政府性基金预算财政拨款收入支出决算表(财决09表)'!$K36+'[1]Z09 政府性基金预算财政拨款收入支出决算表(财决09表)'!$P36</f>
        <v>0</v>
      </c>
      <c r="L39" s="8">
        <f t="shared" si="1"/>
      </c>
      <c r="M39" s="8"/>
    </row>
    <row r="40" spans="1:13" s="4" customFormat="1" ht="22.5" customHeight="1">
      <c r="A40" s="19">
        <f t="shared" si="3"/>
      </c>
      <c r="B40" s="19"/>
      <c r="C40" s="20">
        <f>IF(ISERROR(VLOOKUP(A40,'[1]Z09 政府性基金预算财政拨款收入支出决算表(财决09表)'!$A$10:$T$200,4,FALSE)),"",VLOOKUP(A40,'[1]Z09 政府性基金预算财政拨款收入支出决算表(财决09表)'!$A$10:$T$200,4,FALSE))</f>
      </c>
      <c r="D40" s="21">
        <f>IF(ISERROR(VLOOKUP(A40,'[1]Z09 政府性基金预算财政拨款收入支出决算表(财决09表)'!$A$10:$T$200,5,FALSE)),"",VLOOKUP(A40,'[1]Z09 政府性基金预算财政拨款收入支出决算表(财决09表)'!$A$10:$T$200,5,FALSE))</f>
      </c>
      <c r="E40" s="21">
        <f>IF(ISERROR(VLOOKUP(A40,'[1]Z09 政府性基金预算财政拨款收入支出决算表(财决09表)'!$A$10:$T$200,8,FALSE)),"",VLOOKUP(A40,'[1]Z09 政府性基金预算财政拨款收入支出决算表(财决09表)'!$A$10:$T$200,8,FALSE))</f>
      </c>
      <c r="F40" s="21">
        <f>IF(ISERROR(VLOOKUP(A40,'[1]Z09 政府性基金预算财政拨款收入支出决算表(财决09表)'!$A$10:$T$200,11,FALSE)),"",VLOOKUP(A40,'[1]Z09 政府性基金预算财政拨款收入支出决算表(财决09表)'!$A$10:$T$200,11,FALSE))</f>
      </c>
      <c r="G40" s="21">
        <f>IF(ISERROR(VLOOKUP(A40,'[1]Z09 政府性基金预算财政拨款收入支出决算表(财决09表)'!$A$10:$T$200,12,FALSE)),"",VLOOKUP(A40,'[1]Z09 政府性基金预算财政拨款收入支出决算表(财决09表)'!$A$10:$T$200,12,FALSE))</f>
      </c>
      <c r="H40" s="21">
        <f>IF(ISERROR(VLOOKUP(A40,'[1]Z09 政府性基金预算财政拨款收入支出决算表(财决09表)'!$A$10:$T$200,15,FALSE)),"",VLOOKUP(A40,'[1]Z09 政府性基金预算财政拨款收入支出决算表(财决09表)'!$A$10:$T$200,15,FALSE))</f>
      </c>
      <c r="I40" s="21">
        <f>IF(ISERROR(VLOOKUP(A40,'[1]Z09 政府性基金预算财政拨款收入支出决算表(财决09表)'!$A$10:$T$200,16,FALSE)),"",VLOOKUP(A40,'[1]Z09 政府性基金预算财政拨款收入支出决算表(财决09表)'!$A$10:$T$200,16,FALSE))</f>
      </c>
      <c r="J40" s="8">
        <f>'[1]Z09 政府性基金预算财政拨款收入支出决算表(财决09表)'!$A37</f>
        <v>0</v>
      </c>
      <c r="K40" s="31">
        <f>'[1]Z09 政府性基金预算财政拨款收入支出决算表(财决09表)'!$E37+'[1]Z09 政府性基金预算财政拨款收入支出决算表(财决09表)'!$H37+'[1]Z09 政府性基金预算财政拨款收入支出决算表(财决09表)'!$K37+'[1]Z09 政府性基金预算财政拨款收入支出决算表(财决09表)'!$P37</f>
        <v>0</v>
      </c>
      <c r="L40" s="8">
        <f t="shared" si="1"/>
      </c>
      <c r="M40" s="8"/>
    </row>
    <row r="41" spans="1:13" s="4" customFormat="1" ht="22.5" customHeight="1">
      <c r="A41" s="19">
        <f t="shared" si="3"/>
      </c>
      <c r="B41" s="19"/>
      <c r="C41" s="20">
        <f>IF(ISERROR(VLOOKUP(A41,'[1]Z09 政府性基金预算财政拨款收入支出决算表(财决09表)'!$A$10:$T$200,4,FALSE)),"",VLOOKUP(A41,'[1]Z09 政府性基金预算财政拨款收入支出决算表(财决09表)'!$A$10:$T$200,4,FALSE))</f>
      </c>
      <c r="D41" s="21">
        <f>IF(ISERROR(VLOOKUP(A41,'[1]Z09 政府性基金预算财政拨款收入支出决算表(财决09表)'!$A$10:$T$200,5,FALSE)),"",VLOOKUP(A41,'[1]Z09 政府性基金预算财政拨款收入支出决算表(财决09表)'!$A$10:$T$200,5,FALSE))</f>
      </c>
      <c r="E41" s="21">
        <f>IF(ISERROR(VLOOKUP(A41,'[1]Z09 政府性基金预算财政拨款收入支出决算表(财决09表)'!$A$10:$T$200,8,FALSE)),"",VLOOKUP(A41,'[1]Z09 政府性基金预算财政拨款收入支出决算表(财决09表)'!$A$10:$T$200,8,FALSE))</f>
      </c>
      <c r="F41" s="21">
        <f>IF(ISERROR(VLOOKUP(A41,'[1]Z09 政府性基金预算财政拨款收入支出决算表(财决09表)'!$A$10:$T$200,11,FALSE)),"",VLOOKUP(A41,'[1]Z09 政府性基金预算财政拨款收入支出决算表(财决09表)'!$A$10:$T$200,11,FALSE))</f>
      </c>
      <c r="G41" s="21">
        <f>IF(ISERROR(VLOOKUP(A41,'[1]Z09 政府性基金预算财政拨款收入支出决算表(财决09表)'!$A$10:$T$200,12,FALSE)),"",VLOOKUP(A41,'[1]Z09 政府性基金预算财政拨款收入支出决算表(财决09表)'!$A$10:$T$200,12,FALSE))</f>
      </c>
      <c r="H41" s="21">
        <f>IF(ISERROR(VLOOKUP(A41,'[1]Z09 政府性基金预算财政拨款收入支出决算表(财决09表)'!$A$10:$T$200,15,FALSE)),"",VLOOKUP(A41,'[1]Z09 政府性基金预算财政拨款收入支出决算表(财决09表)'!$A$10:$T$200,15,FALSE))</f>
      </c>
      <c r="I41" s="21">
        <f>IF(ISERROR(VLOOKUP(A41,'[1]Z09 政府性基金预算财政拨款收入支出决算表(财决09表)'!$A$10:$T$200,16,FALSE)),"",VLOOKUP(A41,'[1]Z09 政府性基金预算财政拨款收入支出决算表(财决09表)'!$A$10:$T$200,16,FALSE))</f>
      </c>
      <c r="J41" s="8">
        <f>'[1]Z09 政府性基金预算财政拨款收入支出决算表(财决09表)'!$A38</f>
        <v>0</v>
      </c>
      <c r="K41" s="31">
        <f>'[1]Z09 政府性基金预算财政拨款收入支出决算表(财决09表)'!$E38+'[1]Z09 政府性基金预算财政拨款收入支出决算表(财决09表)'!$H38+'[1]Z09 政府性基金预算财政拨款收入支出决算表(财决09表)'!$K38+'[1]Z09 政府性基金预算财政拨款收入支出决算表(财决09表)'!$P38</f>
        <v>0</v>
      </c>
      <c r="L41" s="8">
        <f t="shared" si="1"/>
      </c>
      <c r="M41" s="8"/>
    </row>
    <row r="42" spans="1:13" s="4" customFormat="1" ht="22.5" customHeight="1">
      <c r="A42" s="19">
        <f t="shared" si="3"/>
      </c>
      <c r="B42" s="19"/>
      <c r="C42" s="20">
        <f>IF(ISERROR(VLOOKUP(A42,'[1]Z09 政府性基金预算财政拨款收入支出决算表(财决09表)'!$A$10:$T$200,4,FALSE)),"",VLOOKUP(A42,'[1]Z09 政府性基金预算财政拨款收入支出决算表(财决09表)'!$A$10:$T$200,4,FALSE))</f>
      </c>
      <c r="D42" s="21">
        <f>IF(ISERROR(VLOOKUP(A42,'[1]Z09 政府性基金预算财政拨款收入支出决算表(财决09表)'!$A$10:$T$200,5,FALSE)),"",VLOOKUP(A42,'[1]Z09 政府性基金预算财政拨款收入支出决算表(财决09表)'!$A$10:$T$200,5,FALSE))</f>
      </c>
      <c r="E42" s="21">
        <f>IF(ISERROR(VLOOKUP(A42,'[1]Z09 政府性基金预算财政拨款收入支出决算表(财决09表)'!$A$10:$T$200,8,FALSE)),"",VLOOKUP(A42,'[1]Z09 政府性基金预算财政拨款收入支出决算表(财决09表)'!$A$10:$T$200,8,FALSE))</f>
      </c>
      <c r="F42" s="21">
        <f>IF(ISERROR(VLOOKUP(A42,'[1]Z09 政府性基金预算财政拨款收入支出决算表(财决09表)'!$A$10:$T$200,11,FALSE)),"",VLOOKUP(A42,'[1]Z09 政府性基金预算财政拨款收入支出决算表(财决09表)'!$A$10:$T$200,11,FALSE))</f>
      </c>
      <c r="G42" s="21">
        <f>IF(ISERROR(VLOOKUP(A42,'[1]Z09 政府性基金预算财政拨款收入支出决算表(财决09表)'!$A$10:$T$200,12,FALSE)),"",VLOOKUP(A42,'[1]Z09 政府性基金预算财政拨款收入支出决算表(财决09表)'!$A$10:$T$200,12,FALSE))</f>
      </c>
      <c r="H42" s="21">
        <f>IF(ISERROR(VLOOKUP(A42,'[1]Z09 政府性基金预算财政拨款收入支出决算表(财决09表)'!$A$10:$T$200,15,FALSE)),"",VLOOKUP(A42,'[1]Z09 政府性基金预算财政拨款收入支出决算表(财决09表)'!$A$10:$T$200,15,FALSE))</f>
      </c>
      <c r="I42" s="21">
        <f>IF(ISERROR(VLOOKUP(A42,'[1]Z09 政府性基金预算财政拨款收入支出决算表(财决09表)'!$A$10:$T$200,16,FALSE)),"",VLOOKUP(A42,'[1]Z09 政府性基金预算财政拨款收入支出决算表(财决09表)'!$A$10:$T$200,16,FALSE))</f>
      </c>
      <c r="J42" s="8">
        <f>'[1]Z09 政府性基金预算财政拨款收入支出决算表(财决09表)'!$A39</f>
        <v>0</v>
      </c>
      <c r="K42" s="31">
        <f>'[1]Z09 政府性基金预算财政拨款收入支出决算表(财决09表)'!$E39+'[1]Z09 政府性基金预算财政拨款收入支出决算表(财决09表)'!$H39+'[1]Z09 政府性基金预算财政拨款收入支出决算表(财决09表)'!$K39+'[1]Z09 政府性基金预算财政拨款收入支出决算表(财决09表)'!$P39</f>
        <v>0</v>
      </c>
      <c r="L42" s="8">
        <f t="shared" si="1"/>
      </c>
      <c r="M42" s="8"/>
    </row>
    <row r="43" spans="1:13" s="4" customFormat="1" ht="22.5" customHeight="1">
      <c r="A43" s="19">
        <f t="shared" si="3"/>
      </c>
      <c r="B43" s="19"/>
      <c r="C43" s="20">
        <f>IF(ISERROR(VLOOKUP(A43,'[1]Z09 政府性基金预算财政拨款收入支出决算表(财决09表)'!$A$10:$T$200,4,FALSE)),"",VLOOKUP(A43,'[1]Z09 政府性基金预算财政拨款收入支出决算表(财决09表)'!$A$10:$T$200,4,FALSE))</f>
      </c>
      <c r="D43" s="21">
        <f>IF(ISERROR(VLOOKUP(A43,'[1]Z09 政府性基金预算财政拨款收入支出决算表(财决09表)'!$A$10:$T$200,5,FALSE)),"",VLOOKUP(A43,'[1]Z09 政府性基金预算财政拨款收入支出决算表(财决09表)'!$A$10:$T$200,5,FALSE))</f>
      </c>
      <c r="E43" s="21">
        <f>IF(ISERROR(VLOOKUP(A43,'[1]Z09 政府性基金预算财政拨款收入支出决算表(财决09表)'!$A$10:$T$200,8,FALSE)),"",VLOOKUP(A43,'[1]Z09 政府性基金预算财政拨款收入支出决算表(财决09表)'!$A$10:$T$200,8,FALSE))</f>
      </c>
      <c r="F43" s="21">
        <f>IF(ISERROR(VLOOKUP(A43,'[1]Z09 政府性基金预算财政拨款收入支出决算表(财决09表)'!$A$10:$T$200,11,FALSE)),"",VLOOKUP(A43,'[1]Z09 政府性基金预算财政拨款收入支出决算表(财决09表)'!$A$10:$T$200,11,FALSE))</f>
      </c>
      <c r="G43" s="21">
        <f>IF(ISERROR(VLOOKUP(A43,'[1]Z09 政府性基金预算财政拨款收入支出决算表(财决09表)'!$A$10:$T$200,12,FALSE)),"",VLOOKUP(A43,'[1]Z09 政府性基金预算财政拨款收入支出决算表(财决09表)'!$A$10:$T$200,12,FALSE))</f>
      </c>
      <c r="H43" s="21">
        <f>IF(ISERROR(VLOOKUP(A43,'[1]Z09 政府性基金预算财政拨款收入支出决算表(财决09表)'!$A$10:$T$200,15,FALSE)),"",VLOOKUP(A43,'[1]Z09 政府性基金预算财政拨款收入支出决算表(财决09表)'!$A$10:$T$200,15,FALSE))</f>
      </c>
      <c r="I43" s="21">
        <f>IF(ISERROR(VLOOKUP(A43,'[1]Z09 政府性基金预算财政拨款收入支出决算表(财决09表)'!$A$10:$T$200,16,FALSE)),"",VLOOKUP(A43,'[1]Z09 政府性基金预算财政拨款收入支出决算表(财决09表)'!$A$10:$T$200,16,FALSE))</f>
      </c>
      <c r="J43" s="8">
        <f>'[1]Z09 政府性基金预算财政拨款收入支出决算表(财决09表)'!$A40</f>
        <v>0</v>
      </c>
      <c r="K43" s="31">
        <f>'[1]Z09 政府性基金预算财政拨款收入支出决算表(财决09表)'!$E40+'[1]Z09 政府性基金预算财政拨款收入支出决算表(财决09表)'!$H40+'[1]Z09 政府性基金预算财政拨款收入支出决算表(财决09表)'!$K40+'[1]Z09 政府性基金预算财政拨款收入支出决算表(财决09表)'!$P40</f>
        <v>0</v>
      </c>
      <c r="L43" s="8">
        <f t="shared" si="1"/>
      </c>
      <c r="M43" s="8"/>
    </row>
    <row r="44" spans="1:13" s="4" customFormat="1" ht="22.5" customHeight="1">
      <c r="A44" s="19">
        <f t="shared" si="3"/>
      </c>
      <c r="B44" s="19"/>
      <c r="C44" s="20">
        <f>IF(ISERROR(VLOOKUP(A44,'[1]Z09 政府性基金预算财政拨款收入支出决算表(财决09表)'!$A$10:$T$200,4,FALSE)),"",VLOOKUP(A44,'[1]Z09 政府性基金预算财政拨款收入支出决算表(财决09表)'!$A$10:$T$200,4,FALSE))</f>
      </c>
      <c r="D44" s="21">
        <f>IF(ISERROR(VLOOKUP(A44,'[1]Z09 政府性基金预算财政拨款收入支出决算表(财决09表)'!$A$10:$T$200,5,FALSE)),"",VLOOKUP(A44,'[1]Z09 政府性基金预算财政拨款收入支出决算表(财决09表)'!$A$10:$T$200,5,FALSE))</f>
      </c>
      <c r="E44" s="21">
        <f>IF(ISERROR(VLOOKUP(A44,'[1]Z09 政府性基金预算财政拨款收入支出决算表(财决09表)'!$A$10:$T$200,8,FALSE)),"",VLOOKUP(A44,'[1]Z09 政府性基金预算财政拨款收入支出决算表(财决09表)'!$A$10:$T$200,8,FALSE))</f>
      </c>
      <c r="F44" s="21">
        <f>IF(ISERROR(VLOOKUP(A44,'[1]Z09 政府性基金预算财政拨款收入支出决算表(财决09表)'!$A$10:$T$200,11,FALSE)),"",VLOOKUP(A44,'[1]Z09 政府性基金预算财政拨款收入支出决算表(财决09表)'!$A$10:$T$200,11,FALSE))</f>
      </c>
      <c r="G44" s="21">
        <f>IF(ISERROR(VLOOKUP(A44,'[1]Z09 政府性基金预算财政拨款收入支出决算表(财决09表)'!$A$10:$T$200,12,FALSE)),"",VLOOKUP(A44,'[1]Z09 政府性基金预算财政拨款收入支出决算表(财决09表)'!$A$10:$T$200,12,FALSE))</f>
      </c>
      <c r="H44" s="21">
        <f>IF(ISERROR(VLOOKUP(A44,'[1]Z09 政府性基金预算财政拨款收入支出决算表(财决09表)'!$A$10:$T$200,15,FALSE)),"",VLOOKUP(A44,'[1]Z09 政府性基金预算财政拨款收入支出决算表(财决09表)'!$A$10:$T$200,15,FALSE))</f>
      </c>
      <c r="I44" s="21">
        <f>IF(ISERROR(VLOOKUP(A44,'[1]Z09 政府性基金预算财政拨款收入支出决算表(财决09表)'!$A$10:$T$200,16,FALSE)),"",VLOOKUP(A44,'[1]Z09 政府性基金预算财政拨款收入支出决算表(财决09表)'!$A$10:$T$200,16,FALSE))</f>
      </c>
      <c r="J44" s="8">
        <f>'[1]Z09 政府性基金预算财政拨款收入支出决算表(财决09表)'!$A41</f>
        <v>0</v>
      </c>
      <c r="K44" s="31">
        <f>'[1]Z09 政府性基金预算财政拨款收入支出决算表(财决09表)'!$E41+'[1]Z09 政府性基金预算财政拨款收入支出决算表(财决09表)'!$H41+'[1]Z09 政府性基金预算财政拨款收入支出决算表(财决09表)'!$K41+'[1]Z09 政府性基金预算财政拨款收入支出决算表(财决09表)'!$P41</f>
        <v>0</v>
      </c>
      <c r="L44" s="8">
        <f t="shared" si="1"/>
      </c>
      <c r="M44" s="8"/>
    </row>
    <row r="45" spans="1:13" s="5" customFormat="1" ht="22.5" customHeight="1">
      <c r="A45" s="19">
        <f t="shared" si="3"/>
      </c>
      <c r="B45" s="19"/>
      <c r="C45" s="20">
        <f>IF(ISERROR(VLOOKUP(A45,'[1]Z09 政府性基金预算财政拨款收入支出决算表(财决09表)'!$A$10:$T$200,4,FALSE)),"",VLOOKUP(A45,'[1]Z09 政府性基金预算财政拨款收入支出决算表(财决09表)'!$A$10:$T$200,4,FALSE))</f>
      </c>
      <c r="D45" s="21">
        <f>IF(ISERROR(VLOOKUP(A45,'[1]Z09 政府性基金预算财政拨款收入支出决算表(财决09表)'!$A$10:$T$200,5,FALSE)),"",VLOOKUP(A45,'[1]Z09 政府性基金预算财政拨款收入支出决算表(财决09表)'!$A$10:$T$200,5,FALSE))</f>
      </c>
      <c r="E45" s="21">
        <f>IF(ISERROR(VLOOKUP(A45,'[1]Z09 政府性基金预算财政拨款收入支出决算表(财决09表)'!$A$10:$T$200,8,FALSE)),"",VLOOKUP(A45,'[1]Z09 政府性基金预算财政拨款收入支出决算表(财决09表)'!$A$10:$T$200,8,FALSE))</f>
      </c>
      <c r="F45" s="21">
        <f>IF(ISERROR(VLOOKUP(A45,'[1]Z09 政府性基金预算财政拨款收入支出决算表(财决09表)'!$A$10:$T$200,11,FALSE)),"",VLOOKUP(A45,'[1]Z09 政府性基金预算财政拨款收入支出决算表(财决09表)'!$A$10:$T$200,11,FALSE))</f>
      </c>
      <c r="G45" s="21">
        <f>IF(ISERROR(VLOOKUP(A45,'[1]Z09 政府性基金预算财政拨款收入支出决算表(财决09表)'!$A$10:$T$200,12,FALSE)),"",VLOOKUP(A45,'[1]Z09 政府性基金预算财政拨款收入支出决算表(财决09表)'!$A$10:$T$200,12,FALSE))</f>
      </c>
      <c r="H45" s="21">
        <f>IF(ISERROR(VLOOKUP(A45,'[1]Z09 政府性基金预算财政拨款收入支出决算表(财决09表)'!$A$10:$T$200,15,FALSE)),"",VLOOKUP(A45,'[1]Z09 政府性基金预算财政拨款收入支出决算表(财决09表)'!$A$10:$T$200,15,FALSE))</f>
      </c>
      <c r="I45" s="21">
        <f>IF(ISERROR(VLOOKUP(A45,'[1]Z09 政府性基金预算财政拨款收入支出决算表(财决09表)'!$A$10:$T$200,16,FALSE)),"",VLOOKUP(A45,'[1]Z09 政府性基金预算财政拨款收入支出决算表(财决09表)'!$A$10:$T$200,16,FALSE))</f>
      </c>
      <c r="J45" s="8">
        <f>'[1]Z09 政府性基金预算财政拨款收入支出决算表(财决09表)'!$A42</f>
        <v>0</v>
      </c>
      <c r="K45" s="31">
        <f>'[1]Z09 政府性基金预算财政拨款收入支出决算表(财决09表)'!$E42+'[1]Z09 政府性基金预算财政拨款收入支出决算表(财决09表)'!$H42+'[1]Z09 政府性基金预算财政拨款收入支出决算表(财决09表)'!$K42+'[1]Z09 政府性基金预算财政拨款收入支出决算表(财决09表)'!$P42</f>
        <v>0</v>
      </c>
      <c r="L45" s="8">
        <f t="shared" si="1"/>
      </c>
      <c r="M45" s="32"/>
    </row>
    <row r="46" spans="1:13" s="5" customFormat="1" ht="22.5" customHeight="1">
      <c r="A46" s="19">
        <f t="shared" si="3"/>
      </c>
      <c r="B46" s="19"/>
      <c r="C46" s="20">
        <f>IF(ISERROR(VLOOKUP(A46,'[1]Z09 政府性基金预算财政拨款收入支出决算表(财决09表)'!$A$10:$T$200,4,FALSE)),"",VLOOKUP(A46,'[1]Z09 政府性基金预算财政拨款收入支出决算表(财决09表)'!$A$10:$T$200,4,FALSE))</f>
      </c>
      <c r="D46" s="21">
        <f>IF(ISERROR(VLOOKUP(A46,'[1]Z09 政府性基金预算财政拨款收入支出决算表(财决09表)'!$A$10:$T$200,5,FALSE)),"",VLOOKUP(A46,'[1]Z09 政府性基金预算财政拨款收入支出决算表(财决09表)'!$A$10:$T$200,5,FALSE))</f>
      </c>
      <c r="E46" s="21">
        <f>IF(ISERROR(VLOOKUP(A46,'[1]Z09 政府性基金预算财政拨款收入支出决算表(财决09表)'!$A$10:$T$200,8,FALSE)),"",VLOOKUP(A46,'[1]Z09 政府性基金预算财政拨款收入支出决算表(财决09表)'!$A$10:$T$200,8,FALSE))</f>
      </c>
      <c r="F46" s="21">
        <f>IF(ISERROR(VLOOKUP(A46,'[1]Z09 政府性基金预算财政拨款收入支出决算表(财决09表)'!$A$10:$T$200,11,FALSE)),"",VLOOKUP(A46,'[1]Z09 政府性基金预算财政拨款收入支出决算表(财决09表)'!$A$10:$T$200,11,FALSE))</f>
      </c>
      <c r="G46" s="21">
        <f>IF(ISERROR(VLOOKUP(A46,'[1]Z09 政府性基金预算财政拨款收入支出决算表(财决09表)'!$A$10:$T$200,12,FALSE)),"",VLOOKUP(A46,'[1]Z09 政府性基金预算财政拨款收入支出决算表(财决09表)'!$A$10:$T$200,12,FALSE))</f>
      </c>
      <c r="H46" s="21">
        <f>IF(ISERROR(VLOOKUP(A46,'[1]Z09 政府性基金预算财政拨款收入支出决算表(财决09表)'!$A$10:$T$200,15,FALSE)),"",VLOOKUP(A46,'[1]Z09 政府性基金预算财政拨款收入支出决算表(财决09表)'!$A$10:$T$200,15,FALSE))</f>
      </c>
      <c r="I46" s="21">
        <f>IF(ISERROR(VLOOKUP(A46,'[1]Z09 政府性基金预算财政拨款收入支出决算表(财决09表)'!$A$10:$T$200,16,FALSE)),"",VLOOKUP(A46,'[1]Z09 政府性基金预算财政拨款收入支出决算表(财决09表)'!$A$10:$T$200,16,FALSE))</f>
      </c>
      <c r="J46" s="8">
        <f>'[1]Z09 政府性基金预算财政拨款收入支出决算表(财决09表)'!$A43</f>
        <v>0</v>
      </c>
      <c r="K46" s="31">
        <f>'[1]Z09 政府性基金预算财政拨款收入支出决算表(财决09表)'!$E43+'[1]Z09 政府性基金预算财政拨款收入支出决算表(财决09表)'!$H43+'[1]Z09 政府性基金预算财政拨款收入支出决算表(财决09表)'!$K43+'[1]Z09 政府性基金预算财政拨款收入支出决算表(财决09表)'!$P43</f>
        <v>0</v>
      </c>
      <c r="L46" s="8">
        <f t="shared" si="1"/>
      </c>
      <c r="M46" s="32"/>
    </row>
    <row r="47" spans="1:12" ht="22.5" customHeight="1">
      <c r="A47" s="19">
        <f t="shared" si="3"/>
      </c>
      <c r="B47" s="19"/>
      <c r="C47" s="20">
        <f>IF(ISERROR(VLOOKUP(A47,'[1]Z09 政府性基金预算财政拨款收入支出决算表(财决09表)'!$A$10:$T$200,4,FALSE)),"",VLOOKUP(A47,'[1]Z09 政府性基金预算财政拨款收入支出决算表(财决09表)'!$A$10:$T$200,4,FALSE))</f>
      </c>
      <c r="D47" s="21">
        <f>IF(ISERROR(VLOOKUP(A47,'[1]Z09 政府性基金预算财政拨款收入支出决算表(财决09表)'!$A$10:$T$200,5,FALSE)),"",VLOOKUP(A47,'[1]Z09 政府性基金预算财政拨款收入支出决算表(财决09表)'!$A$10:$T$200,5,FALSE))</f>
      </c>
      <c r="E47" s="21">
        <f>IF(ISERROR(VLOOKUP(A47,'[1]Z09 政府性基金预算财政拨款收入支出决算表(财决09表)'!$A$10:$T$200,8,FALSE)),"",VLOOKUP(A47,'[1]Z09 政府性基金预算财政拨款收入支出决算表(财决09表)'!$A$10:$T$200,8,FALSE))</f>
      </c>
      <c r="F47" s="21">
        <f>IF(ISERROR(VLOOKUP(A47,'[1]Z09 政府性基金预算财政拨款收入支出决算表(财决09表)'!$A$10:$T$200,11,FALSE)),"",VLOOKUP(A47,'[1]Z09 政府性基金预算财政拨款收入支出决算表(财决09表)'!$A$10:$T$200,11,FALSE))</f>
      </c>
      <c r="G47" s="21">
        <f>IF(ISERROR(VLOOKUP(A47,'[1]Z09 政府性基金预算财政拨款收入支出决算表(财决09表)'!$A$10:$T$200,12,FALSE)),"",VLOOKUP(A47,'[1]Z09 政府性基金预算财政拨款收入支出决算表(财决09表)'!$A$10:$T$200,12,FALSE))</f>
      </c>
      <c r="H47" s="21">
        <f>IF(ISERROR(VLOOKUP(A47,'[1]Z09 政府性基金预算财政拨款收入支出决算表(财决09表)'!$A$10:$T$200,15,FALSE)),"",VLOOKUP(A47,'[1]Z09 政府性基金预算财政拨款收入支出决算表(财决09表)'!$A$10:$T$200,15,FALSE))</f>
      </c>
      <c r="I47" s="21">
        <f>IF(ISERROR(VLOOKUP(A47,'[1]Z09 政府性基金预算财政拨款收入支出决算表(财决09表)'!$A$10:$T$200,16,FALSE)),"",VLOOKUP(A47,'[1]Z09 政府性基金预算财政拨款收入支出决算表(财决09表)'!$A$10:$T$200,16,FALSE))</f>
      </c>
      <c r="J47" s="8">
        <f>'[1]Z09 政府性基金预算财政拨款收入支出决算表(财决09表)'!$A44</f>
        <v>0</v>
      </c>
      <c r="K47" s="31">
        <f>'[1]Z09 政府性基金预算财政拨款收入支出决算表(财决09表)'!$E44+'[1]Z09 政府性基金预算财政拨款收入支出决算表(财决09表)'!$H44+'[1]Z09 政府性基金预算财政拨款收入支出决算表(财决09表)'!$K44+'[1]Z09 政府性基金预算财政拨款收入支出决算表(财决09表)'!$P44</f>
        <v>0</v>
      </c>
      <c r="L47" s="8">
        <f t="shared" si="1"/>
      </c>
    </row>
    <row r="48" spans="1:12" ht="22.5" customHeight="1">
      <c r="A48" s="19">
        <f t="shared" si="3"/>
      </c>
      <c r="B48" s="19"/>
      <c r="C48" s="20">
        <f>IF(ISERROR(VLOOKUP(A48,'[1]Z09 政府性基金预算财政拨款收入支出决算表(财决09表)'!$A$10:$T$200,4,FALSE)),"",VLOOKUP(A48,'[1]Z09 政府性基金预算财政拨款收入支出决算表(财决09表)'!$A$10:$T$200,4,FALSE))</f>
      </c>
      <c r="D48" s="21">
        <f>IF(ISERROR(VLOOKUP(A48,'[1]Z09 政府性基金预算财政拨款收入支出决算表(财决09表)'!$A$10:$T$200,5,FALSE)),"",VLOOKUP(A48,'[1]Z09 政府性基金预算财政拨款收入支出决算表(财决09表)'!$A$10:$T$200,5,FALSE))</f>
      </c>
      <c r="E48" s="21">
        <f>IF(ISERROR(VLOOKUP(A48,'[1]Z09 政府性基金预算财政拨款收入支出决算表(财决09表)'!$A$10:$T$200,8,FALSE)),"",VLOOKUP(A48,'[1]Z09 政府性基金预算财政拨款收入支出决算表(财决09表)'!$A$10:$T$200,8,FALSE))</f>
      </c>
      <c r="F48" s="21">
        <f>IF(ISERROR(VLOOKUP(A48,'[1]Z09 政府性基金预算财政拨款收入支出决算表(财决09表)'!$A$10:$T$200,11,FALSE)),"",VLOOKUP(A48,'[1]Z09 政府性基金预算财政拨款收入支出决算表(财决09表)'!$A$10:$T$200,11,FALSE))</f>
      </c>
      <c r="G48" s="21">
        <f>IF(ISERROR(VLOOKUP(A48,'[1]Z09 政府性基金预算财政拨款收入支出决算表(财决09表)'!$A$10:$T$200,12,FALSE)),"",VLOOKUP(A48,'[1]Z09 政府性基金预算财政拨款收入支出决算表(财决09表)'!$A$10:$T$200,12,FALSE))</f>
      </c>
      <c r="H48" s="21">
        <f>IF(ISERROR(VLOOKUP(A48,'[1]Z09 政府性基金预算财政拨款收入支出决算表(财决09表)'!$A$10:$T$200,15,FALSE)),"",VLOOKUP(A48,'[1]Z09 政府性基金预算财政拨款收入支出决算表(财决09表)'!$A$10:$T$200,15,FALSE))</f>
      </c>
      <c r="I48" s="21">
        <f>IF(ISERROR(VLOOKUP(A48,'[1]Z09 政府性基金预算财政拨款收入支出决算表(财决09表)'!$A$10:$T$200,16,FALSE)),"",VLOOKUP(A48,'[1]Z09 政府性基金预算财政拨款收入支出决算表(财决09表)'!$A$10:$T$200,16,FALSE))</f>
      </c>
      <c r="J48" s="8">
        <f>'[1]Z09 政府性基金预算财政拨款收入支出决算表(财决09表)'!$A45</f>
        <v>0</v>
      </c>
      <c r="K48" s="31">
        <f>'[1]Z09 政府性基金预算财政拨款收入支出决算表(财决09表)'!$E45+'[1]Z09 政府性基金预算财政拨款收入支出决算表(财决09表)'!$H45+'[1]Z09 政府性基金预算财政拨款收入支出决算表(财决09表)'!$K45+'[1]Z09 政府性基金预算财政拨款收入支出决算表(财决09表)'!$P45</f>
        <v>0</v>
      </c>
      <c r="L48" s="8">
        <f t="shared" si="1"/>
      </c>
    </row>
    <row r="49" spans="1:12" ht="22.5" customHeight="1">
      <c r="A49" s="19">
        <f t="shared" si="3"/>
      </c>
      <c r="B49" s="19"/>
      <c r="C49" s="20">
        <f>IF(ISERROR(VLOOKUP(A49,'[1]Z09 政府性基金预算财政拨款收入支出决算表(财决09表)'!$A$10:$T$200,4,FALSE)),"",VLOOKUP(A49,'[1]Z09 政府性基金预算财政拨款收入支出决算表(财决09表)'!$A$10:$T$200,4,FALSE))</f>
      </c>
      <c r="D49" s="21">
        <f>IF(ISERROR(VLOOKUP(A49,'[1]Z09 政府性基金预算财政拨款收入支出决算表(财决09表)'!$A$10:$T$200,5,FALSE)),"",VLOOKUP(A49,'[1]Z09 政府性基金预算财政拨款收入支出决算表(财决09表)'!$A$10:$T$200,5,FALSE))</f>
      </c>
      <c r="E49" s="21">
        <f>IF(ISERROR(VLOOKUP(A49,'[1]Z09 政府性基金预算财政拨款收入支出决算表(财决09表)'!$A$10:$T$200,8,FALSE)),"",VLOOKUP(A49,'[1]Z09 政府性基金预算财政拨款收入支出决算表(财决09表)'!$A$10:$T$200,8,FALSE))</f>
      </c>
      <c r="F49" s="21">
        <f>IF(ISERROR(VLOOKUP(A49,'[1]Z09 政府性基金预算财政拨款收入支出决算表(财决09表)'!$A$10:$T$200,11,FALSE)),"",VLOOKUP(A49,'[1]Z09 政府性基金预算财政拨款收入支出决算表(财决09表)'!$A$10:$T$200,11,FALSE))</f>
      </c>
      <c r="G49" s="21">
        <f>IF(ISERROR(VLOOKUP(A49,'[1]Z09 政府性基金预算财政拨款收入支出决算表(财决09表)'!$A$10:$T$200,12,FALSE)),"",VLOOKUP(A49,'[1]Z09 政府性基金预算财政拨款收入支出决算表(财决09表)'!$A$10:$T$200,12,FALSE))</f>
      </c>
      <c r="H49" s="21">
        <f>IF(ISERROR(VLOOKUP(A49,'[1]Z09 政府性基金预算财政拨款收入支出决算表(财决09表)'!$A$10:$T$200,15,FALSE)),"",VLOOKUP(A49,'[1]Z09 政府性基金预算财政拨款收入支出决算表(财决09表)'!$A$10:$T$200,15,FALSE))</f>
      </c>
      <c r="I49" s="21">
        <f>IF(ISERROR(VLOOKUP(A49,'[1]Z09 政府性基金预算财政拨款收入支出决算表(财决09表)'!$A$10:$T$200,16,FALSE)),"",VLOOKUP(A49,'[1]Z09 政府性基金预算财政拨款收入支出决算表(财决09表)'!$A$10:$T$200,16,FALSE))</f>
      </c>
      <c r="J49" s="8">
        <f>'[1]Z09 政府性基金预算财政拨款收入支出决算表(财决09表)'!$A46</f>
        <v>0</v>
      </c>
      <c r="K49" s="31">
        <f>'[1]Z09 政府性基金预算财政拨款收入支出决算表(财决09表)'!$E46+'[1]Z09 政府性基金预算财政拨款收入支出决算表(财决09表)'!$H46+'[1]Z09 政府性基金预算财政拨款收入支出决算表(财决09表)'!$K46+'[1]Z09 政府性基金预算财政拨款收入支出决算表(财决09表)'!$P46</f>
        <v>0</v>
      </c>
      <c r="L49" s="8">
        <f t="shared" si="1"/>
      </c>
    </row>
    <row r="50" spans="1:12" ht="22.5" customHeight="1">
      <c r="A50" s="19">
        <f t="shared" si="3"/>
      </c>
      <c r="B50" s="19"/>
      <c r="C50" s="20">
        <f>IF(ISERROR(VLOOKUP(A50,'[1]Z09 政府性基金预算财政拨款收入支出决算表(财决09表)'!$A$10:$T$200,4,FALSE)),"",VLOOKUP(A50,'[1]Z09 政府性基金预算财政拨款收入支出决算表(财决09表)'!$A$10:$T$200,4,FALSE))</f>
      </c>
      <c r="D50" s="21">
        <f>IF(ISERROR(VLOOKUP(A50,'[1]Z09 政府性基金预算财政拨款收入支出决算表(财决09表)'!$A$10:$T$200,5,FALSE)),"",VLOOKUP(A50,'[1]Z09 政府性基金预算财政拨款收入支出决算表(财决09表)'!$A$10:$T$200,5,FALSE))</f>
      </c>
      <c r="E50" s="21">
        <f>IF(ISERROR(VLOOKUP(A50,'[1]Z09 政府性基金预算财政拨款收入支出决算表(财决09表)'!$A$10:$T$200,8,FALSE)),"",VLOOKUP(A50,'[1]Z09 政府性基金预算财政拨款收入支出决算表(财决09表)'!$A$10:$T$200,8,FALSE))</f>
      </c>
      <c r="F50" s="21">
        <f>IF(ISERROR(VLOOKUP(A50,'[1]Z09 政府性基金预算财政拨款收入支出决算表(财决09表)'!$A$10:$T$200,11,FALSE)),"",VLOOKUP(A50,'[1]Z09 政府性基金预算财政拨款收入支出决算表(财决09表)'!$A$10:$T$200,11,FALSE))</f>
      </c>
      <c r="G50" s="21">
        <f>IF(ISERROR(VLOOKUP(A50,'[1]Z09 政府性基金预算财政拨款收入支出决算表(财决09表)'!$A$10:$T$200,12,FALSE)),"",VLOOKUP(A50,'[1]Z09 政府性基金预算财政拨款收入支出决算表(财决09表)'!$A$10:$T$200,12,FALSE))</f>
      </c>
      <c r="H50" s="21">
        <f>IF(ISERROR(VLOOKUP(A50,'[1]Z09 政府性基金预算财政拨款收入支出决算表(财决09表)'!$A$10:$T$200,15,FALSE)),"",VLOOKUP(A50,'[1]Z09 政府性基金预算财政拨款收入支出决算表(财决09表)'!$A$10:$T$200,15,FALSE))</f>
      </c>
      <c r="I50" s="21">
        <f>IF(ISERROR(VLOOKUP(A50,'[1]Z09 政府性基金预算财政拨款收入支出决算表(财决09表)'!$A$10:$T$200,16,FALSE)),"",VLOOKUP(A50,'[1]Z09 政府性基金预算财政拨款收入支出决算表(财决09表)'!$A$10:$T$200,16,FALSE))</f>
      </c>
      <c r="J50" s="8">
        <f>'[1]Z09 政府性基金预算财政拨款收入支出决算表(财决09表)'!$A47</f>
        <v>0</v>
      </c>
      <c r="K50" s="31">
        <f>'[1]Z09 政府性基金预算财政拨款收入支出决算表(财决09表)'!$E47+'[1]Z09 政府性基金预算财政拨款收入支出决算表(财决09表)'!$H47+'[1]Z09 政府性基金预算财政拨款收入支出决算表(财决09表)'!$K47+'[1]Z09 政府性基金预算财政拨款收入支出决算表(财决09表)'!$P47</f>
        <v>0</v>
      </c>
      <c r="L50" s="8">
        <f t="shared" si="1"/>
      </c>
    </row>
    <row r="51" spans="1:12" ht="22.5" customHeight="1">
      <c r="A51" s="19">
        <f t="shared" si="3"/>
      </c>
      <c r="B51" s="19"/>
      <c r="C51" s="20">
        <f>IF(ISERROR(VLOOKUP(A51,'[1]Z09 政府性基金预算财政拨款收入支出决算表(财决09表)'!$A$10:$T$200,4,FALSE)),"",VLOOKUP(A51,'[1]Z09 政府性基金预算财政拨款收入支出决算表(财决09表)'!$A$10:$T$200,4,FALSE))</f>
      </c>
      <c r="D51" s="21">
        <f>IF(ISERROR(VLOOKUP(A51,'[1]Z09 政府性基金预算财政拨款收入支出决算表(财决09表)'!$A$10:$T$200,5,FALSE)),"",VLOOKUP(A51,'[1]Z09 政府性基金预算财政拨款收入支出决算表(财决09表)'!$A$10:$T$200,5,FALSE))</f>
      </c>
      <c r="E51" s="21">
        <f>IF(ISERROR(VLOOKUP(A51,'[1]Z09 政府性基金预算财政拨款收入支出决算表(财决09表)'!$A$10:$T$200,8,FALSE)),"",VLOOKUP(A51,'[1]Z09 政府性基金预算财政拨款收入支出决算表(财决09表)'!$A$10:$T$200,8,FALSE))</f>
      </c>
      <c r="F51" s="21">
        <f>IF(ISERROR(VLOOKUP(A51,'[1]Z09 政府性基金预算财政拨款收入支出决算表(财决09表)'!$A$10:$T$200,11,FALSE)),"",VLOOKUP(A51,'[1]Z09 政府性基金预算财政拨款收入支出决算表(财决09表)'!$A$10:$T$200,11,FALSE))</f>
      </c>
      <c r="G51" s="21">
        <f>IF(ISERROR(VLOOKUP(A51,'[1]Z09 政府性基金预算财政拨款收入支出决算表(财决09表)'!$A$10:$T$200,12,FALSE)),"",VLOOKUP(A51,'[1]Z09 政府性基金预算财政拨款收入支出决算表(财决09表)'!$A$10:$T$200,12,FALSE))</f>
      </c>
      <c r="H51" s="21">
        <f>IF(ISERROR(VLOOKUP(A51,'[1]Z09 政府性基金预算财政拨款收入支出决算表(财决09表)'!$A$10:$T$200,15,FALSE)),"",VLOOKUP(A51,'[1]Z09 政府性基金预算财政拨款收入支出决算表(财决09表)'!$A$10:$T$200,15,FALSE))</f>
      </c>
      <c r="I51" s="21">
        <f>IF(ISERROR(VLOOKUP(A51,'[1]Z09 政府性基金预算财政拨款收入支出决算表(财决09表)'!$A$10:$T$200,16,FALSE)),"",VLOOKUP(A51,'[1]Z09 政府性基金预算财政拨款收入支出决算表(财决09表)'!$A$10:$T$200,16,FALSE))</f>
      </c>
      <c r="J51" s="8">
        <f>'[1]Z09 政府性基金预算财政拨款收入支出决算表(财决09表)'!$A48</f>
        <v>0</v>
      </c>
      <c r="K51" s="31">
        <f>'[1]Z09 政府性基金预算财政拨款收入支出决算表(财决09表)'!$E48+'[1]Z09 政府性基金预算财政拨款收入支出决算表(财决09表)'!$H48+'[1]Z09 政府性基金预算财政拨款收入支出决算表(财决09表)'!$K48+'[1]Z09 政府性基金预算财政拨款收入支出决算表(财决09表)'!$P48</f>
        <v>0</v>
      </c>
      <c r="L51" s="8">
        <f t="shared" si="1"/>
      </c>
    </row>
    <row r="52" spans="1:12" ht="22.5" customHeight="1">
      <c r="A52" s="19">
        <f t="shared" si="3"/>
      </c>
      <c r="B52" s="19"/>
      <c r="C52" s="20">
        <f>IF(ISERROR(VLOOKUP(A52,'[1]Z09 政府性基金预算财政拨款收入支出决算表(财决09表)'!$A$10:$T$200,4,FALSE)),"",VLOOKUP(A52,'[1]Z09 政府性基金预算财政拨款收入支出决算表(财决09表)'!$A$10:$T$200,4,FALSE))</f>
      </c>
      <c r="D52" s="21">
        <f>IF(ISERROR(VLOOKUP(A52,'[1]Z09 政府性基金预算财政拨款收入支出决算表(财决09表)'!$A$10:$T$200,5,FALSE)),"",VLOOKUP(A52,'[1]Z09 政府性基金预算财政拨款收入支出决算表(财决09表)'!$A$10:$T$200,5,FALSE))</f>
      </c>
      <c r="E52" s="21">
        <f>IF(ISERROR(VLOOKUP(A52,'[1]Z09 政府性基金预算财政拨款收入支出决算表(财决09表)'!$A$10:$T$200,8,FALSE)),"",VLOOKUP(A52,'[1]Z09 政府性基金预算财政拨款收入支出决算表(财决09表)'!$A$10:$T$200,8,FALSE))</f>
      </c>
      <c r="F52" s="21">
        <f>IF(ISERROR(VLOOKUP(A52,'[1]Z09 政府性基金预算财政拨款收入支出决算表(财决09表)'!$A$10:$T$200,11,FALSE)),"",VLOOKUP(A52,'[1]Z09 政府性基金预算财政拨款收入支出决算表(财决09表)'!$A$10:$T$200,11,FALSE))</f>
      </c>
      <c r="G52" s="21">
        <f>IF(ISERROR(VLOOKUP(A52,'[1]Z09 政府性基金预算财政拨款收入支出决算表(财决09表)'!$A$10:$T$200,12,FALSE)),"",VLOOKUP(A52,'[1]Z09 政府性基金预算财政拨款收入支出决算表(财决09表)'!$A$10:$T$200,12,FALSE))</f>
      </c>
      <c r="H52" s="21">
        <f>IF(ISERROR(VLOOKUP(A52,'[1]Z09 政府性基金预算财政拨款收入支出决算表(财决09表)'!$A$10:$T$200,15,FALSE)),"",VLOOKUP(A52,'[1]Z09 政府性基金预算财政拨款收入支出决算表(财决09表)'!$A$10:$T$200,15,FALSE))</f>
      </c>
      <c r="I52" s="21">
        <f>IF(ISERROR(VLOOKUP(A52,'[1]Z09 政府性基金预算财政拨款收入支出决算表(财决09表)'!$A$10:$T$200,16,FALSE)),"",VLOOKUP(A52,'[1]Z09 政府性基金预算财政拨款收入支出决算表(财决09表)'!$A$10:$T$200,16,FALSE))</f>
      </c>
      <c r="J52" s="8">
        <f>'[1]Z09 政府性基金预算财政拨款收入支出决算表(财决09表)'!$A49</f>
        <v>0</v>
      </c>
      <c r="K52" s="31">
        <f>'[1]Z09 政府性基金预算财政拨款收入支出决算表(财决09表)'!$E49+'[1]Z09 政府性基金预算财政拨款收入支出决算表(财决09表)'!$H49+'[1]Z09 政府性基金预算财政拨款收入支出决算表(财决09表)'!$K49+'[1]Z09 政府性基金预算财政拨款收入支出决算表(财决09表)'!$P49</f>
        <v>0</v>
      </c>
      <c r="L52" s="8">
        <f t="shared" si="1"/>
      </c>
    </row>
    <row r="53" spans="1:12" ht="22.5" customHeight="1">
      <c r="A53" s="19">
        <f t="shared" si="3"/>
      </c>
      <c r="B53" s="19"/>
      <c r="C53" s="20">
        <f>IF(ISERROR(VLOOKUP(A53,'[1]Z09 政府性基金预算财政拨款收入支出决算表(财决09表)'!$A$10:$T$200,4,FALSE)),"",VLOOKUP(A53,'[1]Z09 政府性基金预算财政拨款收入支出决算表(财决09表)'!$A$10:$T$200,4,FALSE))</f>
      </c>
      <c r="D53" s="21">
        <f>IF(ISERROR(VLOOKUP(A53,'[1]Z09 政府性基金预算财政拨款收入支出决算表(财决09表)'!$A$10:$T$200,5,FALSE)),"",VLOOKUP(A53,'[1]Z09 政府性基金预算财政拨款收入支出决算表(财决09表)'!$A$10:$T$200,5,FALSE))</f>
      </c>
      <c r="E53" s="21">
        <f>IF(ISERROR(VLOOKUP(A53,'[1]Z09 政府性基金预算财政拨款收入支出决算表(财决09表)'!$A$10:$T$200,8,FALSE)),"",VLOOKUP(A53,'[1]Z09 政府性基金预算财政拨款收入支出决算表(财决09表)'!$A$10:$T$200,8,FALSE))</f>
      </c>
      <c r="F53" s="21">
        <f>IF(ISERROR(VLOOKUP(A53,'[1]Z09 政府性基金预算财政拨款收入支出决算表(财决09表)'!$A$10:$T$200,11,FALSE)),"",VLOOKUP(A53,'[1]Z09 政府性基金预算财政拨款收入支出决算表(财决09表)'!$A$10:$T$200,11,FALSE))</f>
      </c>
      <c r="G53" s="21">
        <f>IF(ISERROR(VLOOKUP(A53,'[1]Z09 政府性基金预算财政拨款收入支出决算表(财决09表)'!$A$10:$T$200,12,FALSE)),"",VLOOKUP(A53,'[1]Z09 政府性基金预算财政拨款收入支出决算表(财决09表)'!$A$10:$T$200,12,FALSE))</f>
      </c>
      <c r="H53" s="21">
        <f>IF(ISERROR(VLOOKUP(A53,'[1]Z09 政府性基金预算财政拨款收入支出决算表(财决09表)'!$A$10:$T$200,15,FALSE)),"",VLOOKUP(A53,'[1]Z09 政府性基金预算财政拨款收入支出决算表(财决09表)'!$A$10:$T$200,15,FALSE))</f>
      </c>
      <c r="I53" s="21">
        <f>IF(ISERROR(VLOOKUP(A53,'[1]Z09 政府性基金预算财政拨款收入支出决算表(财决09表)'!$A$10:$T$200,16,FALSE)),"",VLOOKUP(A53,'[1]Z09 政府性基金预算财政拨款收入支出决算表(财决09表)'!$A$10:$T$200,16,FALSE))</f>
      </c>
      <c r="J53" s="8">
        <f>'[1]Z09 政府性基金预算财政拨款收入支出决算表(财决09表)'!$A50</f>
        <v>0</v>
      </c>
      <c r="K53" s="31">
        <f>'[1]Z09 政府性基金预算财政拨款收入支出决算表(财决09表)'!$E50+'[1]Z09 政府性基金预算财政拨款收入支出决算表(财决09表)'!$H50+'[1]Z09 政府性基金预算财政拨款收入支出决算表(财决09表)'!$K50+'[1]Z09 政府性基金预算财政拨款收入支出决算表(财决09表)'!$P50</f>
        <v>0</v>
      </c>
      <c r="L53" s="8">
        <f t="shared" si="1"/>
      </c>
    </row>
    <row r="54" spans="1:12" ht="22.5" customHeight="1">
      <c r="A54" s="19">
        <f t="shared" si="3"/>
      </c>
      <c r="B54" s="19"/>
      <c r="C54" s="20">
        <f>IF(ISERROR(VLOOKUP(A54,'[1]Z09 政府性基金预算财政拨款收入支出决算表(财决09表)'!$A$10:$T$200,4,FALSE)),"",VLOOKUP(A54,'[1]Z09 政府性基金预算财政拨款收入支出决算表(财决09表)'!$A$10:$T$200,4,FALSE))</f>
      </c>
      <c r="D54" s="21">
        <f>IF(ISERROR(VLOOKUP(A54,'[1]Z09 政府性基金预算财政拨款收入支出决算表(财决09表)'!$A$10:$T$200,5,FALSE)),"",VLOOKUP(A54,'[1]Z09 政府性基金预算财政拨款收入支出决算表(财决09表)'!$A$10:$T$200,5,FALSE))</f>
      </c>
      <c r="E54" s="21">
        <f>IF(ISERROR(VLOOKUP(A54,'[1]Z09 政府性基金预算财政拨款收入支出决算表(财决09表)'!$A$10:$T$200,8,FALSE)),"",VLOOKUP(A54,'[1]Z09 政府性基金预算财政拨款收入支出决算表(财决09表)'!$A$10:$T$200,8,FALSE))</f>
      </c>
      <c r="F54" s="21">
        <f>IF(ISERROR(VLOOKUP(A54,'[1]Z09 政府性基金预算财政拨款收入支出决算表(财决09表)'!$A$10:$T$200,11,FALSE)),"",VLOOKUP(A54,'[1]Z09 政府性基金预算财政拨款收入支出决算表(财决09表)'!$A$10:$T$200,11,FALSE))</f>
      </c>
      <c r="G54" s="21">
        <f>IF(ISERROR(VLOOKUP(A54,'[1]Z09 政府性基金预算财政拨款收入支出决算表(财决09表)'!$A$10:$T$200,12,FALSE)),"",VLOOKUP(A54,'[1]Z09 政府性基金预算财政拨款收入支出决算表(财决09表)'!$A$10:$T$200,12,FALSE))</f>
      </c>
      <c r="H54" s="21">
        <f>IF(ISERROR(VLOOKUP(A54,'[1]Z09 政府性基金预算财政拨款收入支出决算表(财决09表)'!$A$10:$T$200,15,FALSE)),"",VLOOKUP(A54,'[1]Z09 政府性基金预算财政拨款收入支出决算表(财决09表)'!$A$10:$T$200,15,FALSE))</f>
      </c>
      <c r="I54" s="21">
        <f>IF(ISERROR(VLOOKUP(A54,'[1]Z09 政府性基金预算财政拨款收入支出决算表(财决09表)'!$A$10:$T$200,16,FALSE)),"",VLOOKUP(A54,'[1]Z09 政府性基金预算财政拨款收入支出决算表(财决09表)'!$A$10:$T$200,16,FALSE))</f>
      </c>
      <c r="J54" s="8">
        <f>'[1]Z09 政府性基金预算财政拨款收入支出决算表(财决09表)'!$A51</f>
        <v>0</v>
      </c>
      <c r="K54" s="31">
        <f>'[1]Z09 政府性基金预算财政拨款收入支出决算表(财决09表)'!$E51+'[1]Z09 政府性基金预算财政拨款收入支出决算表(财决09表)'!$H51+'[1]Z09 政府性基金预算财政拨款收入支出决算表(财决09表)'!$K51+'[1]Z09 政府性基金预算财政拨款收入支出决算表(财决09表)'!$P51</f>
        <v>0</v>
      </c>
      <c r="L54" s="8">
        <f t="shared" si="1"/>
      </c>
    </row>
    <row r="55" spans="1:12" ht="22.5" customHeight="1">
      <c r="A55" s="19">
        <f t="shared" si="3"/>
      </c>
      <c r="B55" s="19"/>
      <c r="C55" s="20">
        <f>IF(ISERROR(VLOOKUP(A55,'[1]Z09 政府性基金预算财政拨款收入支出决算表(财决09表)'!$A$10:$T$200,4,FALSE)),"",VLOOKUP(A55,'[1]Z09 政府性基金预算财政拨款收入支出决算表(财决09表)'!$A$10:$T$200,4,FALSE))</f>
      </c>
      <c r="D55" s="21">
        <f>IF(ISERROR(VLOOKUP(A55,'[1]Z09 政府性基金预算财政拨款收入支出决算表(财决09表)'!$A$10:$T$200,5,FALSE)),"",VLOOKUP(A55,'[1]Z09 政府性基金预算财政拨款收入支出决算表(财决09表)'!$A$10:$T$200,5,FALSE))</f>
      </c>
      <c r="E55" s="21">
        <f>IF(ISERROR(VLOOKUP(A55,'[1]Z09 政府性基金预算财政拨款收入支出决算表(财决09表)'!$A$10:$T$200,8,FALSE)),"",VLOOKUP(A55,'[1]Z09 政府性基金预算财政拨款收入支出决算表(财决09表)'!$A$10:$T$200,8,FALSE))</f>
      </c>
      <c r="F55" s="21">
        <f>IF(ISERROR(VLOOKUP(A55,'[1]Z09 政府性基金预算财政拨款收入支出决算表(财决09表)'!$A$10:$T$200,11,FALSE)),"",VLOOKUP(A55,'[1]Z09 政府性基金预算财政拨款收入支出决算表(财决09表)'!$A$10:$T$200,11,FALSE))</f>
      </c>
      <c r="G55" s="21">
        <f>IF(ISERROR(VLOOKUP(A55,'[1]Z09 政府性基金预算财政拨款收入支出决算表(财决09表)'!$A$10:$T$200,12,FALSE)),"",VLOOKUP(A55,'[1]Z09 政府性基金预算财政拨款收入支出决算表(财决09表)'!$A$10:$T$200,12,FALSE))</f>
      </c>
      <c r="H55" s="21">
        <f>IF(ISERROR(VLOOKUP(A55,'[1]Z09 政府性基金预算财政拨款收入支出决算表(财决09表)'!$A$10:$T$200,15,FALSE)),"",VLOOKUP(A55,'[1]Z09 政府性基金预算财政拨款收入支出决算表(财决09表)'!$A$10:$T$200,15,FALSE))</f>
      </c>
      <c r="I55" s="21">
        <f>IF(ISERROR(VLOOKUP(A55,'[1]Z09 政府性基金预算财政拨款收入支出决算表(财决09表)'!$A$10:$T$200,16,FALSE)),"",VLOOKUP(A55,'[1]Z09 政府性基金预算财政拨款收入支出决算表(财决09表)'!$A$10:$T$200,16,FALSE))</f>
      </c>
      <c r="J55" s="8">
        <f>'[1]Z09 政府性基金预算财政拨款收入支出决算表(财决09表)'!$A52</f>
        <v>0</v>
      </c>
      <c r="K55" s="31">
        <f>'[1]Z09 政府性基金预算财政拨款收入支出决算表(财决09表)'!$E52+'[1]Z09 政府性基金预算财政拨款收入支出决算表(财决09表)'!$H52+'[1]Z09 政府性基金预算财政拨款收入支出决算表(财决09表)'!$K52+'[1]Z09 政府性基金预算财政拨款收入支出决算表(财决09表)'!$P52</f>
        <v>0</v>
      </c>
      <c r="L55" s="8">
        <f t="shared" si="1"/>
      </c>
    </row>
    <row r="56" spans="1:12" ht="22.5" customHeight="1">
      <c r="A56" s="19">
        <f t="shared" si="3"/>
      </c>
      <c r="B56" s="19"/>
      <c r="C56" s="20">
        <f>IF(ISERROR(VLOOKUP(A56,'[1]Z09 政府性基金预算财政拨款收入支出决算表(财决09表)'!$A$10:$T$200,4,FALSE)),"",VLOOKUP(A56,'[1]Z09 政府性基金预算财政拨款收入支出决算表(财决09表)'!$A$10:$T$200,4,FALSE))</f>
      </c>
      <c r="D56" s="21">
        <f>IF(ISERROR(VLOOKUP(A56,'[1]Z09 政府性基金预算财政拨款收入支出决算表(财决09表)'!$A$10:$T$200,5,FALSE)),"",VLOOKUP(A56,'[1]Z09 政府性基金预算财政拨款收入支出决算表(财决09表)'!$A$10:$T$200,5,FALSE))</f>
      </c>
      <c r="E56" s="21">
        <f>IF(ISERROR(VLOOKUP(A56,'[1]Z09 政府性基金预算财政拨款收入支出决算表(财决09表)'!$A$10:$T$200,8,FALSE)),"",VLOOKUP(A56,'[1]Z09 政府性基金预算财政拨款收入支出决算表(财决09表)'!$A$10:$T$200,8,FALSE))</f>
      </c>
      <c r="F56" s="21">
        <f>IF(ISERROR(VLOOKUP(A56,'[1]Z09 政府性基金预算财政拨款收入支出决算表(财决09表)'!$A$10:$T$200,11,FALSE)),"",VLOOKUP(A56,'[1]Z09 政府性基金预算财政拨款收入支出决算表(财决09表)'!$A$10:$T$200,11,FALSE))</f>
      </c>
      <c r="G56" s="21">
        <f>IF(ISERROR(VLOOKUP(A56,'[1]Z09 政府性基金预算财政拨款收入支出决算表(财决09表)'!$A$10:$T$200,12,FALSE)),"",VLOOKUP(A56,'[1]Z09 政府性基金预算财政拨款收入支出决算表(财决09表)'!$A$10:$T$200,12,FALSE))</f>
      </c>
      <c r="H56" s="21">
        <f>IF(ISERROR(VLOOKUP(A56,'[1]Z09 政府性基金预算财政拨款收入支出决算表(财决09表)'!$A$10:$T$200,15,FALSE)),"",VLOOKUP(A56,'[1]Z09 政府性基金预算财政拨款收入支出决算表(财决09表)'!$A$10:$T$200,15,FALSE))</f>
      </c>
      <c r="I56" s="21">
        <f>IF(ISERROR(VLOOKUP(A56,'[1]Z09 政府性基金预算财政拨款收入支出决算表(财决09表)'!$A$10:$T$200,16,FALSE)),"",VLOOKUP(A56,'[1]Z09 政府性基金预算财政拨款收入支出决算表(财决09表)'!$A$10:$T$200,16,FALSE))</f>
      </c>
      <c r="J56" s="8">
        <f>'[1]Z09 政府性基金预算财政拨款收入支出决算表(财决09表)'!$A53</f>
        <v>0</v>
      </c>
      <c r="K56" s="31">
        <f>'[1]Z09 政府性基金预算财政拨款收入支出决算表(财决09表)'!$E53+'[1]Z09 政府性基金预算财政拨款收入支出决算表(财决09表)'!$H53+'[1]Z09 政府性基金预算财政拨款收入支出决算表(财决09表)'!$K53+'[1]Z09 政府性基金预算财政拨款收入支出决算表(财决09表)'!$P53</f>
        <v>0</v>
      </c>
      <c r="L56" s="8">
        <f t="shared" si="1"/>
      </c>
    </row>
    <row r="57" spans="1:12" ht="22.5" customHeight="1">
      <c r="A57" s="19">
        <f t="shared" si="3"/>
      </c>
      <c r="B57" s="19"/>
      <c r="C57" s="20">
        <f>IF(ISERROR(VLOOKUP(A57,'[1]Z09 政府性基金预算财政拨款收入支出决算表(财决09表)'!$A$10:$T$200,4,FALSE)),"",VLOOKUP(A57,'[1]Z09 政府性基金预算财政拨款收入支出决算表(财决09表)'!$A$10:$T$200,4,FALSE))</f>
      </c>
      <c r="D57" s="21">
        <f>IF(ISERROR(VLOOKUP(A57,'[1]Z09 政府性基金预算财政拨款收入支出决算表(财决09表)'!$A$10:$T$200,5,FALSE)),"",VLOOKUP(A57,'[1]Z09 政府性基金预算财政拨款收入支出决算表(财决09表)'!$A$10:$T$200,5,FALSE))</f>
      </c>
      <c r="E57" s="21">
        <f>IF(ISERROR(VLOOKUP(A57,'[1]Z09 政府性基金预算财政拨款收入支出决算表(财决09表)'!$A$10:$T$200,8,FALSE)),"",VLOOKUP(A57,'[1]Z09 政府性基金预算财政拨款收入支出决算表(财决09表)'!$A$10:$T$200,8,FALSE))</f>
      </c>
      <c r="F57" s="21">
        <f>IF(ISERROR(VLOOKUP(A57,'[1]Z09 政府性基金预算财政拨款收入支出决算表(财决09表)'!$A$10:$T$200,11,FALSE)),"",VLOOKUP(A57,'[1]Z09 政府性基金预算财政拨款收入支出决算表(财决09表)'!$A$10:$T$200,11,FALSE))</f>
      </c>
      <c r="G57" s="21">
        <f>IF(ISERROR(VLOOKUP(A57,'[1]Z09 政府性基金预算财政拨款收入支出决算表(财决09表)'!$A$10:$T$200,12,FALSE)),"",VLOOKUP(A57,'[1]Z09 政府性基金预算财政拨款收入支出决算表(财决09表)'!$A$10:$T$200,12,FALSE))</f>
      </c>
      <c r="H57" s="21">
        <f>IF(ISERROR(VLOOKUP(A57,'[1]Z09 政府性基金预算财政拨款收入支出决算表(财决09表)'!$A$10:$T$200,15,FALSE)),"",VLOOKUP(A57,'[1]Z09 政府性基金预算财政拨款收入支出决算表(财决09表)'!$A$10:$T$200,15,FALSE))</f>
      </c>
      <c r="I57" s="21">
        <f>IF(ISERROR(VLOOKUP(A57,'[1]Z09 政府性基金预算财政拨款收入支出决算表(财决09表)'!$A$10:$T$200,16,FALSE)),"",VLOOKUP(A57,'[1]Z09 政府性基金预算财政拨款收入支出决算表(财决09表)'!$A$10:$T$200,16,FALSE))</f>
      </c>
      <c r="J57" s="8">
        <f>'[1]Z09 政府性基金预算财政拨款收入支出决算表(财决09表)'!$A54</f>
        <v>0</v>
      </c>
      <c r="K57" s="31">
        <f>'[1]Z09 政府性基金预算财政拨款收入支出决算表(财决09表)'!$E54+'[1]Z09 政府性基金预算财政拨款收入支出决算表(财决09表)'!$H54+'[1]Z09 政府性基金预算财政拨款收入支出决算表(财决09表)'!$K54+'[1]Z09 政府性基金预算财政拨款收入支出决算表(财决09表)'!$P54</f>
        <v>0</v>
      </c>
      <c r="L57" s="8">
        <f t="shared" si="1"/>
      </c>
    </row>
    <row r="58" spans="1:12" ht="22.5" customHeight="1">
      <c r="A58" s="19">
        <f t="shared" si="3"/>
      </c>
      <c r="B58" s="19"/>
      <c r="C58" s="20">
        <f>IF(ISERROR(VLOOKUP(A58,'[1]Z09 政府性基金预算财政拨款收入支出决算表(财决09表)'!$A$10:$T$200,4,FALSE)),"",VLOOKUP(A58,'[1]Z09 政府性基金预算财政拨款收入支出决算表(财决09表)'!$A$10:$T$200,4,FALSE))</f>
      </c>
      <c r="D58" s="21">
        <f>IF(ISERROR(VLOOKUP(A58,'[1]Z09 政府性基金预算财政拨款收入支出决算表(财决09表)'!$A$10:$T$200,5,FALSE)),"",VLOOKUP(A58,'[1]Z09 政府性基金预算财政拨款收入支出决算表(财决09表)'!$A$10:$T$200,5,FALSE))</f>
      </c>
      <c r="E58" s="21">
        <f>IF(ISERROR(VLOOKUP(A58,'[1]Z09 政府性基金预算财政拨款收入支出决算表(财决09表)'!$A$10:$T$200,8,FALSE)),"",VLOOKUP(A58,'[1]Z09 政府性基金预算财政拨款收入支出决算表(财决09表)'!$A$10:$T$200,8,FALSE))</f>
      </c>
      <c r="F58" s="21">
        <f>IF(ISERROR(VLOOKUP(A58,'[1]Z09 政府性基金预算财政拨款收入支出决算表(财决09表)'!$A$10:$T$200,11,FALSE)),"",VLOOKUP(A58,'[1]Z09 政府性基金预算财政拨款收入支出决算表(财决09表)'!$A$10:$T$200,11,FALSE))</f>
      </c>
      <c r="G58" s="21">
        <f>IF(ISERROR(VLOOKUP(A58,'[1]Z09 政府性基金预算财政拨款收入支出决算表(财决09表)'!$A$10:$T$200,12,FALSE)),"",VLOOKUP(A58,'[1]Z09 政府性基金预算财政拨款收入支出决算表(财决09表)'!$A$10:$T$200,12,FALSE))</f>
      </c>
      <c r="H58" s="21">
        <f>IF(ISERROR(VLOOKUP(A58,'[1]Z09 政府性基金预算财政拨款收入支出决算表(财决09表)'!$A$10:$T$200,15,FALSE)),"",VLOOKUP(A58,'[1]Z09 政府性基金预算财政拨款收入支出决算表(财决09表)'!$A$10:$T$200,15,FALSE))</f>
      </c>
      <c r="I58" s="21">
        <f>IF(ISERROR(VLOOKUP(A58,'[1]Z09 政府性基金预算财政拨款收入支出决算表(财决09表)'!$A$10:$T$200,16,FALSE)),"",VLOOKUP(A58,'[1]Z09 政府性基金预算财政拨款收入支出决算表(财决09表)'!$A$10:$T$200,16,FALSE))</f>
      </c>
      <c r="J58" s="8">
        <f>'[1]Z09 政府性基金预算财政拨款收入支出决算表(财决09表)'!$A55</f>
        <v>0</v>
      </c>
      <c r="K58" s="31">
        <f>'[1]Z09 政府性基金预算财政拨款收入支出决算表(财决09表)'!$E55+'[1]Z09 政府性基金预算财政拨款收入支出决算表(财决09表)'!$H55+'[1]Z09 政府性基金预算财政拨款收入支出决算表(财决09表)'!$K55+'[1]Z09 政府性基金预算财政拨款收入支出决算表(财决09表)'!$P55</f>
        <v>0</v>
      </c>
      <c r="L58" s="8">
        <f t="shared" si="1"/>
      </c>
    </row>
    <row r="59" spans="1:12" ht="22.5" customHeight="1">
      <c r="A59" s="19">
        <f t="shared" si="3"/>
      </c>
      <c r="B59" s="19"/>
      <c r="C59" s="20">
        <f>IF(ISERROR(VLOOKUP(A59,'[1]Z09 政府性基金预算财政拨款收入支出决算表(财决09表)'!$A$10:$T$200,4,FALSE)),"",VLOOKUP(A59,'[1]Z09 政府性基金预算财政拨款收入支出决算表(财决09表)'!$A$10:$T$200,4,FALSE))</f>
      </c>
      <c r="D59" s="21">
        <f>IF(ISERROR(VLOOKUP(A59,'[1]Z09 政府性基金预算财政拨款收入支出决算表(财决09表)'!$A$10:$T$200,5,FALSE)),"",VLOOKUP(A59,'[1]Z09 政府性基金预算财政拨款收入支出决算表(财决09表)'!$A$10:$T$200,5,FALSE))</f>
      </c>
      <c r="E59" s="21">
        <f>IF(ISERROR(VLOOKUP(A59,'[1]Z09 政府性基金预算财政拨款收入支出决算表(财决09表)'!$A$10:$T$200,8,FALSE)),"",VLOOKUP(A59,'[1]Z09 政府性基金预算财政拨款收入支出决算表(财决09表)'!$A$10:$T$200,8,FALSE))</f>
      </c>
      <c r="F59" s="21">
        <f>IF(ISERROR(VLOOKUP(A59,'[1]Z09 政府性基金预算财政拨款收入支出决算表(财决09表)'!$A$10:$T$200,11,FALSE)),"",VLOOKUP(A59,'[1]Z09 政府性基金预算财政拨款收入支出决算表(财决09表)'!$A$10:$T$200,11,FALSE))</f>
      </c>
      <c r="G59" s="21">
        <f>IF(ISERROR(VLOOKUP(A59,'[1]Z09 政府性基金预算财政拨款收入支出决算表(财决09表)'!$A$10:$T$200,12,FALSE)),"",VLOOKUP(A59,'[1]Z09 政府性基金预算财政拨款收入支出决算表(财决09表)'!$A$10:$T$200,12,FALSE))</f>
      </c>
      <c r="H59" s="21">
        <f>IF(ISERROR(VLOOKUP(A59,'[1]Z09 政府性基金预算财政拨款收入支出决算表(财决09表)'!$A$10:$T$200,15,FALSE)),"",VLOOKUP(A59,'[1]Z09 政府性基金预算财政拨款收入支出决算表(财决09表)'!$A$10:$T$200,15,FALSE))</f>
      </c>
      <c r="I59" s="21">
        <f>IF(ISERROR(VLOOKUP(A59,'[1]Z09 政府性基金预算财政拨款收入支出决算表(财决09表)'!$A$10:$T$200,16,FALSE)),"",VLOOKUP(A59,'[1]Z09 政府性基金预算财政拨款收入支出决算表(财决09表)'!$A$10:$T$200,16,FALSE))</f>
      </c>
      <c r="J59" s="8">
        <f>'[1]Z09 政府性基金预算财政拨款收入支出决算表(财决09表)'!$A56</f>
        <v>0</v>
      </c>
      <c r="K59" s="31">
        <f>'[1]Z09 政府性基金预算财政拨款收入支出决算表(财决09表)'!$E56+'[1]Z09 政府性基金预算财政拨款收入支出决算表(财决09表)'!$H56+'[1]Z09 政府性基金预算财政拨款收入支出决算表(财决09表)'!$K56+'[1]Z09 政府性基金预算财政拨款收入支出决算表(财决09表)'!$P56</f>
        <v>0</v>
      </c>
      <c r="L59" s="8">
        <f t="shared" si="1"/>
      </c>
    </row>
    <row r="60" spans="1:12" ht="22.5" customHeight="1">
      <c r="A60" s="19">
        <f t="shared" si="3"/>
      </c>
      <c r="B60" s="19"/>
      <c r="C60" s="20">
        <f>IF(ISERROR(VLOOKUP(A60,'[1]Z09 政府性基金预算财政拨款收入支出决算表(财决09表)'!$A$10:$T$200,4,FALSE)),"",VLOOKUP(A60,'[1]Z09 政府性基金预算财政拨款收入支出决算表(财决09表)'!$A$10:$T$200,4,FALSE))</f>
      </c>
      <c r="D60" s="21">
        <f>IF(ISERROR(VLOOKUP(A60,'[1]Z09 政府性基金预算财政拨款收入支出决算表(财决09表)'!$A$10:$T$200,5,FALSE)),"",VLOOKUP(A60,'[1]Z09 政府性基金预算财政拨款收入支出决算表(财决09表)'!$A$10:$T$200,5,FALSE))</f>
      </c>
      <c r="E60" s="21">
        <f>IF(ISERROR(VLOOKUP(A60,'[1]Z09 政府性基金预算财政拨款收入支出决算表(财决09表)'!$A$10:$T$200,8,FALSE)),"",VLOOKUP(A60,'[1]Z09 政府性基金预算财政拨款收入支出决算表(财决09表)'!$A$10:$T$200,8,FALSE))</f>
      </c>
      <c r="F60" s="21">
        <f>IF(ISERROR(VLOOKUP(A60,'[1]Z09 政府性基金预算财政拨款收入支出决算表(财决09表)'!$A$10:$T$200,11,FALSE)),"",VLOOKUP(A60,'[1]Z09 政府性基金预算财政拨款收入支出决算表(财决09表)'!$A$10:$T$200,11,FALSE))</f>
      </c>
      <c r="G60" s="21">
        <f>IF(ISERROR(VLOOKUP(A60,'[1]Z09 政府性基金预算财政拨款收入支出决算表(财决09表)'!$A$10:$T$200,12,FALSE)),"",VLOOKUP(A60,'[1]Z09 政府性基金预算财政拨款收入支出决算表(财决09表)'!$A$10:$T$200,12,FALSE))</f>
      </c>
      <c r="H60" s="21">
        <f>IF(ISERROR(VLOOKUP(A60,'[1]Z09 政府性基金预算财政拨款收入支出决算表(财决09表)'!$A$10:$T$200,15,FALSE)),"",VLOOKUP(A60,'[1]Z09 政府性基金预算财政拨款收入支出决算表(财决09表)'!$A$10:$T$200,15,FALSE))</f>
      </c>
      <c r="I60" s="21">
        <f>IF(ISERROR(VLOOKUP(A60,'[1]Z09 政府性基金预算财政拨款收入支出决算表(财决09表)'!$A$10:$T$200,16,FALSE)),"",VLOOKUP(A60,'[1]Z09 政府性基金预算财政拨款收入支出决算表(财决09表)'!$A$10:$T$200,16,FALSE))</f>
      </c>
      <c r="J60" s="8">
        <f>'[1]Z09 政府性基金预算财政拨款收入支出决算表(财决09表)'!$A57</f>
        <v>0</v>
      </c>
      <c r="K60" s="31">
        <f>'[1]Z09 政府性基金预算财政拨款收入支出决算表(财决09表)'!$E57+'[1]Z09 政府性基金预算财政拨款收入支出决算表(财决09表)'!$H57+'[1]Z09 政府性基金预算财政拨款收入支出决算表(财决09表)'!$K57+'[1]Z09 政府性基金预算财政拨款收入支出决算表(财决09表)'!$P57</f>
        <v>0</v>
      </c>
      <c r="L60" s="8">
        <f t="shared" si="1"/>
      </c>
    </row>
    <row r="61" spans="1:12" ht="22.5" customHeight="1">
      <c r="A61" s="19">
        <f t="shared" si="3"/>
      </c>
      <c r="B61" s="19"/>
      <c r="C61" s="20">
        <f>IF(ISERROR(VLOOKUP(A61,'[1]Z09 政府性基金预算财政拨款收入支出决算表(财决09表)'!$A$10:$T$200,4,FALSE)),"",VLOOKUP(A61,'[1]Z09 政府性基金预算财政拨款收入支出决算表(财决09表)'!$A$10:$T$200,4,FALSE))</f>
      </c>
      <c r="D61" s="21">
        <f>IF(ISERROR(VLOOKUP(A61,'[1]Z09 政府性基金预算财政拨款收入支出决算表(财决09表)'!$A$10:$T$200,5,FALSE)),"",VLOOKUP(A61,'[1]Z09 政府性基金预算财政拨款收入支出决算表(财决09表)'!$A$10:$T$200,5,FALSE))</f>
      </c>
      <c r="E61" s="21">
        <f>IF(ISERROR(VLOOKUP(A61,'[1]Z09 政府性基金预算财政拨款收入支出决算表(财决09表)'!$A$10:$T$200,8,FALSE)),"",VLOOKUP(A61,'[1]Z09 政府性基金预算财政拨款收入支出决算表(财决09表)'!$A$10:$T$200,8,FALSE))</f>
      </c>
      <c r="F61" s="21">
        <f>IF(ISERROR(VLOOKUP(A61,'[1]Z09 政府性基金预算财政拨款收入支出决算表(财决09表)'!$A$10:$T$200,11,FALSE)),"",VLOOKUP(A61,'[1]Z09 政府性基金预算财政拨款收入支出决算表(财决09表)'!$A$10:$T$200,11,FALSE))</f>
      </c>
      <c r="G61" s="21">
        <f>IF(ISERROR(VLOOKUP(A61,'[1]Z09 政府性基金预算财政拨款收入支出决算表(财决09表)'!$A$10:$T$200,12,FALSE)),"",VLOOKUP(A61,'[1]Z09 政府性基金预算财政拨款收入支出决算表(财决09表)'!$A$10:$T$200,12,FALSE))</f>
      </c>
      <c r="H61" s="21">
        <f>IF(ISERROR(VLOOKUP(A61,'[1]Z09 政府性基金预算财政拨款收入支出决算表(财决09表)'!$A$10:$T$200,15,FALSE)),"",VLOOKUP(A61,'[1]Z09 政府性基金预算财政拨款收入支出决算表(财决09表)'!$A$10:$T$200,15,FALSE))</f>
      </c>
      <c r="I61" s="21">
        <f>IF(ISERROR(VLOOKUP(A61,'[1]Z09 政府性基金预算财政拨款收入支出决算表(财决09表)'!$A$10:$T$200,16,FALSE)),"",VLOOKUP(A61,'[1]Z09 政府性基金预算财政拨款收入支出决算表(财决09表)'!$A$10:$T$200,16,FALSE))</f>
      </c>
      <c r="J61" s="8">
        <f>'[1]Z09 政府性基金预算财政拨款收入支出决算表(财决09表)'!$A58</f>
        <v>0</v>
      </c>
      <c r="K61" s="31">
        <f>'[1]Z09 政府性基金预算财政拨款收入支出决算表(财决09表)'!$E58+'[1]Z09 政府性基金预算财政拨款收入支出决算表(财决09表)'!$H58+'[1]Z09 政府性基金预算财政拨款收入支出决算表(财决09表)'!$K58+'[1]Z09 政府性基金预算财政拨款收入支出决算表(财决09表)'!$P58</f>
        <v>0</v>
      </c>
      <c r="L61" s="8">
        <f t="shared" si="1"/>
      </c>
    </row>
    <row r="62" spans="1:12" ht="22.5" customHeight="1">
      <c r="A62" s="19">
        <f t="shared" si="3"/>
      </c>
      <c r="B62" s="19"/>
      <c r="C62" s="20">
        <f>IF(ISERROR(VLOOKUP(A62,'[1]Z09 政府性基金预算财政拨款收入支出决算表(财决09表)'!$A$10:$T$200,4,FALSE)),"",VLOOKUP(A62,'[1]Z09 政府性基金预算财政拨款收入支出决算表(财决09表)'!$A$10:$T$200,4,FALSE))</f>
      </c>
      <c r="D62" s="21">
        <f>IF(ISERROR(VLOOKUP(A62,'[1]Z09 政府性基金预算财政拨款收入支出决算表(财决09表)'!$A$10:$T$200,5,FALSE)),"",VLOOKUP(A62,'[1]Z09 政府性基金预算财政拨款收入支出决算表(财决09表)'!$A$10:$T$200,5,FALSE))</f>
      </c>
      <c r="E62" s="21">
        <f>IF(ISERROR(VLOOKUP(A62,'[1]Z09 政府性基金预算财政拨款收入支出决算表(财决09表)'!$A$10:$T$200,8,FALSE)),"",VLOOKUP(A62,'[1]Z09 政府性基金预算财政拨款收入支出决算表(财决09表)'!$A$10:$T$200,8,FALSE))</f>
      </c>
      <c r="F62" s="21">
        <f>IF(ISERROR(VLOOKUP(A62,'[1]Z09 政府性基金预算财政拨款收入支出决算表(财决09表)'!$A$10:$T$200,11,FALSE)),"",VLOOKUP(A62,'[1]Z09 政府性基金预算财政拨款收入支出决算表(财决09表)'!$A$10:$T$200,11,FALSE))</f>
      </c>
      <c r="G62" s="21">
        <f>IF(ISERROR(VLOOKUP(A62,'[1]Z09 政府性基金预算财政拨款收入支出决算表(财决09表)'!$A$10:$T$200,12,FALSE)),"",VLOOKUP(A62,'[1]Z09 政府性基金预算财政拨款收入支出决算表(财决09表)'!$A$10:$T$200,12,FALSE))</f>
      </c>
      <c r="H62" s="21">
        <f>IF(ISERROR(VLOOKUP(A62,'[1]Z09 政府性基金预算财政拨款收入支出决算表(财决09表)'!$A$10:$T$200,15,FALSE)),"",VLOOKUP(A62,'[1]Z09 政府性基金预算财政拨款收入支出决算表(财决09表)'!$A$10:$T$200,15,FALSE))</f>
      </c>
      <c r="I62" s="21">
        <f>IF(ISERROR(VLOOKUP(A62,'[1]Z09 政府性基金预算财政拨款收入支出决算表(财决09表)'!$A$10:$T$200,16,FALSE)),"",VLOOKUP(A62,'[1]Z09 政府性基金预算财政拨款收入支出决算表(财决09表)'!$A$10:$T$200,16,FALSE))</f>
      </c>
      <c r="J62" s="8">
        <f>'[1]Z09 政府性基金预算财政拨款收入支出决算表(财决09表)'!$A59</f>
        <v>0</v>
      </c>
      <c r="K62" s="31">
        <f>'[1]Z09 政府性基金预算财政拨款收入支出决算表(财决09表)'!$E59+'[1]Z09 政府性基金预算财政拨款收入支出决算表(财决09表)'!$H59+'[1]Z09 政府性基金预算财政拨款收入支出决算表(财决09表)'!$K59+'[1]Z09 政府性基金预算财政拨款收入支出决算表(财决09表)'!$P59</f>
        <v>0</v>
      </c>
      <c r="L62" s="8">
        <f t="shared" si="1"/>
      </c>
    </row>
    <row r="63" spans="1:12" ht="22.5" customHeight="1">
      <c r="A63" s="19">
        <f t="shared" si="3"/>
      </c>
      <c r="B63" s="19"/>
      <c r="C63" s="20">
        <f>IF(ISERROR(VLOOKUP(A63,'[1]Z09 政府性基金预算财政拨款收入支出决算表(财决09表)'!$A$10:$T$200,4,FALSE)),"",VLOOKUP(A63,'[1]Z09 政府性基金预算财政拨款收入支出决算表(财决09表)'!$A$10:$T$200,4,FALSE))</f>
      </c>
      <c r="D63" s="21">
        <f>IF(ISERROR(VLOOKUP(A63,'[1]Z09 政府性基金预算财政拨款收入支出决算表(财决09表)'!$A$10:$T$200,5,FALSE)),"",VLOOKUP(A63,'[1]Z09 政府性基金预算财政拨款收入支出决算表(财决09表)'!$A$10:$T$200,5,FALSE))</f>
      </c>
      <c r="E63" s="21">
        <f>IF(ISERROR(VLOOKUP(A63,'[1]Z09 政府性基金预算财政拨款收入支出决算表(财决09表)'!$A$10:$T$200,8,FALSE)),"",VLOOKUP(A63,'[1]Z09 政府性基金预算财政拨款收入支出决算表(财决09表)'!$A$10:$T$200,8,FALSE))</f>
      </c>
      <c r="F63" s="21">
        <f>IF(ISERROR(VLOOKUP(A63,'[1]Z09 政府性基金预算财政拨款收入支出决算表(财决09表)'!$A$10:$T$200,11,FALSE)),"",VLOOKUP(A63,'[1]Z09 政府性基金预算财政拨款收入支出决算表(财决09表)'!$A$10:$T$200,11,FALSE))</f>
      </c>
      <c r="G63" s="21">
        <f>IF(ISERROR(VLOOKUP(A63,'[1]Z09 政府性基金预算财政拨款收入支出决算表(财决09表)'!$A$10:$T$200,12,FALSE)),"",VLOOKUP(A63,'[1]Z09 政府性基金预算财政拨款收入支出决算表(财决09表)'!$A$10:$T$200,12,FALSE))</f>
      </c>
      <c r="H63" s="21">
        <f>IF(ISERROR(VLOOKUP(A63,'[1]Z09 政府性基金预算财政拨款收入支出决算表(财决09表)'!$A$10:$T$200,15,FALSE)),"",VLOOKUP(A63,'[1]Z09 政府性基金预算财政拨款收入支出决算表(财决09表)'!$A$10:$T$200,15,FALSE))</f>
      </c>
      <c r="I63" s="21">
        <f>IF(ISERROR(VLOOKUP(A63,'[1]Z09 政府性基金预算财政拨款收入支出决算表(财决09表)'!$A$10:$T$200,16,FALSE)),"",VLOOKUP(A63,'[1]Z09 政府性基金预算财政拨款收入支出决算表(财决09表)'!$A$10:$T$200,16,FALSE))</f>
      </c>
      <c r="J63" s="8">
        <f>'[1]Z09 政府性基金预算财政拨款收入支出决算表(财决09表)'!$A60</f>
        <v>0</v>
      </c>
      <c r="K63" s="31">
        <f>'[1]Z09 政府性基金预算财政拨款收入支出决算表(财决09表)'!$E60+'[1]Z09 政府性基金预算财政拨款收入支出决算表(财决09表)'!$H60+'[1]Z09 政府性基金预算财政拨款收入支出决算表(财决09表)'!$K60+'[1]Z09 政府性基金预算财政拨款收入支出决算表(财决09表)'!$P60</f>
        <v>0</v>
      </c>
      <c r="L63" s="8">
        <f t="shared" si="1"/>
      </c>
    </row>
    <row r="64" spans="1:12" ht="22.5" customHeight="1">
      <c r="A64" s="19">
        <f t="shared" si="3"/>
      </c>
      <c r="B64" s="19"/>
      <c r="C64" s="20">
        <f>IF(ISERROR(VLOOKUP(A64,'[1]Z09 政府性基金预算财政拨款收入支出决算表(财决09表)'!$A$10:$T$200,4,FALSE)),"",VLOOKUP(A64,'[1]Z09 政府性基金预算财政拨款收入支出决算表(财决09表)'!$A$10:$T$200,4,FALSE))</f>
      </c>
      <c r="D64" s="21">
        <f>IF(ISERROR(VLOOKUP(A64,'[1]Z09 政府性基金预算财政拨款收入支出决算表(财决09表)'!$A$10:$T$200,5,FALSE)),"",VLOOKUP(A64,'[1]Z09 政府性基金预算财政拨款收入支出决算表(财决09表)'!$A$10:$T$200,5,FALSE))</f>
      </c>
      <c r="E64" s="21">
        <f>IF(ISERROR(VLOOKUP(A64,'[1]Z09 政府性基金预算财政拨款收入支出决算表(财决09表)'!$A$10:$T$200,8,FALSE)),"",VLOOKUP(A64,'[1]Z09 政府性基金预算财政拨款收入支出决算表(财决09表)'!$A$10:$T$200,8,FALSE))</f>
      </c>
      <c r="F64" s="21">
        <f>IF(ISERROR(VLOOKUP(A64,'[1]Z09 政府性基金预算财政拨款收入支出决算表(财决09表)'!$A$10:$T$200,11,FALSE)),"",VLOOKUP(A64,'[1]Z09 政府性基金预算财政拨款收入支出决算表(财决09表)'!$A$10:$T$200,11,FALSE))</f>
      </c>
      <c r="G64" s="21">
        <f>IF(ISERROR(VLOOKUP(A64,'[1]Z09 政府性基金预算财政拨款收入支出决算表(财决09表)'!$A$10:$T$200,12,FALSE)),"",VLOOKUP(A64,'[1]Z09 政府性基金预算财政拨款收入支出决算表(财决09表)'!$A$10:$T$200,12,FALSE))</f>
      </c>
      <c r="H64" s="21">
        <f>IF(ISERROR(VLOOKUP(A64,'[1]Z09 政府性基金预算财政拨款收入支出决算表(财决09表)'!$A$10:$T$200,15,FALSE)),"",VLOOKUP(A64,'[1]Z09 政府性基金预算财政拨款收入支出决算表(财决09表)'!$A$10:$T$200,15,FALSE))</f>
      </c>
      <c r="I64" s="21">
        <f>IF(ISERROR(VLOOKUP(A64,'[1]Z09 政府性基金预算财政拨款收入支出决算表(财决09表)'!$A$10:$T$200,16,FALSE)),"",VLOOKUP(A64,'[1]Z09 政府性基金预算财政拨款收入支出决算表(财决09表)'!$A$10:$T$200,16,FALSE))</f>
      </c>
      <c r="J64" s="8">
        <f>'[1]Z09 政府性基金预算财政拨款收入支出决算表(财决09表)'!$A61</f>
        <v>0</v>
      </c>
      <c r="K64" s="31">
        <f>'[1]Z09 政府性基金预算财政拨款收入支出决算表(财决09表)'!$E61+'[1]Z09 政府性基金预算财政拨款收入支出决算表(财决09表)'!$H61+'[1]Z09 政府性基金预算财政拨款收入支出决算表(财决09表)'!$K61+'[1]Z09 政府性基金预算财政拨款收入支出决算表(财决09表)'!$P61</f>
        <v>0</v>
      </c>
      <c r="L64" s="8">
        <f t="shared" si="1"/>
      </c>
    </row>
    <row r="65" spans="1:12" ht="22.5" customHeight="1">
      <c r="A65" s="19">
        <f t="shared" si="3"/>
      </c>
      <c r="B65" s="19"/>
      <c r="C65" s="20">
        <f>IF(ISERROR(VLOOKUP(A65,'[1]Z09 政府性基金预算财政拨款收入支出决算表(财决09表)'!$A$10:$T$200,4,FALSE)),"",VLOOKUP(A65,'[1]Z09 政府性基金预算财政拨款收入支出决算表(财决09表)'!$A$10:$T$200,4,FALSE))</f>
      </c>
      <c r="D65" s="21">
        <f>IF(ISERROR(VLOOKUP(A65,'[1]Z09 政府性基金预算财政拨款收入支出决算表(财决09表)'!$A$10:$T$200,5,FALSE)),"",VLOOKUP(A65,'[1]Z09 政府性基金预算财政拨款收入支出决算表(财决09表)'!$A$10:$T$200,5,FALSE))</f>
      </c>
      <c r="E65" s="21">
        <f>IF(ISERROR(VLOOKUP(A65,'[1]Z09 政府性基金预算财政拨款收入支出决算表(财决09表)'!$A$10:$T$200,8,FALSE)),"",VLOOKUP(A65,'[1]Z09 政府性基金预算财政拨款收入支出决算表(财决09表)'!$A$10:$T$200,8,FALSE))</f>
      </c>
      <c r="F65" s="21">
        <f>IF(ISERROR(VLOOKUP(A65,'[1]Z09 政府性基金预算财政拨款收入支出决算表(财决09表)'!$A$10:$T$200,11,FALSE)),"",VLOOKUP(A65,'[1]Z09 政府性基金预算财政拨款收入支出决算表(财决09表)'!$A$10:$T$200,11,FALSE))</f>
      </c>
      <c r="G65" s="21">
        <f>IF(ISERROR(VLOOKUP(A65,'[1]Z09 政府性基金预算财政拨款收入支出决算表(财决09表)'!$A$10:$T$200,12,FALSE)),"",VLOOKUP(A65,'[1]Z09 政府性基金预算财政拨款收入支出决算表(财决09表)'!$A$10:$T$200,12,FALSE))</f>
      </c>
      <c r="H65" s="21">
        <f>IF(ISERROR(VLOOKUP(A65,'[1]Z09 政府性基金预算财政拨款收入支出决算表(财决09表)'!$A$10:$T$200,15,FALSE)),"",VLOOKUP(A65,'[1]Z09 政府性基金预算财政拨款收入支出决算表(财决09表)'!$A$10:$T$200,15,FALSE))</f>
      </c>
      <c r="I65" s="21">
        <f>IF(ISERROR(VLOOKUP(A65,'[1]Z09 政府性基金预算财政拨款收入支出决算表(财决09表)'!$A$10:$T$200,16,FALSE)),"",VLOOKUP(A65,'[1]Z09 政府性基金预算财政拨款收入支出决算表(财决09表)'!$A$10:$T$200,16,FALSE))</f>
      </c>
      <c r="J65" s="8">
        <f>'[1]Z09 政府性基金预算财政拨款收入支出决算表(财决09表)'!$A62</f>
        <v>0</v>
      </c>
      <c r="K65" s="31">
        <f>'[1]Z09 政府性基金预算财政拨款收入支出决算表(财决09表)'!$E62+'[1]Z09 政府性基金预算财政拨款收入支出决算表(财决09表)'!$H62+'[1]Z09 政府性基金预算财政拨款收入支出决算表(财决09表)'!$K62+'[1]Z09 政府性基金预算财政拨款收入支出决算表(财决09表)'!$P62</f>
        <v>0</v>
      </c>
      <c r="L65" s="8">
        <f t="shared" si="1"/>
      </c>
    </row>
    <row r="66" spans="1:12" ht="22.5" customHeight="1">
      <c r="A66" s="19">
        <f t="shared" si="3"/>
      </c>
      <c r="B66" s="19"/>
      <c r="C66" s="20">
        <f>IF(ISERROR(VLOOKUP(A66,'[1]Z09 政府性基金预算财政拨款收入支出决算表(财决09表)'!$A$10:$T$200,4,FALSE)),"",VLOOKUP(A66,'[1]Z09 政府性基金预算财政拨款收入支出决算表(财决09表)'!$A$10:$T$200,4,FALSE))</f>
      </c>
      <c r="D66" s="21">
        <f>IF(ISERROR(VLOOKUP(A66,'[1]Z09 政府性基金预算财政拨款收入支出决算表(财决09表)'!$A$10:$T$200,5,FALSE)),"",VLOOKUP(A66,'[1]Z09 政府性基金预算财政拨款收入支出决算表(财决09表)'!$A$10:$T$200,5,FALSE))</f>
      </c>
      <c r="E66" s="21">
        <f>IF(ISERROR(VLOOKUP(A66,'[1]Z09 政府性基金预算财政拨款收入支出决算表(财决09表)'!$A$10:$T$200,8,FALSE)),"",VLOOKUP(A66,'[1]Z09 政府性基金预算财政拨款收入支出决算表(财决09表)'!$A$10:$T$200,8,FALSE))</f>
      </c>
      <c r="F66" s="21">
        <f>IF(ISERROR(VLOOKUP(A66,'[1]Z09 政府性基金预算财政拨款收入支出决算表(财决09表)'!$A$10:$T$200,11,FALSE)),"",VLOOKUP(A66,'[1]Z09 政府性基金预算财政拨款收入支出决算表(财决09表)'!$A$10:$T$200,11,FALSE))</f>
      </c>
      <c r="G66" s="21">
        <f>IF(ISERROR(VLOOKUP(A66,'[1]Z09 政府性基金预算财政拨款收入支出决算表(财决09表)'!$A$10:$T$200,12,FALSE)),"",VLOOKUP(A66,'[1]Z09 政府性基金预算财政拨款收入支出决算表(财决09表)'!$A$10:$T$200,12,FALSE))</f>
      </c>
      <c r="H66" s="21">
        <f>IF(ISERROR(VLOOKUP(A66,'[1]Z09 政府性基金预算财政拨款收入支出决算表(财决09表)'!$A$10:$T$200,15,FALSE)),"",VLOOKUP(A66,'[1]Z09 政府性基金预算财政拨款收入支出决算表(财决09表)'!$A$10:$T$200,15,FALSE))</f>
      </c>
      <c r="I66" s="21">
        <f>IF(ISERROR(VLOOKUP(A66,'[1]Z09 政府性基金预算财政拨款收入支出决算表(财决09表)'!$A$10:$T$200,16,FALSE)),"",VLOOKUP(A66,'[1]Z09 政府性基金预算财政拨款收入支出决算表(财决09表)'!$A$10:$T$200,16,FALSE))</f>
      </c>
      <c r="J66" s="8">
        <f>'[1]Z09 政府性基金预算财政拨款收入支出决算表(财决09表)'!$A63</f>
        <v>0</v>
      </c>
      <c r="K66" s="31">
        <f>'[1]Z09 政府性基金预算财政拨款收入支出决算表(财决09表)'!$E63+'[1]Z09 政府性基金预算财政拨款收入支出决算表(财决09表)'!$H63+'[1]Z09 政府性基金预算财政拨款收入支出决算表(财决09表)'!$K63+'[1]Z09 政府性基金预算财政拨款收入支出决算表(财决09表)'!$P63</f>
        <v>0</v>
      </c>
      <c r="L66" s="8">
        <f t="shared" si="1"/>
      </c>
    </row>
    <row r="67" spans="1:12" ht="22.5" customHeight="1">
      <c r="A67" s="19">
        <f t="shared" si="3"/>
      </c>
      <c r="B67" s="19"/>
      <c r="C67" s="20">
        <f>IF(ISERROR(VLOOKUP(A67,'[1]Z09 政府性基金预算财政拨款收入支出决算表(财决09表)'!$A$10:$T$200,4,FALSE)),"",VLOOKUP(A67,'[1]Z09 政府性基金预算财政拨款收入支出决算表(财决09表)'!$A$10:$T$200,4,FALSE))</f>
      </c>
      <c r="D67" s="21">
        <f>IF(ISERROR(VLOOKUP(A67,'[1]Z09 政府性基金预算财政拨款收入支出决算表(财决09表)'!$A$10:$T$200,5,FALSE)),"",VLOOKUP(A67,'[1]Z09 政府性基金预算财政拨款收入支出决算表(财决09表)'!$A$10:$T$200,5,FALSE))</f>
      </c>
      <c r="E67" s="21">
        <f>IF(ISERROR(VLOOKUP(A67,'[1]Z09 政府性基金预算财政拨款收入支出决算表(财决09表)'!$A$10:$T$200,8,FALSE)),"",VLOOKUP(A67,'[1]Z09 政府性基金预算财政拨款收入支出决算表(财决09表)'!$A$10:$T$200,8,FALSE))</f>
      </c>
      <c r="F67" s="21">
        <f>IF(ISERROR(VLOOKUP(A67,'[1]Z09 政府性基金预算财政拨款收入支出决算表(财决09表)'!$A$10:$T$200,11,FALSE)),"",VLOOKUP(A67,'[1]Z09 政府性基金预算财政拨款收入支出决算表(财决09表)'!$A$10:$T$200,11,FALSE))</f>
      </c>
      <c r="G67" s="21">
        <f>IF(ISERROR(VLOOKUP(A67,'[1]Z09 政府性基金预算财政拨款收入支出决算表(财决09表)'!$A$10:$T$200,12,FALSE)),"",VLOOKUP(A67,'[1]Z09 政府性基金预算财政拨款收入支出决算表(财决09表)'!$A$10:$T$200,12,FALSE))</f>
      </c>
      <c r="H67" s="21">
        <f>IF(ISERROR(VLOOKUP(A67,'[1]Z09 政府性基金预算财政拨款收入支出决算表(财决09表)'!$A$10:$T$200,15,FALSE)),"",VLOOKUP(A67,'[1]Z09 政府性基金预算财政拨款收入支出决算表(财决09表)'!$A$10:$T$200,15,FALSE))</f>
      </c>
      <c r="I67" s="21">
        <f>IF(ISERROR(VLOOKUP(A67,'[1]Z09 政府性基金预算财政拨款收入支出决算表(财决09表)'!$A$10:$T$200,16,FALSE)),"",VLOOKUP(A67,'[1]Z09 政府性基金预算财政拨款收入支出决算表(财决09表)'!$A$10:$T$200,16,FALSE))</f>
      </c>
      <c r="J67" s="8">
        <f>'[1]Z09 政府性基金预算财政拨款收入支出决算表(财决09表)'!$A64</f>
        <v>0</v>
      </c>
      <c r="K67" s="31">
        <f>'[1]Z09 政府性基金预算财政拨款收入支出决算表(财决09表)'!$E64+'[1]Z09 政府性基金预算财政拨款收入支出决算表(财决09表)'!$H64+'[1]Z09 政府性基金预算财政拨款收入支出决算表(财决09表)'!$K64+'[1]Z09 政府性基金预算财政拨款收入支出决算表(财决09表)'!$P64</f>
        <v>0</v>
      </c>
      <c r="L67" s="8">
        <f t="shared" si="1"/>
      </c>
    </row>
    <row r="68" spans="1:12" ht="22.5" customHeight="1">
      <c r="A68" s="19">
        <f t="shared" si="3"/>
      </c>
      <c r="B68" s="19"/>
      <c r="C68" s="20">
        <f>IF(ISERROR(VLOOKUP(A68,'[1]Z09 政府性基金预算财政拨款收入支出决算表(财决09表)'!$A$10:$T$200,4,FALSE)),"",VLOOKUP(A68,'[1]Z09 政府性基金预算财政拨款收入支出决算表(财决09表)'!$A$10:$T$200,4,FALSE))</f>
      </c>
      <c r="D68" s="21">
        <f>IF(ISERROR(VLOOKUP(A68,'[1]Z09 政府性基金预算财政拨款收入支出决算表(财决09表)'!$A$10:$T$200,5,FALSE)),"",VLOOKUP(A68,'[1]Z09 政府性基金预算财政拨款收入支出决算表(财决09表)'!$A$10:$T$200,5,FALSE))</f>
      </c>
      <c r="E68" s="21">
        <f>IF(ISERROR(VLOOKUP(A68,'[1]Z09 政府性基金预算财政拨款收入支出决算表(财决09表)'!$A$10:$T$200,8,FALSE)),"",VLOOKUP(A68,'[1]Z09 政府性基金预算财政拨款收入支出决算表(财决09表)'!$A$10:$T$200,8,FALSE))</f>
      </c>
      <c r="F68" s="21">
        <f>IF(ISERROR(VLOOKUP(A68,'[1]Z09 政府性基金预算财政拨款收入支出决算表(财决09表)'!$A$10:$T$200,11,FALSE)),"",VLOOKUP(A68,'[1]Z09 政府性基金预算财政拨款收入支出决算表(财决09表)'!$A$10:$T$200,11,FALSE))</f>
      </c>
      <c r="G68" s="21">
        <f>IF(ISERROR(VLOOKUP(A68,'[1]Z09 政府性基金预算财政拨款收入支出决算表(财决09表)'!$A$10:$T$200,12,FALSE)),"",VLOOKUP(A68,'[1]Z09 政府性基金预算财政拨款收入支出决算表(财决09表)'!$A$10:$T$200,12,FALSE))</f>
      </c>
      <c r="H68" s="21">
        <f>IF(ISERROR(VLOOKUP(A68,'[1]Z09 政府性基金预算财政拨款收入支出决算表(财决09表)'!$A$10:$T$200,15,FALSE)),"",VLOOKUP(A68,'[1]Z09 政府性基金预算财政拨款收入支出决算表(财决09表)'!$A$10:$T$200,15,FALSE))</f>
      </c>
      <c r="I68" s="21">
        <f>IF(ISERROR(VLOOKUP(A68,'[1]Z09 政府性基金预算财政拨款收入支出决算表(财决09表)'!$A$10:$T$200,16,FALSE)),"",VLOOKUP(A68,'[1]Z09 政府性基金预算财政拨款收入支出决算表(财决09表)'!$A$10:$T$200,16,FALSE))</f>
      </c>
      <c r="J68" s="8">
        <f>'[1]Z09 政府性基金预算财政拨款收入支出决算表(财决09表)'!$A65</f>
        <v>0</v>
      </c>
      <c r="K68" s="31">
        <f>'[1]Z09 政府性基金预算财政拨款收入支出决算表(财决09表)'!$E65+'[1]Z09 政府性基金预算财政拨款收入支出决算表(财决09表)'!$H65+'[1]Z09 政府性基金预算财政拨款收入支出决算表(财决09表)'!$K65+'[1]Z09 政府性基金预算财政拨款收入支出决算表(财决09表)'!$P65</f>
        <v>0</v>
      </c>
      <c r="L68" s="8">
        <f t="shared" si="1"/>
      </c>
    </row>
    <row r="69" spans="1:12" ht="22.5" customHeight="1">
      <c r="A69" s="19">
        <f t="shared" si="3"/>
      </c>
      <c r="B69" s="19"/>
      <c r="C69" s="20">
        <f>IF(ISERROR(VLOOKUP(A69,'[1]Z09 政府性基金预算财政拨款收入支出决算表(财决09表)'!$A$10:$T$200,4,FALSE)),"",VLOOKUP(A69,'[1]Z09 政府性基金预算财政拨款收入支出决算表(财决09表)'!$A$10:$T$200,4,FALSE))</f>
      </c>
      <c r="D69" s="21">
        <f>IF(ISERROR(VLOOKUP(A69,'[1]Z09 政府性基金预算财政拨款收入支出决算表(财决09表)'!$A$10:$T$200,5,FALSE)),"",VLOOKUP(A69,'[1]Z09 政府性基金预算财政拨款收入支出决算表(财决09表)'!$A$10:$T$200,5,FALSE))</f>
      </c>
      <c r="E69" s="21">
        <f>IF(ISERROR(VLOOKUP(A69,'[1]Z09 政府性基金预算财政拨款收入支出决算表(财决09表)'!$A$10:$T$200,8,FALSE)),"",VLOOKUP(A69,'[1]Z09 政府性基金预算财政拨款收入支出决算表(财决09表)'!$A$10:$T$200,8,FALSE))</f>
      </c>
      <c r="F69" s="21">
        <f>IF(ISERROR(VLOOKUP(A69,'[1]Z09 政府性基金预算财政拨款收入支出决算表(财决09表)'!$A$10:$T$200,11,FALSE)),"",VLOOKUP(A69,'[1]Z09 政府性基金预算财政拨款收入支出决算表(财决09表)'!$A$10:$T$200,11,FALSE))</f>
      </c>
      <c r="G69" s="21">
        <f>IF(ISERROR(VLOOKUP(A69,'[1]Z09 政府性基金预算财政拨款收入支出决算表(财决09表)'!$A$10:$T$200,12,FALSE)),"",VLOOKUP(A69,'[1]Z09 政府性基金预算财政拨款收入支出决算表(财决09表)'!$A$10:$T$200,12,FALSE))</f>
      </c>
      <c r="H69" s="21">
        <f>IF(ISERROR(VLOOKUP(A69,'[1]Z09 政府性基金预算财政拨款收入支出决算表(财决09表)'!$A$10:$T$200,15,FALSE)),"",VLOOKUP(A69,'[1]Z09 政府性基金预算财政拨款收入支出决算表(财决09表)'!$A$10:$T$200,15,FALSE))</f>
      </c>
      <c r="I69" s="21">
        <f>IF(ISERROR(VLOOKUP(A69,'[1]Z09 政府性基金预算财政拨款收入支出决算表(财决09表)'!$A$10:$T$200,16,FALSE)),"",VLOOKUP(A69,'[1]Z09 政府性基金预算财政拨款收入支出决算表(财决09表)'!$A$10:$T$200,16,FALSE))</f>
      </c>
      <c r="J69" s="8">
        <f>'[1]Z09 政府性基金预算财政拨款收入支出决算表(财决09表)'!$A66</f>
        <v>0</v>
      </c>
      <c r="K69" s="31">
        <f>'[1]Z09 政府性基金预算财政拨款收入支出决算表(财决09表)'!$E66+'[1]Z09 政府性基金预算财政拨款收入支出决算表(财决09表)'!$H66+'[1]Z09 政府性基金预算财政拨款收入支出决算表(财决09表)'!$K66+'[1]Z09 政府性基金预算财政拨款收入支出决算表(财决09表)'!$P66</f>
        <v>0</v>
      </c>
      <c r="L69" s="8">
        <f t="shared" si="1"/>
      </c>
    </row>
    <row r="70" spans="1:12" ht="22.5" customHeight="1">
      <c r="A70" s="19">
        <f t="shared" si="3"/>
      </c>
      <c r="B70" s="19"/>
      <c r="C70" s="20">
        <f>IF(ISERROR(VLOOKUP(A70,'[1]Z09 政府性基金预算财政拨款收入支出决算表(财决09表)'!$A$10:$T$200,4,FALSE)),"",VLOOKUP(A70,'[1]Z09 政府性基金预算财政拨款收入支出决算表(财决09表)'!$A$10:$T$200,4,FALSE))</f>
      </c>
      <c r="D70" s="21">
        <f>IF(ISERROR(VLOOKUP(A70,'[1]Z09 政府性基金预算财政拨款收入支出决算表(财决09表)'!$A$10:$T$200,5,FALSE)),"",VLOOKUP(A70,'[1]Z09 政府性基金预算财政拨款收入支出决算表(财决09表)'!$A$10:$T$200,5,FALSE))</f>
      </c>
      <c r="E70" s="21">
        <f>IF(ISERROR(VLOOKUP(A70,'[1]Z09 政府性基金预算财政拨款收入支出决算表(财决09表)'!$A$10:$T$200,8,FALSE)),"",VLOOKUP(A70,'[1]Z09 政府性基金预算财政拨款收入支出决算表(财决09表)'!$A$10:$T$200,8,FALSE))</f>
      </c>
      <c r="F70" s="21">
        <f>IF(ISERROR(VLOOKUP(A70,'[1]Z09 政府性基金预算财政拨款收入支出决算表(财决09表)'!$A$10:$T$200,11,FALSE)),"",VLOOKUP(A70,'[1]Z09 政府性基金预算财政拨款收入支出决算表(财决09表)'!$A$10:$T$200,11,FALSE))</f>
      </c>
      <c r="G70" s="21">
        <f>IF(ISERROR(VLOOKUP(A70,'[1]Z09 政府性基金预算财政拨款收入支出决算表(财决09表)'!$A$10:$T$200,12,FALSE)),"",VLOOKUP(A70,'[1]Z09 政府性基金预算财政拨款收入支出决算表(财决09表)'!$A$10:$T$200,12,FALSE))</f>
      </c>
      <c r="H70" s="21">
        <f>IF(ISERROR(VLOOKUP(A70,'[1]Z09 政府性基金预算财政拨款收入支出决算表(财决09表)'!$A$10:$T$200,15,FALSE)),"",VLOOKUP(A70,'[1]Z09 政府性基金预算财政拨款收入支出决算表(财决09表)'!$A$10:$T$200,15,FALSE))</f>
      </c>
      <c r="I70" s="21">
        <f>IF(ISERROR(VLOOKUP(A70,'[1]Z09 政府性基金预算财政拨款收入支出决算表(财决09表)'!$A$10:$T$200,16,FALSE)),"",VLOOKUP(A70,'[1]Z09 政府性基金预算财政拨款收入支出决算表(财决09表)'!$A$10:$T$200,16,FALSE))</f>
      </c>
      <c r="J70" s="8">
        <f>'[1]Z09 政府性基金预算财政拨款收入支出决算表(财决09表)'!$A67</f>
        <v>0</v>
      </c>
      <c r="K70" s="31">
        <f>'[1]Z09 政府性基金预算财政拨款收入支出决算表(财决09表)'!$E67+'[1]Z09 政府性基金预算财政拨款收入支出决算表(财决09表)'!$H67+'[1]Z09 政府性基金预算财政拨款收入支出决算表(财决09表)'!$K67+'[1]Z09 政府性基金预算财政拨款收入支出决算表(财决09表)'!$P67</f>
        <v>0</v>
      </c>
      <c r="L70" s="8">
        <f t="shared" si="1"/>
      </c>
    </row>
    <row r="71" spans="1:12" ht="22.5" customHeight="1">
      <c r="A71" s="19">
        <f t="shared" si="3"/>
      </c>
      <c r="B71" s="19"/>
      <c r="C71" s="20">
        <f>IF(ISERROR(VLOOKUP(A71,'[1]Z09 政府性基金预算财政拨款收入支出决算表(财决09表)'!$A$10:$T$200,4,FALSE)),"",VLOOKUP(A71,'[1]Z09 政府性基金预算财政拨款收入支出决算表(财决09表)'!$A$10:$T$200,4,FALSE))</f>
      </c>
      <c r="D71" s="21">
        <f>IF(ISERROR(VLOOKUP(A71,'[1]Z09 政府性基金预算财政拨款收入支出决算表(财决09表)'!$A$10:$T$200,5,FALSE)),"",VLOOKUP(A71,'[1]Z09 政府性基金预算财政拨款收入支出决算表(财决09表)'!$A$10:$T$200,5,FALSE))</f>
      </c>
      <c r="E71" s="21">
        <f>IF(ISERROR(VLOOKUP(A71,'[1]Z09 政府性基金预算财政拨款收入支出决算表(财决09表)'!$A$10:$T$200,8,FALSE)),"",VLOOKUP(A71,'[1]Z09 政府性基金预算财政拨款收入支出决算表(财决09表)'!$A$10:$T$200,8,FALSE))</f>
      </c>
      <c r="F71" s="21">
        <f>IF(ISERROR(VLOOKUP(A71,'[1]Z09 政府性基金预算财政拨款收入支出决算表(财决09表)'!$A$10:$T$200,11,FALSE)),"",VLOOKUP(A71,'[1]Z09 政府性基金预算财政拨款收入支出决算表(财决09表)'!$A$10:$T$200,11,FALSE))</f>
      </c>
      <c r="G71" s="21">
        <f>IF(ISERROR(VLOOKUP(A71,'[1]Z09 政府性基金预算财政拨款收入支出决算表(财决09表)'!$A$10:$T$200,12,FALSE)),"",VLOOKUP(A71,'[1]Z09 政府性基金预算财政拨款收入支出决算表(财决09表)'!$A$10:$T$200,12,FALSE))</f>
      </c>
      <c r="H71" s="21">
        <f>IF(ISERROR(VLOOKUP(A71,'[1]Z09 政府性基金预算财政拨款收入支出决算表(财决09表)'!$A$10:$T$200,15,FALSE)),"",VLOOKUP(A71,'[1]Z09 政府性基金预算财政拨款收入支出决算表(财决09表)'!$A$10:$T$200,15,FALSE))</f>
      </c>
      <c r="I71" s="21">
        <f>IF(ISERROR(VLOOKUP(A71,'[1]Z09 政府性基金预算财政拨款收入支出决算表(财决09表)'!$A$10:$T$200,16,FALSE)),"",VLOOKUP(A71,'[1]Z09 政府性基金预算财政拨款收入支出决算表(财决09表)'!$A$10:$T$200,16,FALSE))</f>
      </c>
      <c r="J71" s="8">
        <f>'[1]Z09 政府性基金预算财政拨款收入支出决算表(财决09表)'!$A68</f>
        <v>0</v>
      </c>
      <c r="K71" s="31">
        <f>'[1]Z09 政府性基金预算财政拨款收入支出决算表(财决09表)'!$E68+'[1]Z09 政府性基金预算财政拨款收入支出决算表(财决09表)'!$H68+'[1]Z09 政府性基金预算财政拨款收入支出决算表(财决09表)'!$K68+'[1]Z09 政府性基金预算财政拨款收入支出决算表(财决09表)'!$P68</f>
        <v>0</v>
      </c>
      <c r="L71" s="8">
        <f t="shared" si="1"/>
      </c>
    </row>
    <row r="72" spans="1:12" ht="22.5" customHeight="1">
      <c r="A72" s="19">
        <f t="shared" si="3"/>
      </c>
      <c r="B72" s="19"/>
      <c r="C72" s="20">
        <f>IF(ISERROR(VLOOKUP(A72,'[1]Z09 政府性基金预算财政拨款收入支出决算表(财决09表)'!$A$10:$T$200,4,FALSE)),"",VLOOKUP(A72,'[1]Z09 政府性基金预算财政拨款收入支出决算表(财决09表)'!$A$10:$T$200,4,FALSE))</f>
      </c>
      <c r="D72" s="21">
        <f>IF(ISERROR(VLOOKUP(A72,'[1]Z09 政府性基金预算财政拨款收入支出决算表(财决09表)'!$A$10:$T$200,5,FALSE)),"",VLOOKUP(A72,'[1]Z09 政府性基金预算财政拨款收入支出决算表(财决09表)'!$A$10:$T$200,5,FALSE))</f>
      </c>
      <c r="E72" s="21">
        <f>IF(ISERROR(VLOOKUP(A72,'[1]Z09 政府性基金预算财政拨款收入支出决算表(财决09表)'!$A$10:$T$200,8,FALSE)),"",VLOOKUP(A72,'[1]Z09 政府性基金预算财政拨款收入支出决算表(财决09表)'!$A$10:$T$200,8,FALSE))</f>
      </c>
      <c r="F72" s="21">
        <f>IF(ISERROR(VLOOKUP(A72,'[1]Z09 政府性基金预算财政拨款收入支出决算表(财决09表)'!$A$10:$T$200,11,FALSE)),"",VLOOKUP(A72,'[1]Z09 政府性基金预算财政拨款收入支出决算表(财决09表)'!$A$10:$T$200,11,FALSE))</f>
      </c>
      <c r="G72" s="21">
        <f>IF(ISERROR(VLOOKUP(A72,'[1]Z09 政府性基金预算财政拨款收入支出决算表(财决09表)'!$A$10:$T$200,12,FALSE)),"",VLOOKUP(A72,'[1]Z09 政府性基金预算财政拨款收入支出决算表(财决09表)'!$A$10:$T$200,12,FALSE))</f>
      </c>
      <c r="H72" s="21">
        <f>IF(ISERROR(VLOOKUP(A72,'[1]Z09 政府性基金预算财政拨款收入支出决算表(财决09表)'!$A$10:$T$200,15,FALSE)),"",VLOOKUP(A72,'[1]Z09 政府性基金预算财政拨款收入支出决算表(财决09表)'!$A$10:$T$200,15,FALSE))</f>
      </c>
      <c r="I72" s="21">
        <f>IF(ISERROR(VLOOKUP(A72,'[1]Z09 政府性基金预算财政拨款收入支出决算表(财决09表)'!$A$10:$T$200,16,FALSE)),"",VLOOKUP(A72,'[1]Z09 政府性基金预算财政拨款收入支出决算表(财决09表)'!$A$10:$T$200,16,FALSE))</f>
      </c>
      <c r="J72" s="8">
        <f>'[1]Z09 政府性基金预算财政拨款收入支出决算表(财决09表)'!$A69</f>
        <v>0</v>
      </c>
      <c r="K72" s="31">
        <f>'[1]Z09 政府性基金预算财政拨款收入支出决算表(财决09表)'!$E69+'[1]Z09 政府性基金预算财政拨款收入支出决算表(财决09表)'!$H69+'[1]Z09 政府性基金预算财政拨款收入支出决算表(财决09表)'!$K69+'[1]Z09 政府性基金预算财政拨款收入支出决算表(财决09表)'!$P69</f>
        <v>0</v>
      </c>
      <c r="L72" s="8">
        <f t="shared" si="1"/>
      </c>
    </row>
    <row r="73" spans="1:12" ht="22.5" customHeight="1">
      <c r="A73" s="19">
        <f t="shared" si="3"/>
      </c>
      <c r="B73" s="19"/>
      <c r="C73" s="20">
        <f>IF(ISERROR(VLOOKUP(A73,'[1]Z09 政府性基金预算财政拨款收入支出决算表(财决09表)'!$A$10:$T$200,4,FALSE)),"",VLOOKUP(A73,'[1]Z09 政府性基金预算财政拨款收入支出决算表(财决09表)'!$A$10:$T$200,4,FALSE))</f>
      </c>
      <c r="D73" s="21">
        <f>IF(ISERROR(VLOOKUP(A73,'[1]Z09 政府性基金预算财政拨款收入支出决算表(财决09表)'!$A$10:$T$200,5,FALSE)),"",VLOOKUP(A73,'[1]Z09 政府性基金预算财政拨款收入支出决算表(财决09表)'!$A$10:$T$200,5,FALSE))</f>
      </c>
      <c r="E73" s="21">
        <f>IF(ISERROR(VLOOKUP(A73,'[1]Z09 政府性基金预算财政拨款收入支出决算表(财决09表)'!$A$10:$T$200,8,FALSE)),"",VLOOKUP(A73,'[1]Z09 政府性基金预算财政拨款收入支出决算表(财决09表)'!$A$10:$T$200,8,FALSE))</f>
      </c>
      <c r="F73" s="21">
        <f>IF(ISERROR(VLOOKUP(A73,'[1]Z09 政府性基金预算财政拨款收入支出决算表(财决09表)'!$A$10:$T$200,11,FALSE)),"",VLOOKUP(A73,'[1]Z09 政府性基金预算财政拨款收入支出决算表(财决09表)'!$A$10:$T$200,11,FALSE))</f>
      </c>
      <c r="G73" s="21">
        <f>IF(ISERROR(VLOOKUP(A73,'[1]Z09 政府性基金预算财政拨款收入支出决算表(财决09表)'!$A$10:$T$200,12,FALSE)),"",VLOOKUP(A73,'[1]Z09 政府性基金预算财政拨款收入支出决算表(财决09表)'!$A$10:$T$200,12,FALSE))</f>
      </c>
      <c r="H73" s="21">
        <f>IF(ISERROR(VLOOKUP(A73,'[1]Z09 政府性基金预算财政拨款收入支出决算表(财决09表)'!$A$10:$T$200,15,FALSE)),"",VLOOKUP(A73,'[1]Z09 政府性基金预算财政拨款收入支出决算表(财决09表)'!$A$10:$T$200,15,FALSE))</f>
      </c>
      <c r="I73" s="21">
        <f>IF(ISERROR(VLOOKUP(A73,'[1]Z09 政府性基金预算财政拨款收入支出决算表(财决09表)'!$A$10:$T$200,16,FALSE)),"",VLOOKUP(A73,'[1]Z09 政府性基金预算财政拨款收入支出决算表(财决09表)'!$A$10:$T$200,16,FALSE))</f>
      </c>
      <c r="J73" s="8">
        <f>'[1]Z09 政府性基金预算财政拨款收入支出决算表(财决09表)'!$A70</f>
        <v>0</v>
      </c>
      <c r="K73" s="31">
        <f>'[1]Z09 政府性基金预算财政拨款收入支出决算表(财决09表)'!$E70+'[1]Z09 政府性基金预算财政拨款收入支出决算表(财决09表)'!$H70+'[1]Z09 政府性基金预算财政拨款收入支出决算表(财决09表)'!$K70+'[1]Z09 政府性基金预算财政拨款收入支出决算表(财决09表)'!$P70</f>
        <v>0</v>
      </c>
      <c r="L73" s="8">
        <f t="shared" si="1"/>
      </c>
    </row>
    <row r="74" spans="1:12" ht="22.5" customHeight="1">
      <c r="A74" s="19">
        <f t="shared" si="3"/>
      </c>
      <c r="B74" s="19"/>
      <c r="C74" s="20">
        <f>IF(ISERROR(VLOOKUP(A74,'[1]Z09 政府性基金预算财政拨款收入支出决算表(财决09表)'!$A$10:$T$200,4,FALSE)),"",VLOOKUP(A74,'[1]Z09 政府性基金预算财政拨款收入支出决算表(财决09表)'!$A$10:$T$200,4,FALSE))</f>
      </c>
      <c r="D74" s="21">
        <f>IF(ISERROR(VLOOKUP(A74,'[1]Z09 政府性基金预算财政拨款收入支出决算表(财决09表)'!$A$10:$T$200,5,FALSE)),"",VLOOKUP(A74,'[1]Z09 政府性基金预算财政拨款收入支出决算表(财决09表)'!$A$10:$T$200,5,FALSE))</f>
      </c>
      <c r="E74" s="21">
        <f>IF(ISERROR(VLOOKUP(A74,'[1]Z09 政府性基金预算财政拨款收入支出决算表(财决09表)'!$A$10:$T$200,8,FALSE)),"",VLOOKUP(A74,'[1]Z09 政府性基金预算财政拨款收入支出决算表(财决09表)'!$A$10:$T$200,8,FALSE))</f>
      </c>
      <c r="F74" s="21">
        <f>IF(ISERROR(VLOOKUP(A74,'[1]Z09 政府性基金预算财政拨款收入支出决算表(财决09表)'!$A$10:$T$200,11,FALSE)),"",VLOOKUP(A74,'[1]Z09 政府性基金预算财政拨款收入支出决算表(财决09表)'!$A$10:$T$200,11,FALSE))</f>
      </c>
      <c r="G74" s="21">
        <f>IF(ISERROR(VLOOKUP(A74,'[1]Z09 政府性基金预算财政拨款收入支出决算表(财决09表)'!$A$10:$T$200,12,FALSE)),"",VLOOKUP(A74,'[1]Z09 政府性基金预算财政拨款收入支出决算表(财决09表)'!$A$10:$T$200,12,FALSE))</f>
      </c>
      <c r="H74" s="21">
        <f>IF(ISERROR(VLOOKUP(A74,'[1]Z09 政府性基金预算财政拨款收入支出决算表(财决09表)'!$A$10:$T$200,15,FALSE)),"",VLOOKUP(A74,'[1]Z09 政府性基金预算财政拨款收入支出决算表(财决09表)'!$A$10:$T$200,15,FALSE))</f>
      </c>
      <c r="I74" s="21">
        <f>IF(ISERROR(VLOOKUP(A74,'[1]Z09 政府性基金预算财政拨款收入支出决算表(财决09表)'!$A$10:$T$200,16,FALSE)),"",VLOOKUP(A74,'[1]Z09 政府性基金预算财政拨款收入支出决算表(财决09表)'!$A$10:$T$200,16,FALSE))</f>
      </c>
      <c r="J74" s="8">
        <f>'[1]Z09 政府性基金预算财政拨款收入支出决算表(财决09表)'!$A71</f>
        <v>0</v>
      </c>
      <c r="K74" s="31">
        <f>'[1]Z09 政府性基金预算财政拨款收入支出决算表(财决09表)'!$E71+'[1]Z09 政府性基金预算财政拨款收入支出决算表(财决09表)'!$H71+'[1]Z09 政府性基金预算财政拨款收入支出决算表(财决09表)'!$K71+'[1]Z09 政府性基金预算财政拨款收入支出决算表(财决09表)'!$P71</f>
        <v>0</v>
      </c>
      <c r="L74" s="8">
        <f t="shared" si="1"/>
      </c>
    </row>
    <row r="75" spans="1:12" ht="22.5" customHeight="1">
      <c r="A75" s="19">
        <f t="shared" si="3"/>
      </c>
      <c r="B75" s="19"/>
      <c r="C75" s="20">
        <f>IF(ISERROR(VLOOKUP(A75,'[1]Z09 政府性基金预算财政拨款收入支出决算表(财决09表)'!$A$10:$T$200,4,FALSE)),"",VLOOKUP(A75,'[1]Z09 政府性基金预算财政拨款收入支出决算表(财决09表)'!$A$10:$T$200,4,FALSE))</f>
      </c>
      <c r="D75" s="21">
        <f>IF(ISERROR(VLOOKUP(A75,'[1]Z09 政府性基金预算财政拨款收入支出决算表(财决09表)'!$A$10:$T$200,5,FALSE)),"",VLOOKUP(A75,'[1]Z09 政府性基金预算财政拨款收入支出决算表(财决09表)'!$A$10:$T$200,5,FALSE))</f>
      </c>
      <c r="E75" s="21">
        <f>IF(ISERROR(VLOOKUP(A75,'[1]Z09 政府性基金预算财政拨款收入支出决算表(财决09表)'!$A$10:$T$200,8,FALSE)),"",VLOOKUP(A75,'[1]Z09 政府性基金预算财政拨款收入支出决算表(财决09表)'!$A$10:$T$200,8,FALSE))</f>
      </c>
      <c r="F75" s="21">
        <f>IF(ISERROR(VLOOKUP(A75,'[1]Z09 政府性基金预算财政拨款收入支出决算表(财决09表)'!$A$10:$T$200,11,FALSE)),"",VLOOKUP(A75,'[1]Z09 政府性基金预算财政拨款收入支出决算表(财决09表)'!$A$10:$T$200,11,FALSE))</f>
      </c>
      <c r="G75" s="21">
        <f>IF(ISERROR(VLOOKUP(A75,'[1]Z09 政府性基金预算财政拨款收入支出决算表(财决09表)'!$A$10:$T$200,12,FALSE)),"",VLOOKUP(A75,'[1]Z09 政府性基金预算财政拨款收入支出决算表(财决09表)'!$A$10:$T$200,12,FALSE))</f>
      </c>
      <c r="H75" s="21">
        <f>IF(ISERROR(VLOOKUP(A75,'[1]Z09 政府性基金预算财政拨款收入支出决算表(财决09表)'!$A$10:$T$200,15,FALSE)),"",VLOOKUP(A75,'[1]Z09 政府性基金预算财政拨款收入支出决算表(财决09表)'!$A$10:$T$200,15,FALSE))</f>
      </c>
      <c r="I75" s="21">
        <f>IF(ISERROR(VLOOKUP(A75,'[1]Z09 政府性基金预算财政拨款收入支出决算表(财决09表)'!$A$10:$T$200,16,FALSE)),"",VLOOKUP(A75,'[1]Z09 政府性基金预算财政拨款收入支出决算表(财决09表)'!$A$10:$T$200,16,FALSE))</f>
      </c>
      <c r="J75" s="8">
        <f>'[1]Z09 政府性基金预算财政拨款收入支出决算表(财决09表)'!$A72</f>
        <v>0</v>
      </c>
      <c r="K75" s="31">
        <f>'[1]Z09 政府性基金预算财政拨款收入支出决算表(财决09表)'!$E72+'[1]Z09 政府性基金预算财政拨款收入支出决算表(财决09表)'!$H72+'[1]Z09 政府性基金预算财政拨款收入支出决算表(财决09表)'!$K72+'[1]Z09 政府性基金预算财政拨款收入支出决算表(财决09表)'!$P72</f>
        <v>0</v>
      </c>
      <c r="L75" s="8">
        <f t="shared" si="1"/>
      </c>
    </row>
    <row r="76" spans="1:12" ht="22.5" customHeight="1">
      <c r="A76" s="19">
        <f t="shared" si="3"/>
      </c>
      <c r="B76" s="19"/>
      <c r="C76" s="20">
        <f>IF(ISERROR(VLOOKUP(A76,'[1]Z09 政府性基金预算财政拨款收入支出决算表(财决09表)'!$A$10:$T$200,4,FALSE)),"",VLOOKUP(A76,'[1]Z09 政府性基金预算财政拨款收入支出决算表(财决09表)'!$A$10:$T$200,4,FALSE))</f>
      </c>
      <c r="D76" s="21">
        <f>IF(ISERROR(VLOOKUP(A76,'[1]Z09 政府性基金预算财政拨款收入支出决算表(财决09表)'!$A$10:$T$200,5,FALSE)),"",VLOOKUP(A76,'[1]Z09 政府性基金预算财政拨款收入支出决算表(财决09表)'!$A$10:$T$200,5,FALSE))</f>
      </c>
      <c r="E76" s="21">
        <f>IF(ISERROR(VLOOKUP(A76,'[1]Z09 政府性基金预算财政拨款收入支出决算表(财决09表)'!$A$10:$T$200,8,FALSE)),"",VLOOKUP(A76,'[1]Z09 政府性基金预算财政拨款收入支出决算表(财决09表)'!$A$10:$T$200,8,FALSE))</f>
      </c>
      <c r="F76" s="21">
        <f>IF(ISERROR(VLOOKUP(A76,'[1]Z09 政府性基金预算财政拨款收入支出决算表(财决09表)'!$A$10:$T$200,11,FALSE)),"",VLOOKUP(A76,'[1]Z09 政府性基金预算财政拨款收入支出决算表(财决09表)'!$A$10:$T$200,11,FALSE))</f>
      </c>
      <c r="G76" s="21">
        <f>IF(ISERROR(VLOOKUP(A76,'[1]Z09 政府性基金预算财政拨款收入支出决算表(财决09表)'!$A$10:$T$200,12,FALSE)),"",VLOOKUP(A76,'[1]Z09 政府性基金预算财政拨款收入支出决算表(财决09表)'!$A$10:$T$200,12,FALSE))</f>
      </c>
      <c r="H76" s="21">
        <f>IF(ISERROR(VLOOKUP(A76,'[1]Z09 政府性基金预算财政拨款收入支出决算表(财决09表)'!$A$10:$T$200,15,FALSE)),"",VLOOKUP(A76,'[1]Z09 政府性基金预算财政拨款收入支出决算表(财决09表)'!$A$10:$T$200,15,FALSE))</f>
      </c>
      <c r="I76" s="21">
        <f>IF(ISERROR(VLOOKUP(A76,'[1]Z09 政府性基金预算财政拨款收入支出决算表(财决09表)'!$A$10:$T$200,16,FALSE)),"",VLOOKUP(A76,'[1]Z09 政府性基金预算财政拨款收入支出决算表(财决09表)'!$A$10:$T$200,16,FALSE))</f>
      </c>
      <c r="J76" s="8">
        <f>'[1]Z09 政府性基金预算财政拨款收入支出决算表(财决09表)'!$A73</f>
        <v>0</v>
      </c>
      <c r="K76" s="31">
        <f>'[1]Z09 政府性基金预算财政拨款收入支出决算表(财决09表)'!$E73+'[1]Z09 政府性基金预算财政拨款收入支出决算表(财决09表)'!$H73+'[1]Z09 政府性基金预算财政拨款收入支出决算表(财决09表)'!$K73+'[1]Z09 政府性基金预算财政拨款收入支出决算表(财决09表)'!$P73</f>
        <v>0</v>
      </c>
      <c r="L76" s="8">
        <f t="shared" si="1"/>
      </c>
    </row>
    <row r="77" spans="1:12" ht="22.5" customHeight="1">
      <c r="A77" s="19">
        <f t="shared" si="3"/>
      </c>
      <c r="B77" s="19"/>
      <c r="C77" s="20">
        <f>IF(ISERROR(VLOOKUP(A77,'[1]Z09 政府性基金预算财政拨款收入支出决算表(财决09表)'!$A$10:$T$200,4,FALSE)),"",VLOOKUP(A77,'[1]Z09 政府性基金预算财政拨款收入支出决算表(财决09表)'!$A$10:$T$200,4,FALSE))</f>
      </c>
      <c r="D77" s="21">
        <f>IF(ISERROR(VLOOKUP(A77,'[1]Z09 政府性基金预算财政拨款收入支出决算表(财决09表)'!$A$10:$T$200,5,FALSE)),"",VLOOKUP(A77,'[1]Z09 政府性基金预算财政拨款收入支出决算表(财决09表)'!$A$10:$T$200,5,FALSE))</f>
      </c>
      <c r="E77" s="21">
        <f>IF(ISERROR(VLOOKUP(A77,'[1]Z09 政府性基金预算财政拨款收入支出决算表(财决09表)'!$A$10:$T$200,8,FALSE)),"",VLOOKUP(A77,'[1]Z09 政府性基金预算财政拨款收入支出决算表(财决09表)'!$A$10:$T$200,8,FALSE))</f>
      </c>
      <c r="F77" s="21">
        <f>IF(ISERROR(VLOOKUP(A77,'[1]Z09 政府性基金预算财政拨款收入支出决算表(财决09表)'!$A$10:$T$200,11,FALSE)),"",VLOOKUP(A77,'[1]Z09 政府性基金预算财政拨款收入支出决算表(财决09表)'!$A$10:$T$200,11,FALSE))</f>
      </c>
      <c r="G77" s="21">
        <f>IF(ISERROR(VLOOKUP(A77,'[1]Z09 政府性基金预算财政拨款收入支出决算表(财决09表)'!$A$10:$T$200,12,FALSE)),"",VLOOKUP(A77,'[1]Z09 政府性基金预算财政拨款收入支出决算表(财决09表)'!$A$10:$T$200,12,FALSE))</f>
      </c>
      <c r="H77" s="21">
        <f>IF(ISERROR(VLOOKUP(A77,'[1]Z09 政府性基金预算财政拨款收入支出决算表(财决09表)'!$A$10:$T$200,15,FALSE)),"",VLOOKUP(A77,'[1]Z09 政府性基金预算财政拨款收入支出决算表(财决09表)'!$A$10:$T$200,15,FALSE))</f>
      </c>
      <c r="I77" s="21">
        <f>IF(ISERROR(VLOOKUP(A77,'[1]Z09 政府性基金预算财政拨款收入支出决算表(财决09表)'!$A$10:$T$200,16,FALSE)),"",VLOOKUP(A77,'[1]Z09 政府性基金预算财政拨款收入支出决算表(财决09表)'!$A$10:$T$200,16,FALSE))</f>
      </c>
      <c r="J77" s="8">
        <f>'[1]Z09 政府性基金预算财政拨款收入支出决算表(财决09表)'!$A74</f>
        <v>0</v>
      </c>
      <c r="K77" s="31">
        <f>'[1]Z09 政府性基金预算财政拨款收入支出决算表(财决09表)'!$E74+'[1]Z09 政府性基金预算财政拨款收入支出决算表(财决09表)'!$H74+'[1]Z09 政府性基金预算财政拨款收入支出决算表(财决09表)'!$K74+'[1]Z09 政府性基金预算财政拨款收入支出决算表(财决09表)'!$P74</f>
        <v>0</v>
      </c>
      <c r="L77" s="8">
        <f t="shared" si="1"/>
      </c>
    </row>
    <row r="78" spans="1:12" ht="22.5" customHeight="1">
      <c r="A78" s="19">
        <f t="shared" si="3"/>
      </c>
      <c r="B78" s="19"/>
      <c r="C78" s="20">
        <f>IF(ISERROR(VLOOKUP(A78,'[1]Z09 政府性基金预算财政拨款收入支出决算表(财决09表)'!$A$10:$T$200,4,FALSE)),"",VLOOKUP(A78,'[1]Z09 政府性基金预算财政拨款收入支出决算表(财决09表)'!$A$10:$T$200,4,FALSE))</f>
      </c>
      <c r="D78" s="21">
        <f>IF(ISERROR(VLOOKUP(A78,'[1]Z09 政府性基金预算财政拨款收入支出决算表(财决09表)'!$A$10:$T$200,5,FALSE)),"",VLOOKUP(A78,'[1]Z09 政府性基金预算财政拨款收入支出决算表(财决09表)'!$A$10:$T$200,5,FALSE))</f>
      </c>
      <c r="E78" s="21">
        <f>IF(ISERROR(VLOOKUP(A78,'[1]Z09 政府性基金预算财政拨款收入支出决算表(财决09表)'!$A$10:$T$200,8,FALSE)),"",VLOOKUP(A78,'[1]Z09 政府性基金预算财政拨款收入支出决算表(财决09表)'!$A$10:$T$200,8,FALSE))</f>
      </c>
      <c r="F78" s="21">
        <f>IF(ISERROR(VLOOKUP(A78,'[1]Z09 政府性基金预算财政拨款收入支出决算表(财决09表)'!$A$10:$T$200,11,FALSE)),"",VLOOKUP(A78,'[1]Z09 政府性基金预算财政拨款收入支出决算表(财决09表)'!$A$10:$T$200,11,FALSE))</f>
      </c>
      <c r="G78" s="21">
        <f>IF(ISERROR(VLOOKUP(A78,'[1]Z09 政府性基金预算财政拨款收入支出决算表(财决09表)'!$A$10:$T$200,12,FALSE)),"",VLOOKUP(A78,'[1]Z09 政府性基金预算财政拨款收入支出决算表(财决09表)'!$A$10:$T$200,12,FALSE))</f>
      </c>
      <c r="H78" s="21">
        <f>IF(ISERROR(VLOOKUP(A78,'[1]Z09 政府性基金预算财政拨款收入支出决算表(财决09表)'!$A$10:$T$200,15,FALSE)),"",VLOOKUP(A78,'[1]Z09 政府性基金预算财政拨款收入支出决算表(财决09表)'!$A$10:$T$200,15,FALSE))</f>
      </c>
      <c r="I78" s="21">
        <f>IF(ISERROR(VLOOKUP(A78,'[1]Z09 政府性基金预算财政拨款收入支出决算表(财决09表)'!$A$10:$T$200,16,FALSE)),"",VLOOKUP(A78,'[1]Z09 政府性基金预算财政拨款收入支出决算表(财决09表)'!$A$10:$T$200,16,FALSE))</f>
      </c>
      <c r="J78" s="8">
        <f>'[1]Z09 政府性基金预算财政拨款收入支出决算表(财决09表)'!$A75</f>
        <v>0</v>
      </c>
      <c r="K78" s="31">
        <f>'[1]Z09 政府性基金预算财政拨款收入支出决算表(财决09表)'!$E75+'[1]Z09 政府性基金预算财政拨款收入支出决算表(财决09表)'!$H75+'[1]Z09 政府性基金预算财政拨款收入支出决算表(财决09表)'!$K75+'[1]Z09 政府性基金预算财政拨款收入支出决算表(财决09表)'!$P75</f>
        <v>0</v>
      </c>
      <c r="L78" s="8">
        <f t="shared" si="1"/>
      </c>
    </row>
    <row r="79" spans="1:12" ht="22.5" customHeight="1">
      <c r="A79" s="19">
        <f t="shared" si="3"/>
      </c>
      <c r="B79" s="19"/>
      <c r="C79" s="20">
        <f>IF(ISERROR(VLOOKUP(A79,'[1]Z09 政府性基金预算财政拨款收入支出决算表(财决09表)'!$A$10:$T$200,4,FALSE)),"",VLOOKUP(A79,'[1]Z09 政府性基金预算财政拨款收入支出决算表(财决09表)'!$A$10:$T$200,4,FALSE))</f>
      </c>
      <c r="D79" s="21">
        <f>IF(ISERROR(VLOOKUP(A79,'[1]Z09 政府性基金预算财政拨款收入支出决算表(财决09表)'!$A$10:$T$200,5,FALSE)),"",VLOOKUP(A79,'[1]Z09 政府性基金预算财政拨款收入支出决算表(财决09表)'!$A$10:$T$200,5,FALSE))</f>
      </c>
      <c r="E79" s="21">
        <f>IF(ISERROR(VLOOKUP(A79,'[1]Z09 政府性基金预算财政拨款收入支出决算表(财决09表)'!$A$10:$T$200,8,FALSE)),"",VLOOKUP(A79,'[1]Z09 政府性基金预算财政拨款收入支出决算表(财决09表)'!$A$10:$T$200,8,FALSE))</f>
      </c>
      <c r="F79" s="21">
        <f>IF(ISERROR(VLOOKUP(A79,'[1]Z09 政府性基金预算财政拨款收入支出决算表(财决09表)'!$A$10:$T$200,11,FALSE)),"",VLOOKUP(A79,'[1]Z09 政府性基金预算财政拨款收入支出决算表(财决09表)'!$A$10:$T$200,11,FALSE))</f>
      </c>
      <c r="G79" s="21">
        <f>IF(ISERROR(VLOOKUP(A79,'[1]Z09 政府性基金预算财政拨款收入支出决算表(财决09表)'!$A$10:$T$200,12,FALSE)),"",VLOOKUP(A79,'[1]Z09 政府性基金预算财政拨款收入支出决算表(财决09表)'!$A$10:$T$200,12,FALSE))</f>
      </c>
      <c r="H79" s="21">
        <f>IF(ISERROR(VLOOKUP(A79,'[1]Z09 政府性基金预算财政拨款收入支出决算表(财决09表)'!$A$10:$T$200,15,FALSE)),"",VLOOKUP(A79,'[1]Z09 政府性基金预算财政拨款收入支出决算表(财决09表)'!$A$10:$T$200,15,FALSE))</f>
      </c>
      <c r="I79" s="21">
        <f>IF(ISERROR(VLOOKUP(A79,'[1]Z09 政府性基金预算财政拨款收入支出决算表(财决09表)'!$A$10:$T$200,16,FALSE)),"",VLOOKUP(A79,'[1]Z09 政府性基金预算财政拨款收入支出决算表(财决09表)'!$A$10:$T$200,16,FALSE))</f>
      </c>
      <c r="J79" s="8">
        <f>'[1]Z09 政府性基金预算财政拨款收入支出决算表(财决09表)'!$A76</f>
        <v>0</v>
      </c>
      <c r="K79" s="31">
        <f>'[1]Z09 政府性基金预算财政拨款收入支出决算表(财决09表)'!$E76+'[1]Z09 政府性基金预算财政拨款收入支出决算表(财决09表)'!$H76+'[1]Z09 政府性基金预算财政拨款收入支出决算表(财决09表)'!$K76+'[1]Z09 政府性基金预算财政拨款收入支出决算表(财决09表)'!$P76</f>
        <v>0</v>
      </c>
      <c r="L79" s="8">
        <f t="shared" si="1"/>
      </c>
    </row>
    <row r="80" spans="1:12" ht="22.5" customHeight="1">
      <c r="A80" s="19">
        <f t="shared" si="3"/>
      </c>
      <c r="B80" s="19"/>
      <c r="C80" s="20">
        <f>IF(ISERROR(VLOOKUP(A80,'[1]Z09 政府性基金预算财政拨款收入支出决算表(财决09表)'!$A$10:$T$200,4,FALSE)),"",VLOOKUP(A80,'[1]Z09 政府性基金预算财政拨款收入支出决算表(财决09表)'!$A$10:$T$200,4,FALSE))</f>
      </c>
      <c r="D80" s="21">
        <f>IF(ISERROR(VLOOKUP(A80,'[1]Z09 政府性基金预算财政拨款收入支出决算表(财决09表)'!$A$10:$T$200,5,FALSE)),"",VLOOKUP(A80,'[1]Z09 政府性基金预算财政拨款收入支出决算表(财决09表)'!$A$10:$T$200,5,FALSE))</f>
      </c>
      <c r="E80" s="21">
        <f>IF(ISERROR(VLOOKUP(A80,'[1]Z09 政府性基金预算财政拨款收入支出决算表(财决09表)'!$A$10:$T$200,8,FALSE)),"",VLOOKUP(A80,'[1]Z09 政府性基金预算财政拨款收入支出决算表(财决09表)'!$A$10:$T$200,8,FALSE))</f>
      </c>
      <c r="F80" s="21">
        <f>IF(ISERROR(VLOOKUP(A80,'[1]Z09 政府性基金预算财政拨款收入支出决算表(财决09表)'!$A$10:$T$200,11,FALSE)),"",VLOOKUP(A80,'[1]Z09 政府性基金预算财政拨款收入支出决算表(财决09表)'!$A$10:$T$200,11,FALSE))</f>
      </c>
      <c r="G80" s="21">
        <f>IF(ISERROR(VLOOKUP(A80,'[1]Z09 政府性基金预算财政拨款收入支出决算表(财决09表)'!$A$10:$T$200,12,FALSE)),"",VLOOKUP(A80,'[1]Z09 政府性基金预算财政拨款收入支出决算表(财决09表)'!$A$10:$T$200,12,FALSE))</f>
      </c>
      <c r="H80" s="21">
        <f>IF(ISERROR(VLOOKUP(A80,'[1]Z09 政府性基金预算财政拨款收入支出决算表(财决09表)'!$A$10:$T$200,15,FALSE)),"",VLOOKUP(A80,'[1]Z09 政府性基金预算财政拨款收入支出决算表(财决09表)'!$A$10:$T$200,15,FALSE))</f>
      </c>
      <c r="I80" s="21">
        <f>IF(ISERROR(VLOOKUP(A80,'[1]Z09 政府性基金预算财政拨款收入支出决算表(财决09表)'!$A$10:$T$200,16,FALSE)),"",VLOOKUP(A80,'[1]Z09 政府性基金预算财政拨款收入支出决算表(财决09表)'!$A$10:$T$200,16,FALSE))</f>
      </c>
      <c r="J80" s="8">
        <f>'[1]Z09 政府性基金预算财政拨款收入支出决算表(财决09表)'!$A77</f>
        <v>0</v>
      </c>
      <c r="K80" s="31">
        <f>'[1]Z09 政府性基金预算财政拨款收入支出决算表(财决09表)'!$E77+'[1]Z09 政府性基金预算财政拨款收入支出决算表(财决09表)'!$H77+'[1]Z09 政府性基金预算财政拨款收入支出决算表(财决09表)'!$K77+'[1]Z09 政府性基金预算财政拨款收入支出决算表(财决09表)'!$P77</f>
        <v>0</v>
      </c>
      <c r="L80" s="8">
        <f aca="true" t="shared" si="4" ref="L80:L143">IF(C80&lt;&gt;"",ROW(),"")</f>
      </c>
    </row>
    <row r="81" spans="1:12" ht="22.5" customHeight="1">
      <c r="A81" s="19">
        <f t="shared" si="3"/>
      </c>
      <c r="B81" s="19"/>
      <c r="C81" s="20">
        <f>IF(ISERROR(VLOOKUP(A81,'[1]Z09 政府性基金预算财政拨款收入支出决算表(财决09表)'!$A$10:$T$200,4,FALSE)),"",VLOOKUP(A81,'[1]Z09 政府性基金预算财政拨款收入支出决算表(财决09表)'!$A$10:$T$200,4,FALSE))</f>
      </c>
      <c r="D81" s="21">
        <f>IF(ISERROR(VLOOKUP(A81,'[1]Z09 政府性基金预算财政拨款收入支出决算表(财决09表)'!$A$10:$T$200,5,FALSE)),"",VLOOKUP(A81,'[1]Z09 政府性基金预算财政拨款收入支出决算表(财决09表)'!$A$10:$T$200,5,FALSE))</f>
      </c>
      <c r="E81" s="21">
        <f>IF(ISERROR(VLOOKUP(A81,'[1]Z09 政府性基金预算财政拨款收入支出决算表(财决09表)'!$A$10:$T$200,8,FALSE)),"",VLOOKUP(A81,'[1]Z09 政府性基金预算财政拨款收入支出决算表(财决09表)'!$A$10:$T$200,8,FALSE))</f>
      </c>
      <c r="F81" s="21">
        <f>IF(ISERROR(VLOOKUP(A81,'[1]Z09 政府性基金预算财政拨款收入支出决算表(财决09表)'!$A$10:$T$200,11,FALSE)),"",VLOOKUP(A81,'[1]Z09 政府性基金预算财政拨款收入支出决算表(财决09表)'!$A$10:$T$200,11,FALSE))</f>
      </c>
      <c r="G81" s="21">
        <f>IF(ISERROR(VLOOKUP(A81,'[1]Z09 政府性基金预算财政拨款收入支出决算表(财决09表)'!$A$10:$T$200,12,FALSE)),"",VLOOKUP(A81,'[1]Z09 政府性基金预算财政拨款收入支出决算表(财决09表)'!$A$10:$T$200,12,FALSE))</f>
      </c>
      <c r="H81" s="21">
        <f>IF(ISERROR(VLOOKUP(A81,'[1]Z09 政府性基金预算财政拨款收入支出决算表(财决09表)'!$A$10:$T$200,15,FALSE)),"",VLOOKUP(A81,'[1]Z09 政府性基金预算财政拨款收入支出决算表(财决09表)'!$A$10:$T$200,15,FALSE))</f>
      </c>
      <c r="I81" s="21">
        <f>IF(ISERROR(VLOOKUP(A81,'[1]Z09 政府性基金预算财政拨款收入支出决算表(财决09表)'!$A$10:$T$200,16,FALSE)),"",VLOOKUP(A81,'[1]Z09 政府性基金预算财政拨款收入支出决算表(财决09表)'!$A$10:$T$200,16,FALSE))</f>
      </c>
      <c r="J81" s="8">
        <f>'[1]Z09 政府性基金预算财政拨款收入支出决算表(财决09表)'!$A78</f>
        <v>0</v>
      </c>
      <c r="K81" s="31">
        <f>'[1]Z09 政府性基金预算财政拨款收入支出决算表(财决09表)'!$E78+'[1]Z09 政府性基金预算财政拨款收入支出决算表(财决09表)'!$H78+'[1]Z09 政府性基金预算财政拨款收入支出决算表(财决09表)'!$K78+'[1]Z09 政府性基金预算财政拨款收入支出决算表(财决09表)'!$P78</f>
        <v>0</v>
      </c>
      <c r="L81" s="8">
        <f t="shared" si="4"/>
      </c>
    </row>
    <row r="82" spans="1:12" ht="22.5" customHeight="1">
      <c r="A82" s="19">
        <f t="shared" si="3"/>
      </c>
      <c r="B82" s="19"/>
      <c r="C82" s="20">
        <f>IF(ISERROR(VLOOKUP(A82,'[1]Z09 政府性基金预算财政拨款收入支出决算表(财决09表)'!$A$10:$T$200,4,FALSE)),"",VLOOKUP(A82,'[1]Z09 政府性基金预算财政拨款收入支出决算表(财决09表)'!$A$10:$T$200,4,FALSE))</f>
      </c>
      <c r="D82" s="21">
        <f>IF(ISERROR(VLOOKUP(A82,'[1]Z09 政府性基金预算财政拨款收入支出决算表(财决09表)'!$A$10:$T$200,5,FALSE)),"",VLOOKUP(A82,'[1]Z09 政府性基金预算财政拨款收入支出决算表(财决09表)'!$A$10:$T$200,5,FALSE))</f>
      </c>
      <c r="E82" s="21">
        <f>IF(ISERROR(VLOOKUP(A82,'[1]Z09 政府性基金预算财政拨款收入支出决算表(财决09表)'!$A$10:$T$200,8,FALSE)),"",VLOOKUP(A82,'[1]Z09 政府性基金预算财政拨款收入支出决算表(财决09表)'!$A$10:$T$200,8,FALSE))</f>
      </c>
      <c r="F82" s="21">
        <f>IF(ISERROR(VLOOKUP(A82,'[1]Z09 政府性基金预算财政拨款收入支出决算表(财决09表)'!$A$10:$T$200,11,FALSE)),"",VLOOKUP(A82,'[1]Z09 政府性基金预算财政拨款收入支出决算表(财决09表)'!$A$10:$T$200,11,FALSE))</f>
      </c>
      <c r="G82" s="21">
        <f>IF(ISERROR(VLOOKUP(A82,'[1]Z09 政府性基金预算财政拨款收入支出决算表(财决09表)'!$A$10:$T$200,12,FALSE)),"",VLOOKUP(A82,'[1]Z09 政府性基金预算财政拨款收入支出决算表(财决09表)'!$A$10:$T$200,12,FALSE))</f>
      </c>
      <c r="H82" s="21">
        <f>IF(ISERROR(VLOOKUP(A82,'[1]Z09 政府性基金预算财政拨款收入支出决算表(财决09表)'!$A$10:$T$200,15,FALSE)),"",VLOOKUP(A82,'[1]Z09 政府性基金预算财政拨款收入支出决算表(财决09表)'!$A$10:$T$200,15,FALSE))</f>
      </c>
      <c r="I82" s="21">
        <f>IF(ISERROR(VLOOKUP(A82,'[1]Z09 政府性基金预算财政拨款收入支出决算表(财决09表)'!$A$10:$T$200,16,FALSE)),"",VLOOKUP(A82,'[1]Z09 政府性基金预算财政拨款收入支出决算表(财决09表)'!$A$10:$T$200,16,FALSE))</f>
      </c>
      <c r="J82" s="8">
        <f>'[1]Z09 政府性基金预算财政拨款收入支出决算表(财决09表)'!$A79</f>
        <v>0</v>
      </c>
      <c r="K82" s="31">
        <f>'[1]Z09 政府性基金预算财政拨款收入支出决算表(财决09表)'!$E79+'[1]Z09 政府性基金预算财政拨款收入支出决算表(财决09表)'!$H79+'[1]Z09 政府性基金预算财政拨款收入支出决算表(财决09表)'!$K79+'[1]Z09 政府性基金预算财政拨款收入支出决算表(财决09表)'!$P79</f>
        <v>0</v>
      </c>
      <c r="L82" s="8">
        <f t="shared" si="4"/>
      </c>
    </row>
    <row r="83" spans="1:12" ht="22.5" customHeight="1">
      <c r="A83" s="19">
        <f t="shared" si="3"/>
      </c>
      <c r="B83" s="19"/>
      <c r="C83" s="20">
        <f>IF(ISERROR(VLOOKUP(A83,'[1]Z09 政府性基金预算财政拨款收入支出决算表(财决09表)'!$A$10:$T$200,4,FALSE)),"",VLOOKUP(A83,'[1]Z09 政府性基金预算财政拨款收入支出决算表(财决09表)'!$A$10:$T$200,4,FALSE))</f>
      </c>
      <c r="D83" s="21">
        <f>IF(ISERROR(VLOOKUP(A83,'[1]Z09 政府性基金预算财政拨款收入支出决算表(财决09表)'!$A$10:$T$200,5,FALSE)),"",VLOOKUP(A83,'[1]Z09 政府性基金预算财政拨款收入支出决算表(财决09表)'!$A$10:$T$200,5,FALSE))</f>
      </c>
      <c r="E83" s="21">
        <f>IF(ISERROR(VLOOKUP(A83,'[1]Z09 政府性基金预算财政拨款收入支出决算表(财决09表)'!$A$10:$T$200,8,FALSE)),"",VLOOKUP(A83,'[1]Z09 政府性基金预算财政拨款收入支出决算表(财决09表)'!$A$10:$T$200,8,FALSE))</f>
      </c>
      <c r="F83" s="21">
        <f>IF(ISERROR(VLOOKUP(A83,'[1]Z09 政府性基金预算财政拨款收入支出决算表(财决09表)'!$A$10:$T$200,11,FALSE)),"",VLOOKUP(A83,'[1]Z09 政府性基金预算财政拨款收入支出决算表(财决09表)'!$A$10:$T$200,11,FALSE))</f>
      </c>
      <c r="G83" s="21">
        <f>IF(ISERROR(VLOOKUP(A83,'[1]Z09 政府性基金预算财政拨款收入支出决算表(财决09表)'!$A$10:$T$200,12,FALSE)),"",VLOOKUP(A83,'[1]Z09 政府性基金预算财政拨款收入支出决算表(财决09表)'!$A$10:$T$200,12,FALSE))</f>
      </c>
      <c r="H83" s="21">
        <f>IF(ISERROR(VLOOKUP(A83,'[1]Z09 政府性基金预算财政拨款收入支出决算表(财决09表)'!$A$10:$T$200,15,FALSE)),"",VLOOKUP(A83,'[1]Z09 政府性基金预算财政拨款收入支出决算表(财决09表)'!$A$10:$T$200,15,FALSE))</f>
      </c>
      <c r="I83" s="21">
        <f>IF(ISERROR(VLOOKUP(A83,'[1]Z09 政府性基金预算财政拨款收入支出决算表(财决09表)'!$A$10:$T$200,16,FALSE)),"",VLOOKUP(A83,'[1]Z09 政府性基金预算财政拨款收入支出决算表(财决09表)'!$A$10:$T$200,16,FALSE))</f>
      </c>
      <c r="J83" s="8">
        <f>'[1]Z09 政府性基金预算财政拨款收入支出决算表(财决09表)'!$A80</f>
        <v>0</v>
      </c>
      <c r="K83" s="31">
        <f>'[1]Z09 政府性基金预算财政拨款收入支出决算表(财决09表)'!$E80+'[1]Z09 政府性基金预算财政拨款收入支出决算表(财决09表)'!$H80+'[1]Z09 政府性基金预算财政拨款收入支出决算表(财决09表)'!$K80+'[1]Z09 政府性基金预算财政拨款收入支出决算表(财决09表)'!$P80</f>
        <v>0</v>
      </c>
      <c r="L83" s="8">
        <f t="shared" si="4"/>
      </c>
    </row>
    <row r="84" spans="1:12" ht="22.5" customHeight="1">
      <c r="A84" s="19">
        <f t="shared" si="3"/>
      </c>
      <c r="B84" s="19"/>
      <c r="C84" s="20">
        <f>IF(ISERROR(VLOOKUP(A84,'[1]Z09 政府性基金预算财政拨款收入支出决算表(财决09表)'!$A$10:$T$200,4,FALSE)),"",VLOOKUP(A84,'[1]Z09 政府性基金预算财政拨款收入支出决算表(财决09表)'!$A$10:$T$200,4,FALSE))</f>
      </c>
      <c r="D84" s="21">
        <f>IF(ISERROR(VLOOKUP(A84,'[1]Z09 政府性基金预算财政拨款收入支出决算表(财决09表)'!$A$10:$T$200,5,FALSE)),"",VLOOKUP(A84,'[1]Z09 政府性基金预算财政拨款收入支出决算表(财决09表)'!$A$10:$T$200,5,FALSE))</f>
      </c>
      <c r="E84" s="21">
        <f>IF(ISERROR(VLOOKUP(A84,'[1]Z09 政府性基金预算财政拨款收入支出决算表(财决09表)'!$A$10:$T$200,8,FALSE)),"",VLOOKUP(A84,'[1]Z09 政府性基金预算财政拨款收入支出决算表(财决09表)'!$A$10:$T$200,8,FALSE))</f>
      </c>
      <c r="F84" s="21">
        <f>IF(ISERROR(VLOOKUP(A84,'[1]Z09 政府性基金预算财政拨款收入支出决算表(财决09表)'!$A$10:$T$200,11,FALSE)),"",VLOOKUP(A84,'[1]Z09 政府性基金预算财政拨款收入支出决算表(财决09表)'!$A$10:$T$200,11,FALSE))</f>
      </c>
      <c r="G84" s="21">
        <f>IF(ISERROR(VLOOKUP(A84,'[1]Z09 政府性基金预算财政拨款收入支出决算表(财决09表)'!$A$10:$T$200,12,FALSE)),"",VLOOKUP(A84,'[1]Z09 政府性基金预算财政拨款收入支出决算表(财决09表)'!$A$10:$T$200,12,FALSE))</f>
      </c>
      <c r="H84" s="21">
        <f>IF(ISERROR(VLOOKUP(A84,'[1]Z09 政府性基金预算财政拨款收入支出决算表(财决09表)'!$A$10:$T$200,15,FALSE)),"",VLOOKUP(A84,'[1]Z09 政府性基金预算财政拨款收入支出决算表(财决09表)'!$A$10:$T$200,15,FALSE))</f>
      </c>
      <c r="I84" s="21">
        <f>IF(ISERROR(VLOOKUP(A84,'[1]Z09 政府性基金预算财政拨款收入支出决算表(财决09表)'!$A$10:$T$200,16,FALSE)),"",VLOOKUP(A84,'[1]Z09 政府性基金预算财政拨款收入支出决算表(财决09表)'!$A$10:$T$200,16,FALSE))</f>
      </c>
      <c r="J84" s="8">
        <f>'[1]Z09 政府性基金预算财政拨款收入支出决算表(财决09表)'!$A81</f>
        <v>0</v>
      </c>
      <c r="K84" s="31">
        <f>'[1]Z09 政府性基金预算财政拨款收入支出决算表(财决09表)'!$E81+'[1]Z09 政府性基金预算财政拨款收入支出决算表(财决09表)'!$H81+'[1]Z09 政府性基金预算财政拨款收入支出决算表(财决09表)'!$K81+'[1]Z09 政府性基金预算财政拨款收入支出决算表(财决09表)'!$P81</f>
        <v>0</v>
      </c>
      <c r="L84" s="8">
        <f t="shared" si="4"/>
      </c>
    </row>
    <row r="85" spans="1:12" ht="22.5" customHeight="1">
      <c r="A85" s="19">
        <f t="shared" si="3"/>
      </c>
      <c r="B85" s="19"/>
      <c r="C85" s="20">
        <f>IF(ISERROR(VLOOKUP(A85,'[1]Z09 政府性基金预算财政拨款收入支出决算表(财决09表)'!$A$10:$T$200,4,FALSE)),"",VLOOKUP(A85,'[1]Z09 政府性基金预算财政拨款收入支出决算表(财决09表)'!$A$10:$T$200,4,FALSE))</f>
      </c>
      <c r="D85" s="21">
        <f>IF(ISERROR(VLOOKUP(A85,'[1]Z09 政府性基金预算财政拨款收入支出决算表(财决09表)'!$A$10:$T$200,5,FALSE)),"",VLOOKUP(A85,'[1]Z09 政府性基金预算财政拨款收入支出决算表(财决09表)'!$A$10:$T$200,5,FALSE))</f>
      </c>
      <c r="E85" s="21">
        <f>IF(ISERROR(VLOOKUP(A85,'[1]Z09 政府性基金预算财政拨款收入支出决算表(财决09表)'!$A$10:$T$200,8,FALSE)),"",VLOOKUP(A85,'[1]Z09 政府性基金预算财政拨款收入支出决算表(财决09表)'!$A$10:$T$200,8,FALSE))</f>
      </c>
      <c r="F85" s="21">
        <f>IF(ISERROR(VLOOKUP(A85,'[1]Z09 政府性基金预算财政拨款收入支出决算表(财决09表)'!$A$10:$T$200,11,FALSE)),"",VLOOKUP(A85,'[1]Z09 政府性基金预算财政拨款收入支出决算表(财决09表)'!$A$10:$T$200,11,FALSE))</f>
      </c>
      <c r="G85" s="21">
        <f>IF(ISERROR(VLOOKUP(A85,'[1]Z09 政府性基金预算财政拨款收入支出决算表(财决09表)'!$A$10:$T$200,12,FALSE)),"",VLOOKUP(A85,'[1]Z09 政府性基金预算财政拨款收入支出决算表(财决09表)'!$A$10:$T$200,12,FALSE))</f>
      </c>
      <c r="H85" s="21">
        <f>IF(ISERROR(VLOOKUP(A85,'[1]Z09 政府性基金预算财政拨款收入支出决算表(财决09表)'!$A$10:$T$200,15,FALSE)),"",VLOOKUP(A85,'[1]Z09 政府性基金预算财政拨款收入支出决算表(财决09表)'!$A$10:$T$200,15,FALSE))</f>
      </c>
      <c r="I85" s="21">
        <f>IF(ISERROR(VLOOKUP(A85,'[1]Z09 政府性基金预算财政拨款收入支出决算表(财决09表)'!$A$10:$T$200,16,FALSE)),"",VLOOKUP(A85,'[1]Z09 政府性基金预算财政拨款收入支出决算表(财决09表)'!$A$10:$T$200,16,FALSE))</f>
      </c>
      <c r="J85" s="8">
        <f>'[1]Z09 政府性基金预算财政拨款收入支出决算表(财决09表)'!$A82</f>
        <v>0</v>
      </c>
      <c r="K85" s="31">
        <f>'[1]Z09 政府性基金预算财政拨款收入支出决算表(财决09表)'!$E82+'[1]Z09 政府性基金预算财政拨款收入支出决算表(财决09表)'!$H82+'[1]Z09 政府性基金预算财政拨款收入支出决算表(财决09表)'!$K82+'[1]Z09 政府性基金预算财政拨款收入支出决算表(财决09表)'!$P82</f>
        <v>0</v>
      </c>
      <c r="L85" s="8">
        <f t="shared" si="4"/>
      </c>
    </row>
    <row r="86" spans="1:12" ht="22.5" customHeight="1">
      <c r="A86" s="19">
        <f t="shared" si="3"/>
      </c>
      <c r="B86" s="19"/>
      <c r="C86" s="20">
        <f>IF(ISERROR(VLOOKUP(A86,'[1]Z09 政府性基金预算财政拨款收入支出决算表(财决09表)'!$A$10:$T$200,4,FALSE)),"",VLOOKUP(A86,'[1]Z09 政府性基金预算财政拨款收入支出决算表(财决09表)'!$A$10:$T$200,4,FALSE))</f>
      </c>
      <c r="D86" s="21">
        <f>IF(ISERROR(VLOOKUP(A86,'[1]Z09 政府性基金预算财政拨款收入支出决算表(财决09表)'!$A$10:$T$200,5,FALSE)),"",VLOOKUP(A86,'[1]Z09 政府性基金预算财政拨款收入支出决算表(财决09表)'!$A$10:$T$200,5,FALSE))</f>
      </c>
      <c r="E86" s="21">
        <f>IF(ISERROR(VLOOKUP(A86,'[1]Z09 政府性基金预算财政拨款收入支出决算表(财决09表)'!$A$10:$T$200,8,FALSE)),"",VLOOKUP(A86,'[1]Z09 政府性基金预算财政拨款收入支出决算表(财决09表)'!$A$10:$T$200,8,FALSE))</f>
      </c>
      <c r="F86" s="21">
        <f>IF(ISERROR(VLOOKUP(A86,'[1]Z09 政府性基金预算财政拨款收入支出决算表(财决09表)'!$A$10:$T$200,11,FALSE)),"",VLOOKUP(A86,'[1]Z09 政府性基金预算财政拨款收入支出决算表(财决09表)'!$A$10:$T$200,11,FALSE))</f>
      </c>
      <c r="G86" s="21">
        <f>IF(ISERROR(VLOOKUP(A86,'[1]Z09 政府性基金预算财政拨款收入支出决算表(财决09表)'!$A$10:$T$200,12,FALSE)),"",VLOOKUP(A86,'[1]Z09 政府性基金预算财政拨款收入支出决算表(财决09表)'!$A$10:$T$200,12,FALSE))</f>
      </c>
      <c r="H86" s="21">
        <f>IF(ISERROR(VLOOKUP(A86,'[1]Z09 政府性基金预算财政拨款收入支出决算表(财决09表)'!$A$10:$T$200,15,FALSE)),"",VLOOKUP(A86,'[1]Z09 政府性基金预算财政拨款收入支出决算表(财决09表)'!$A$10:$T$200,15,FALSE))</f>
      </c>
      <c r="I86" s="21">
        <f>IF(ISERROR(VLOOKUP(A86,'[1]Z09 政府性基金预算财政拨款收入支出决算表(财决09表)'!$A$10:$T$200,16,FALSE)),"",VLOOKUP(A86,'[1]Z09 政府性基金预算财政拨款收入支出决算表(财决09表)'!$A$10:$T$200,16,FALSE))</f>
      </c>
      <c r="J86" s="8">
        <f>'[1]Z09 政府性基金预算财政拨款收入支出决算表(财决09表)'!$A83</f>
        <v>0</v>
      </c>
      <c r="K86" s="31">
        <f>'[1]Z09 政府性基金预算财政拨款收入支出决算表(财决09表)'!$E83+'[1]Z09 政府性基金预算财政拨款收入支出决算表(财决09表)'!$H83+'[1]Z09 政府性基金预算财政拨款收入支出决算表(财决09表)'!$K83+'[1]Z09 政府性基金预算财政拨款收入支出决算表(财决09表)'!$P83</f>
        <v>0</v>
      </c>
      <c r="L86" s="8">
        <f t="shared" si="4"/>
      </c>
    </row>
    <row r="87" spans="1:12" ht="22.5" customHeight="1">
      <c r="A87" s="19">
        <f t="shared" si="3"/>
      </c>
      <c r="B87" s="19"/>
      <c r="C87" s="20">
        <f>IF(ISERROR(VLOOKUP(A87,'[1]Z09 政府性基金预算财政拨款收入支出决算表(财决09表)'!$A$10:$T$200,4,FALSE)),"",VLOOKUP(A87,'[1]Z09 政府性基金预算财政拨款收入支出决算表(财决09表)'!$A$10:$T$200,4,FALSE))</f>
      </c>
      <c r="D87" s="21">
        <f>IF(ISERROR(VLOOKUP(A87,'[1]Z09 政府性基金预算财政拨款收入支出决算表(财决09表)'!$A$10:$T$200,5,FALSE)),"",VLOOKUP(A87,'[1]Z09 政府性基金预算财政拨款收入支出决算表(财决09表)'!$A$10:$T$200,5,FALSE))</f>
      </c>
      <c r="E87" s="21">
        <f>IF(ISERROR(VLOOKUP(A87,'[1]Z09 政府性基金预算财政拨款收入支出决算表(财决09表)'!$A$10:$T$200,8,FALSE)),"",VLOOKUP(A87,'[1]Z09 政府性基金预算财政拨款收入支出决算表(财决09表)'!$A$10:$T$200,8,FALSE))</f>
      </c>
      <c r="F87" s="21">
        <f>IF(ISERROR(VLOOKUP(A87,'[1]Z09 政府性基金预算财政拨款收入支出决算表(财决09表)'!$A$10:$T$200,11,FALSE)),"",VLOOKUP(A87,'[1]Z09 政府性基金预算财政拨款收入支出决算表(财决09表)'!$A$10:$T$200,11,FALSE))</f>
      </c>
      <c r="G87" s="21">
        <f>IF(ISERROR(VLOOKUP(A87,'[1]Z09 政府性基金预算财政拨款收入支出决算表(财决09表)'!$A$10:$T$200,12,FALSE)),"",VLOOKUP(A87,'[1]Z09 政府性基金预算财政拨款收入支出决算表(财决09表)'!$A$10:$T$200,12,FALSE))</f>
      </c>
      <c r="H87" s="21">
        <f>IF(ISERROR(VLOOKUP(A87,'[1]Z09 政府性基金预算财政拨款收入支出决算表(财决09表)'!$A$10:$T$200,15,FALSE)),"",VLOOKUP(A87,'[1]Z09 政府性基金预算财政拨款收入支出决算表(财决09表)'!$A$10:$T$200,15,FALSE))</f>
      </c>
      <c r="I87" s="21">
        <f>IF(ISERROR(VLOOKUP(A87,'[1]Z09 政府性基金预算财政拨款收入支出决算表(财决09表)'!$A$10:$T$200,16,FALSE)),"",VLOOKUP(A87,'[1]Z09 政府性基金预算财政拨款收入支出决算表(财决09表)'!$A$10:$T$200,16,FALSE))</f>
      </c>
      <c r="J87" s="8">
        <f>'[1]Z09 政府性基金预算财政拨款收入支出决算表(财决09表)'!$A84</f>
        <v>0</v>
      </c>
      <c r="K87" s="31">
        <f>'[1]Z09 政府性基金预算财政拨款收入支出决算表(财决09表)'!$E84+'[1]Z09 政府性基金预算财政拨款收入支出决算表(财决09表)'!$H84+'[1]Z09 政府性基金预算财政拨款收入支出决算表(财决09表)'!$K84+'[1]Z09 政府性基金预算财政拨款收入支出决算表(财决09表)'!$P84</f>
        <v>0</v>
      </c>
      <c r="L87" s="8">
        <f t="shared" si="4"/>
      </c>
    </row>
    <row r="88" spans="1:12" ht="22.5" customHeight="1">
      <c r="A88" s="19">
        <f t="shared" si="3"/>
      </c>
      <c r="B88" s="19"/>
      <c r="C88" s="20">
        <f>IF(ISERROR(VLOOKUP(A88,'[1]Z09 政府性基金预算财政拨款收入支出决算表(财决09表)'!$A$10:$T$200,4,FALSE)),"",VLOOKUP(A88,'[1]Z09 政府性基金预算财政拨款收入支出决算表(财决09表)'!$A$10:$T$200,4,FALSE))</f>
      </c>
      <c r="D88" s="21">
        <f>IF(ISERROR(VLOOKUP(A88,'[1]Z09 政府性基金预算财政拨款收入支出决算表(财决09表)'!$A$10:$T$200,5,FALSE)),"",VLOOKUP(A88,'[1]Z09 政府性基金预算财政拨款收入支出决算表(财决09表)'!$A$10:$T$200,5,FALSE))</f>
      </c>
      <c r="E88" s="21">
        <f>IF(ISERROR(VLOOKUP(A88,'[1]Z09 政府性基金预算财政拨款收入支出决算表(财决09表)'!$A$10:$T$200,8,FALSE)),"",VLOOKUP(A88,'[1]Z09 政府性基金预算财政拨款收入支出决算表(财决09表)'!$A$10:$T$200,8,FALSE))</f>
      </c>
      <c r="F88" s="21">
        <f>IF(ISERROR(VLOOKUP(A88,'[1]Z09 政府性基金预算财政拨款收入支出决算表(财决09表)'!$A$10:$T$200,11,FALSE)),"",VLOOKUP(A88,'[1]Z09 政府性基金预算财政拨款收入支出决算表(财决09表)'!$A$10:$T$200,11,FALSE))</f>
      </c>
      <c r="G88" s="21">
        <f>IF(ISERROR(VLOOKUP(A88,'[1]Z09 政府性基金预算财政拨款收入支出决算表(财决09表)'!$A$10:$T$200,12,FALSE)),"",VLOOKUP(A88,'[1]Z09 政府性基金预算财政拨款收入支出决算表(财决09表)'!$A$10:$T$200,12,FALSE))</f>
      </c>
      <c r="H88" s="21">
        <f>IF(ISERROR(VLOOKUP(A88,'[1]Z09 政府性基金预算财政拨款收入支出决算表(财决09表)'!$A$10:$T$200,15,FALSE)),"",VLOOKUP(A88,'[1]Z09 政府性基金预算财政拨款收入支出决算表(财决09表)'!$A$10:$T$200,15,FALSE))</f>
      </c>
      <c r="I88" s="21">
        <f>IF(ISERROR(VLOOKUP(A88,'[1]Z09 政府性基金预算财政拨款收入支出决算表(财决09表)'!$A$10:$T$200,16,FALSE)),"",VLOOKUP(A88,'[1]Z09 政府性基金预算财政拨款收入支出决算表(财决09表)'!$A$10:$T$200,16,FALSE))</f>
      </c>
      <c r="J88" s="8">
        <f>'[1]Z09 政府性基金预算财政拨款收入支出决算表(财决09表)'!$A85</f>
        <v>0</v>
      </c>
      <c r="K88" s="31">
        <f>'[1]Z09 政府性基金预算财政拨款收入支出决算表(财决09表)'!$E85+'[1]Z09 政府性基金预算财政拨款收入支出决算表(财决09表)'!$H85+'[1]Z09 政府性基金预算财政拨款收入支出决算表(财决09表)'!$K85+'[1]Z09 政府性基金预算财政拨款收入支出决算表(财决09表)'!$P85</f>
        <v>0</v>
      </c>
      <c r="L88" s="8">
        <f t="shared" si="4"/>
      </c>
    </row>
    <row r="89" spans="1:12" ht="22.5" customHeight="1">
      <c r="A89" s="19">
        <f t="shared" si="3"/>
      </c>
      <c r="B89" s="19"/>
      <c r="C89" s="20">
        <f>IF(ISERROR(VLOOKUP(A89,'[1]Z09 政府性基金预算财政拨款收入支出决算表(财决09表)'!$A$10:$T$200,4,FALSE)),"",VLOOKUP(A89,'[1]Z09 政府性基金预算财政拨款收入支出决算表(财决09表)'!$A$10:$T$200,4,FALSE))</f>
      </c>
      <c r="D89" s="21">
        <f>IF(ISERROR(VLOOKUP(A89,'[1]Z09 政府性基金预算财政拨款收入支出决算表(财决09表)'!$A$10:$T$200,5,FALSE)),"",VLOOKUP(A89,'[1]Z09 政府性基金预算财政拨款收入支出决算表(财决09表)'!$A$10:$T$200,5,FALSE))</f>
      </c>
      <c r="E89" s="21">
        <f>IF(ISERROR(VLOOKUP(A89,'[1]Z09 政府性基金预算财政拨款收入支出决算表(财决09表)'!$A$10:$T$200,8,FALSE)),"",VLOOKUP(A89,'[1]Z09 政府性基金预算财政拨款收入支出决算表(财决09表)'!$A$10:$T$200,8,FALSE))</f>
      </c>
      <c r="F89" s="21">
        <f>IF(ISERROR(VLOOKUP(A89,'[1]Z09 政府性基金预算财政拨款收入支出决算表(财决09表)'!$A$10:$T$200,11,FALSE)),"",VLOOKUP(A89,'[1]Z09 政府性基金预算财政拨款收入支出决算表(财决09表)'!$A$10:$T$200,11,FALSE))</f>
      </c>
      <c r="G89" s="21">
        <f>IF(ISERROR(VLOOKUP(A89,'[1]Z09 政府性基金预算财政拨款收入支出决算表(财决09表)'!$A$10:$T$200,12,FALSE)),"",VLOOKUP(A89,'[1]Z09 政府性基金预算财政拨款收入支出决算表(财决09表)'!$A$10:$T$200,12,FALSE))</f>
      </c>
      <c r="H89" s="21">
        <f>IF(ISERROR(VLOOKUP(A89,'[1]Z09 政府性基金预算财政拨款收入支出决算表(财决09表)'!$A$10:$T$200,15,FALSE)),"",VLOOKUP(A89,'[1]Z09 政府性基金预算财政拨款收入支出决算表(财决09表)'!$A$10:$T$200,15,FALSE))</f>
      </c>
      <c r="I89" s="21">
        <f>IF(ISERROR(VLOOKUP(A89,'[1]Z09 政府性基金预算财政拨款收入支出决算表(财决09表)'!$A$10:$T$200,16,FALSE)),"",VLOOKUP(A89,'[1]Z09 政府性基金预算财政拨款收入支出决算表(财决09表)'!$A$10:$T$200,16,FALSE))</f>
      </c>
      <c r="J89" s="8">
        <f>'[1]Z09 政府性基金预算财政拨款收入支出决算表(财决09表)'!$A86</f>
        <v>0</v>
      </c>
      <c r="K89" s="31">
        <f>'[1]Z09 政府性基金预算财政拨款收入支出决算表(财决09表)'!$E86+'[1]Z09 政府性基金预算财政拨款收入支出决算表(财决09表)'!$H86+'[1]Z09 政府性基金预算财政拨款收入支出决算表(财决09表)'!$K86+'[1]Z09 政府性基金预算财政拨款收入支出决算表(财决09表)'!$P86</f>
        <v>0</v>
      </c>
      <c r="L89" s="8">
        <f t="shared" si="4"/>
      </c>
    </row>
    <row r="90" spans="1:12" ht="22.5" customHeight="1">
      <c r="A90" s="19">
        <f t="shared" si="3"/>
      </c>
      <c r="B90" s="19"/>
      <c r="C90" s="20">
        <f>IF(ISERROR(VLOOKUP(A90,'[1]Z09 政府性基金预算财政拨款收入支出决算表(财决09表)'!$A$10:$T$200,4,FALSE)),"",VLOOKUP(A90,'[1]Z09 政府性基金预算财政拨款收入支出决算表(财决09表)'!$A$10:$T$200,4,FALSE))</f>
      </c>
      <c r="D90" s="21">
        <f>IF(ISERROR(VLOOKUP(A90,'[1]Z09 政府性基金预算财政拨款收入支出决算表(财决09表)'!$A$10:$T$200,5,FALSE)),"",VLOOKUP(A90,'[1]Z09 政府性基金预算财政拨款收入支出决算表(财决09表)'!$A$10:$T$200,5,FALSE))</f>
      </c>
      <c r="E90" s="21">
        <f>IF(ISERROR(VLOOKUP(A90,'[1]Z09 政府性基金预算财政拨款收入支出决算表(财决09表)'!$A$10:$T$200,8,FALSE)),"",VLOOKUP(A90,'[1]Z09 政府性基金预算财政拨款收入支出决算表(财决09表)'!$A$10:$T$200,8,FALSE))</f>
      </c>
      <c r="F90" s="21">
        <f>IF(ISERROR(VLOOKUP(A90,'[1]Z09 政府性基金预算财政拨款收入支出决算表(财决09表)'!$A$10:$T$200,11,FALSE)),"",VLOOKUP(A90,'[1]Z09 政府性基金预算财政拨款收入支出决算表(财决09表)'!$A$10:$T$200,11,FALSE))</f>
      </c>
      <c r="G90" s="21">
        <f>IF(ISERROR(VLOOKUP(A90,'[1]Z09 政府性基金预算财政拨款收入支出决算表(财决09表)'!$A$10:$T$200,12,FALSE)),"",VLOOKUP(A90,'[1]Z09 政府性基金预算财政拨款收入支出决算表(财决09表)'!$A$10:$T$200,12,FALSE))</f>
      </c>
      <c r="H90" s="21">
        <f>IF(ISERROR(VLOOKUP(A90,'[1]Z09 政府性基金预算财政拨款收入支出决算表(财决09表)'!$A$10:$T$200,15,FALSE)),"",VLOOKUP(A90,'[1]Z09 政府性基金预算财政拨款收入支出决算表(财决09表)'!$A$10:$T$200,15,FALSE))</f>
      </c>
      <c r="I90" s="21">
        <f>IF(ISERROR(VLOOKUP(A90,'[1]Z09 政府性基金预算财政拨款收入支出决算表(财决09表)'!$A$10:$T$200,16,FALSE)),"",VLOOKUP(A90,'[1]Z09 政府性基金预算财政拨款收入支出决算表(财决09表)'!$A$10:$T$200,16,FALSE))</f>
      </c>
      <c r="J90" s="8">
        <f>'[1]Z09 政府性基金预算财政拨款收入支出决算表(财决09表)'!$A87</f>
        <v>0</v>
      </c>
      <c r="K90" s="31">
        <f>'[1]Z09 政府性基金预算财政拨款收入支出决算表(财决09表)'!$E87+'[1]Z09 政府性基金预算财政拨款收入支出决算表(财决09表)'!$H87+'[1]Z09 政府性基金预算财政拨款收入支出决算表(财决09表)'!$K87+'[1]Z09 政府性基金预算财政拨款收入支出决算表(财决09表)'!$P87</f>
        <v>0</v>
      </c>
      <c r="L90" s="8">
        <f t="shared" si="4"/>
      </c>
    </row>
    <row r="91" spans="1:12" ht="22.5" customHeight="1">
      <c r="A91" s="19">
        <f t="shared" si="3"/>
      </c>
      <c r="B91" s="19"/>
      <c r="C91" s="20">
        <f>IF(ISERROR(VLOOKUP(A91,'[1]Z09 政府性基金预算财政拨款收入支出决算表(财决09表)'!$A$10:$T$200,4,FALSE)),"",VLOOKUP(A91,'[1]Z09 政府性基金预算财政拨款收入支出决算表(财决09表)'!$A$10:$T$200,4,FALSE))</f>
      </c>
      <c r="D91" s="21">
        <f>IF(ISERROR(VLOOKUP(A91,'[1]Z09 政府性基金预算财政拨款收入支出决算表(财决09表)'!$A$10:$T$200,5,FALSE)),"",VLOOKUP(A91,'[1]Z09 政府性基金预算财政拨款收入支出决算表(财决09表)'!$A$10:$T$200,5,FALSE))</f>
      </c>
      <c r="E91" s="21">
        <f>IF(ISERROR(VLOOKUP(A91,'[1]Z09 政府性基金预算财政拨款收入支出决算表(财决09表)'!$A$10:$T$200,8,FALSE)),"",VLOOKUP(A91,'[1]Z09 政府性基金预算财政拨款收入支出决算表(财决09表)'!$A$10:$T$200,8,FALSE))</f>
      </c>
      <c r="F91" s="21">
        <f>IF(ISERROR(VLOOKUP(A91,'[1]Z09 政府性基金预算财政拨款收入支出决算表(财决09表)'!$A$10:$T$200,11,FALSE)),"",VLOOKUP(A91,'[1]Z09 政府性基金预算财政拨款收入支出决算表(财决09表)'!$A$10:$T$200,11,FALSE))</f>
      </c>
      <c r="G91" s="21">
        <f>IF(ISERROR(VLOOKUP(A91,'[1]Z09 政府性基金预算财政拨款收入支出决算表(财决09表)'!$A$10:$T$200,12,FALSE)),"",VLOOKUP(A91,'[1]Z09 政府性基金预算财政拨款收入支出决算表(财决09表)'!$A$10:$T$200,12,FALSE))</f>
      </c>
      <c r="H91" s="21">
        <f>IF(ISERROR(VLOOKUP(A91,'[1]Z09 政府性基金预算财政拨款收入支出决算表(财决09表)'!$A$10:$T$200,15,FALSE)),"",VLOOKUP(A91,'[1]Z09 政府性基金预算财政拨款收入支出决算表(财决09表)'!$A$10:$T$200,15,FALSE))</f>
      </c>
      <c r="I91" s="21">
        <f>IF(ISERROR(VLOOKUP(A91,'[1]Z09 政府性基金预算财政拨款收入支出决算表(财决09表)'!$A$10:$T$200,16,FALSE)),"",VLOOKUP(A91,'[1]Z09 政府性基金预算财政拨款收入支出决算表(财决09表)'!$A$10:$T$200,16,FALSE))</f>
      </c>
      <c r="J91" s="8">
        <f>'[1]Z09 政府性基金预算财政拨款收入支出决算表(财决09表)'!$A88</f>
        <v>0</v>
      </c>
      <c r="K91" s="31">
        <f>'[1]Z09 政府性基金预算财政拨款收入支出决算表(财决09表)'!$E88+'[1]Z09 政府性基金预算财政拨款收入支出决算表(财决09表)'!$H88+'[1]Z09 政府性基金预算财政拨款收入支出决算表(财决09表)'!$K88+'[1]Z09 政府性基金预算财政拨款收入支出决算表(财决09表)'!$P88</f>
        <v>0</v>
      </c>
      <c r="L91" s="8">
        <f t="shared" si="4"/>
      </c>
    </row>
    <row r="92" spans="1:12" ht="22.5" customHeight="1">
      <c r="A92" s="19">
        <f t="shared" si="3"/>
      </c>
      <c r="B92" s="19"/>
      <c r="C92" s="20">
        <f>IF(ISERROR(VLOOKUP(A92,'[1]Z09 政府性基金预算财政拨款收入支出决算表(财决09表)'!$A$10:$T$200,4,FALSE)),"",VLOOKUP(A92,'[1]Z09 政府性基金预算财政拨款收入支出决算表(财决09表)'!$A$10:$T$200,4,FALSE))</f>
      </c>
      <c r="D92" s="21">
        <f>IF(ISERROR(VLOOKUP(A92,'[1]Z09 政府性基金预算财政拨款收入支出决算表(财决09表)'!$A$10:$T$200,5,FALSE)),"",VLOOKUP(A92,'[1]Z09 政府性基金预算财政拨款收入支出决算表(财决09表)'!$A$10:$T$200,5,FALSE))</f>
      </c>
      <c r="E92" s="21">
        <f>IF(ISERROR(VLOOKUP(A92,'[1]Z09 政府性基金预算财政拨款收入支出决算表(财决09表)'!$A$10:$T$200,8,FALSE)),"",VLOOKUP(A92,'[1]Z09 政府性基金预算财政拨款收入支出决算表(财决09表)'!$A$10:$T$200,8,FALSE))</f>
      </c>
      <c r="F92" s="21">
        <f>IF(ISERROR(VLOOKUP(A92,'[1]Z09 政府性基金预算财政拨款收入支出决算表(财决09表)'!$A$10:$T$200,11,FALSE)),"",VLOOKUP(A92,'[1]Z09 政府性基金预算财政拨款收入支出决算表(财决09表)'!$A$10:$T$200,11,FALSE))</f>
      </c>
      <c r="G92" s="21">
        <f>IF(ISERROR(VLOOKUP(A92,'[1]Z09 政府性基金预算财政拨款收入支出决算表(财决09表)'!$A$10:$T$200,12,FALSE)),"",VLOOKUP(A92,'[1]Z09 政府性基金预算财政拨款收入支出决算表(财决09表)'!$A$10:$T$200,12,FALSE))</f>
      </c>
      <c r="H92" s="21">
        <f>IF(ISERROR(VLOOKUP(A92,'[1]Z09 政府性基金预算财政拨款收入支出决算表(财决09表)'!$A$10:$T$200,15,FALSE)),"",VLOOKUP(A92,'[1]Z09 政府性基金预算财政拨款收入支出决算表(财决09表)'!$A$10:$T$200,15,FALSE))</f>
      </c>
      <c r="I92" s="21">
        <f>IF(ISERROR(VLOOKUP(A92,'[1]Z09 政府性基金预算财政拨款收入支出决算表(财决09表)'!$A$10:$T$200,16,FALSE)),"",VLOOKUP(A92,'[1]Z09 政府性基金预算财政拨款收入支出决算表(财决09表)'!$A$10:$T$200,16,FALSE))</f>
      </c>
      <c r="J92" s="8">
        <f>'[1]Z09 政府性基金预算财政拨款收入支出决算表(财决09表)'!$A89</f>
        <v>0</v>
      </c>
      <c r="K92" s="31">
        <f>'[1]Z09 政府性基金预算财政拨款收入支出决算表(财决09表)'!$E89+'[1]Z09 政府性基金预算财政拨款收入支出决算表(财决09表)'!$H89+'[1]Z09 政府性基金预算财政拨款收入支出决算表(财决09表)'!$K89+'[1]Z09 政府性基金预算财政拨款收入支出决算表(财决09表)'!$P89</f>
        <v>0</v>
      </c>
      <c r="L92" s="8">
        <f t="shared" si="4"/>
      </c>
    </row>
    <row r="93" spans="1:12" ht="22.5" customHeight="1">
      <c r="A93" s="19">
        <f t="shared" si="3"/>
      </c>
      <c r="B93" s="19"/>
      <c r="C93" s="20">
        <f>IF(ISERROR(VLOOKUP(A93,'[1]Z09 政府性基金预算财政拨款收入支出决算表(财决09表)'!$A$10:$T$200,4,FALSE)),"",VLOOKUP(A93,'[1]Z09 政府性基金预算财政拨款收入支出决算表(财决09表)'!$A$10:$T$200,4,FALSE))</f>
      </c>
      <c r="D93" s="21">
        <f>IF(ISERROR(VLOOKUP(A93,'[1]Z09 政府性基金预算财政拨款收入支出决算表(财决09表)'!$A$10:$T$200,5,FALSE)),"",VLOOKUP(A93,'[1]Z09 政府性基金预算财政拨款收入支出决算表(财决09表)'!$A$10:$T$200,5,FALSE))</f>
      </c>
      <c r="E93" s="21">
        <f>IF(ISERROR(VLOOKUP(A93,'[1]Z09 政府性基金预算财政拨款收入支出决算表(财决09表)'!$A$10:$T$200,8,FALSE)),"",VLOOKUP(A93,'[1]Z09 政府性基金预算财政拨款收入支出决算表(财决09表)'!$A$10:$T$200,8,FALSE))</f>
      </c>
      <c r="F93" s="21">
        <f>IF(ISERROR(VLOOKUP(A93,'[1]Z09 政府性基金预算财政拨款收入支出决算表(财决09表)'!$A$10:$T$200,11,FALSE)),"",VLOOKUP(A93,'[1]Z09 政府性基金预算财政拨款收入支出决算表(财决09表)'!$A$10:$T$200,11,FALSE))</f>
      </c>
      <c r="G93" s="21">
        <f>IF(ISERROR(VLOOKUP(A93,'[1]Z09 政府性基金预算财政拨款收入支出决算表(财决09表)'!$A$10:$T$200,12,FALSE)),"",VLOOKUP(A93,'[1]Z09 政府性基金预算财政拨款收入支出决算表(财决09表)'!$A$10:$T$200,12,FALSE))</f>
      </c>
      <c r="H93" s="21">
        <f>IF(ISERROR(VLOOKUP(A93,'[1]Z09 政府性基金预算财政拨款收入支出决算表(财决09表)'!$A$10:$T$200,15,FALSE)),"",VLOOKUP(A93,'[1]Z09 政府性基金预算财政拨款收入支出决算表(财决09表)'!$A$10:$T$200,15,FALSE))</f>
      </c>
      <c r="I93" s="21">
        <f>IF(ISERROR(VLOOKUP(A93,'[1]Z09 政府性基金预算财政拨款收入支出决算表(财决09表)'!$A$10:$T$200,16,FALSE)),"",VLOOKUP(A93,'[1]Z09 政府性基金预算财政拨款收入支出决算表(财决09表)'!$A$10:$T$200,16,FALSE))</f>
      </c>
      <c r="J93" s="8">
        <f>'[1]Z09 政府性基金预算财政拨款收入支出决算表(财决09表)'!$A90</f>
        <v>0</v>
      </c>
      <c r="K93" s="31">
        <f>'[1]Z09 政府性基金预算财政拨款收入支出决算表(财决09表)'!$E90+'[1]Z09 政府性基金预算财政拨款收入支出决算表(财决09表)'!$H90+'[1]Z09 政府性基金预算财政拨款收入支出决算表(财决09表)'!$K90+'[1]Z09 政府性基金预算财政拨款收入支出决算表(财决09表)'!$P90</f>
        <v>0</v>
      </c>
      <c r="L93" s="8">
        <f t="shared" si="4"/>
      </c>
    </row>
    <row r="94" spans="1:12" ht="22.5" customHeight="1">
      <c r="A94" s="19">
        <f t="shared" si="3"/>
      </c>
      <c r="B94" s="19"/>
      <c r="C94" s="20">
        <f>IF(ISERROR(VLOOKUP(A94,'[1]Z09 政府性基金预算财政拨款收入支出决算表(财决09表)'!$A$10:$T$200,4,FALSE)),"",VLOOKUP(A94,'[1]Z09 政府性基金预算财政拨款收入支出决算表(财决09表)'!$A$10:$T$200,4,FALSE))</f>
      </c>
      <c r="D94" s="21">
        <f>IF(ISERROR(VLOOKUP(A94,'[1]Z09 政府性基金预算财政拨款收入支出决算表(财决09表)'!$A$10:$T$200,5,FALSE)),"",VLOOKUP(A94,'[1]Z09 政府性基金预算财政拨款收入支出决算表(财决09表)'!$A$10:$T$200,5,FALSE))</f>
      </c>
      <c r="E94" s="21">
        <f>IF(ISERROR(VLOOKUP(A94,'[1]Z09 政府性基金预算财政拨款收入支出决算表(财决09表)'!$A$10:$T$200,8,FALSE)),"",VLOOKUP(A94,'[1]Z09 政府性基金预算财政拨款收入支出决算表(财决09表)'!$A$10:$T$200,8,FALSE))</f>
      </c>
      <c r="F94" s="21">
        <f>IF(ISERROR(VLOOKUP(A94,'[1]Z09 政府性基金预算财政拨款收入支出决算表(财决09表)'!$A$10:$T$200,11,FALSE)),"",VLOOKUP(A94,'[1]Z09 政府性基金预算财政拨款收入支出决算表(财决09表)'!$A$10:$T$200,11,FALSE))</f>
      </c>
      <c r="G94" s="21">
        <f>IF(ISERROR(VLOOKUP(A94,'[1]Z09 政府性基金预算财政拨款收入支出决算表(财决09表)'!$A$10:$T$200,12,FALSE)),"",VLOOKUP(A94,'[1]Z09 政府性基金预算财政拨款收入支出决算表(财决09表)'!$A$10:$T$200,12,FALSE))</f>
      </c>
      <c r="H94" s="21">
        <f>IF(ISERROR(VLOOKUP(A94,'[1]Z09 政府性基金预算财政拨款收入支出决算表(财决09表)'!$A$10:$T$200,15,FALSE)),"",VLOOKUP(A94,'[1]Z09 政府性基金预算财政拨款收入支出决算表(财决09表)'!$A$10:$T$200,15,FALSE))</f>
      </c>
      <c r="I94" s="21">
        <f>IF(ISERROR(VLOOKUP(A94,'[1]Z09 政府性基金预算财政拨款收入支出决算表(财决09表)'!$A$10:$T$200,16,FALSE)),"",VLOOKUP(A94,'[1]Z09 政府性基金预算财政拨款收入支出决算表(财决09表)'!$A$10:$T$200,16,FALSE))</f>
      </c>
      <c r="J94" s="8">
        <f>'[1]Z09 政府性基金预算财政拨款收入支出决算表(财决09表)'!$A91</f>
        <v>0</v>
      </c>
      <c r="K94" s="31">
        <f>'[1]Z09 政府性基金预算财政拨款收入支出决算表(财决09表)'!$E91+'[1]Z09 政府性基金预算财政拨款收入支出决算表(财决09表)'!$H91+'[1]Z09 政府性基金预算财政拨款收入支出决算表(财决09表)'!$K91+'[1]Z09 政府性基金预算财政拨款收入支出决算表(财决09表)'!$P91</f>
        <v>0</v>
      </c>
      <c r="L94" s="8">
        <f t="shared" si="4"/>
      </c>
    </row>
    <row r="95" spans="1:12" ht="22.5" customHeight="1">
      <c r="A95" s="19">
        <f t="shared" si="3"/>
      </c>
      <c r="B95" s="19"/>
      <c r="C95" s="20">
        <f>IF(ISERROR(VLOOKUP(A95,'[1]Z09 政府性基金预算财政拨款收入支出决算表(财决09表)'!$A$10:$T$200,4,FALSE)),"",VLOOKUP(A95,'[1]Z09 政府性基金预算财政拨款收入支出决算表(财决09表)'!$A$10:$T$200,4,FALSE))</f>
      </c>
      <c r="D95" s="21">
        <f>IF(ISERROR(VLOOKUP(A95,'[1]Z09 政府性基金预算财政拨款收入支出决算表(财决09表)'!$A$10:$T$200,5,FALSE)),"",VLOOKUP(A95,'[1]Z09 政府性基金预算财政拨款收入支出决算表(财决09表)'!$A$10:$T$200,5,FALSE))</f>
      </c>
      <c r="E95" s="21">
        <f>IF(ISERROR(VLOOKUP(A95,'[1]Z09 政府性基金预算财政拨款收入支出决算表(财决09表)'!$A$10:$T$200,8,FALSE)),"",VLOOKUP(A95,'[1]Z09 政府性基金预算财政拨款收入支出决算表(财决09表)'!$A$10:$T$200,8,FALSE))</f>
      </c>
      <c r="F95" s="21">
        <f>IF(ISERROR(VLOOKUP(A95,'[1]Z09 政府性基金预算财政拨款收入支出决算表(财决09表)'!$A$10:$T$200,11,FALSE)),"",VLOOKUP(A95,'[1]Z09 政府性基金预算财政拨款收入支出决算表(财决09表)'!$A$10:$T$200,11,FALSE))</f>
      </c>
      <c r="G95" s="21">
        <f>IF(ISERROR(VLOOKUP(A95,'[1]Z09 政府性基金预算财政拨款收入支出决算表(财决09表)'!$A$10:$T$200,12,FALSE)),"",VLOOKUP(A95,'[1]Z09 政府性基金预算财政拨款收入支出决算表(财决09表)'!$A$10:$T$200,12,FALSE))</f>
      </c>
      <c r="H95" s="21">
        <f>IF(ISERROR(VLOOKUP(A95,'[1]Z09 政府性基金预算财政拨款收入支出决算表(财决09表)'!$A$10:$T$200,15,FALSE)),"",VLOOKUP(A95,'[1]Z09 政府性基金预算财政拨款收入支出决算表(财决09表)'!$A$10:$T$200,15,FALSE))</f>
      </c>
      <c r="I95" s="21">
        <f>IF(ISERROR(VLOOKUP(A95,'[1]Z09 政府性基金预算财政拨款收入支出决算表(财决09表)'!$A$10:$T$200,16,FALSE)),"",VLOOKUP(A95,'[1]Z09 政府性基金预算财政拨款收入支出决算表(财决09表)'!$A$10:$T$200,16,FALSE))</f>
      </c>
      <c r="J95" s="8">
        <f>'[1]Z09 政府性基金预算财政拨款收入支出决算表(财决09表)'!$A92</f>
        <v>0</v>
      </c>
      <c r="K95" s="31">
        <f>'[1]Z09 政府性基金预算财政拨款收入支出决算表(财决09表)'!$E92+'[1]Z09 政府性基金预算财政拨款收入支出决算表(财决09表)'!$H92+'[1]Z09 政府性基金预算财政拨款收入支出决算表(财决09表)'!$K92+'[1]Z09 政府性基金预算财政拨款收入支出决算表(财决09表)'!$P92</f>
        <v>0</v>
      </c>
      <c r="L95" s="8">
        <f t="shared" si="4"/>
      </c>
    </row>
    <row r="96" spans="1:12" ht="22.5" customHeight="1">
      <c r="A96" s="19">
        <f aca="true" t="shared" si="5" ref="A96:A159">IF(J96&gt;0,J96,"")</f>
      </c>
      <c r="B96" s="19"/>
      <c r="C96" s="20">
        <f>IF(ISERROR(VLOOKUP(A96,'[1]Z09 政府性基金预算财政拨款收入支出决算表(财决09表)'!$A$10:$T$200,4,FALSE)),"",VLOOKUP(A96,'[1]Z09 政府性基金预算财政拨款收入支出决算表(财决09表)'!$A$10:$T$200,4,FALSE))</f>
      </c>
      <c r="D96" s="21">
        <f>IF(ISERROR(VLOOKUP(A96,'[1]Z09 政府性基金预算财政拨款收入支出决算表(财决09表)'!$A$10:$T$200,5,FALSE)),"",VLOOKUP(A96,'[1]Z09 政府性基金预算财政拨款收入支出决算表(财决09表)'!$A$10:$T$200,5,FALSE))</f>
      </c>
      <c r="E96" s="21">
        <f>IF(ISERROR(VLOOKUP(A96,'[1]Z09 政府性基金预算财政拨款收入支出决算表(财决09表)'!$A$10:$T$200,8,FALSE)),"",VLOOKUP(A96,'[1]Z09 政府性基金预算财政拨款收入支出决算表(财决09表)'!$A$10:$T$200,8,FALSE))</f>
      </c>
      <c r="F96" s="21">
        <f>IF(ISERROR(VLOOKUP(A96,'[1]Z09 政府性基金预算财政拨款收入支出决算表(财决09表)'!$A$10:$T$200,11,FALSE)),"",VLOOKUP(A96,'[1]Z09 政府性基金预算财政拨款收入支出决算表(财决09表)'!$A$10:$T$200,11,FALSE))</f>
      </c>
      <c r="G96" s="21">
        <f>IF(ISERROR(VLOOKUP(A96,'[1]Z09 政府性基金预算财政拨款收入支出决算表(财决09表)'!$A$10:$T$200,12,FALSE)),"",VLOOKUP(A96,'[1]Z09 政府性基金预算财政拨款收入支出决算表(财决09表)'!$A$10:$T$200,12,FALSE))</f>
      </c>
      <c r="H96" s="21">
        <f>IF(ISERROR(VLOOKUP(A96,'[1]Z09 政府性基金预算财政拨款收入支出决算表(财决09表)'!$A$10:$T$200,15,FALSE)),"",VLOOKUP(A96,'[1]Z09 政府性基金预算财政拨款收入支出决算表(财决09表)'!$A$10:$T$200,15,FALSE))</f>
      </c>
      <c r="I96" s="21">
        <f>IF(ISERROR(VLOOKUP(A96,'[1]Z09 政府性基金预算财政拨款收入支出决算表(财决09表)'!$A$10:$T$200,16,FALSE)),"",VLOOKUP(A96,'[1]Z09 政府性基金预算财政拨款收入支出决算表(财决09表)'!$A$10:$T$200,16,FALSE))</f>
      </c>
      <c r="J96" s="8">
        <f>'[1]Z09 政府性基金预算财政拨款收入支出决算表(财决09表)'!$A93</f>
        <v>0</v>
      </c>
      <c r="K96" s="31">
        <f>'[1]Z09 政府性基金预算财政拨款收入支出决算表(财决09表)'!$E93+'[1]Z09 政府性基金预算财政拨款收入支出决算表(财决09表)'!$H93+'[1]Z09 政府性基金预算财政拨款收入支出决算表(财决09表)'!$K93+'[1]Z09 政府性基金预算财政拨款收入支出决算表(财决09表)'!$P93</f>
        <v>0</v>
      </c>
      <c r="L96" s="8">
        <f t="shared" si="4"/>
      </c>
    </row>
    <row r="97" spans="1:12" ht="22.5" customHeight="1">
      <c r="A97" s="19">
        <f t="shared" si="5"/>
      </c>
      <c r="B97" s="19"/>
      <c r="C97" s="20">
        <f>IF(ISERROR(VLOOKUP(A97,'[1]Z09 政府性基金预算财政拨款收入支出决算表(财决09表)'!$A$10:$T$200,4,FALSE)),"",VLOOKUP(A97,'[1]Z09 政府性基金预算财政拨款收入支出决算表(财决09表)'!$A$10:$T$200,4,FALSE))</f>
      </c>
      <c r="D97" s="21">
        <f>IF(ISERROR(VLOOKUP(A97,'[1]Z09 政府性基金预算财政拨款收入支出决算表(财决09表)'!$A$10:$T$200,5,FALSE)),"",VLOOKUP(A97,'[1]Z09 政府性基金预算财政拨款收入支出决算表(财决09表)'!$A$10:$T$200,5,FALSE))</f>
      </c>
      <c r="E97" s="21">
        <f>IF(ISERROR(VLOOKUP(A97,'[1]Z09 政府性基金预算财政拨款收入支出决算表(财决09表)'!$A$10:$T$200,8,FALSE)),"",VLOOKUP(A97,'[1]Z09 政府性基金预算财政拨款收入支出决算表(财决09表)'!$A$10:$T$200,8,FALSE))</f>
      </c>
      <c r="F97" s="21">
        <f>IF(ISERROR(VLOOKUP(A97,'[1]Z09 政府性基金预算财政拨款收入支出决算表(财决09表)'!$A$10:$T$200,11,FALSE)),"",VLOOKUP(A97,'[1]Z09 政府性基金预算财政拨款收入支出决算表(财决09表)'!$A$10:$T$200,11,FALSE))</f>
      </c>
      <c r="G97" s="21">
        <f>IF(ISERROR(VLOOKUP(A97,'[1]Z09 政府性基金预算财政拨款收入支出决算表(财决09表)'!$A$10:$T$200,12,FALSE)),"",VLOOKUP(A97,'[1]Z09 政府性基金预算财政拨款收入支出决算表(财决09表)'!$A$10:$T$200,12,FALSE))</f>
      </c>
      <c r="H97" s="21">
        <f>IF(ISERROR(VLOOKUP(A97,'[1]Z09 政府性基金预算财政拨款收入支出决算表(财决09表)'!$A$10:$T$200,15,FALSE)),"",VLOOKUP(A97,'[1]Z09 政府性基金预算财政拨款收入支出决算表(财决09表)'!$A$10:$T$200,15,FALSE))</f>
      </c>
      <c r="I97" s="21">
        <f>IF(ISERROR(VLOOKUP(A97,'[1]Z09 政府性基金预算财政拨款收入支出决算表(财决09表)'!$A$10:$T$200,16,FALSE)),"",VLOOKUP(A97,'[1]Z09 政府性基金预算财政拨款收入支出决算表(财决09表)'!$A$10:$T$200,16,FALSE))</f>
      </c>
      <c r="J97" s="8">
        <f>'[1]Z09 政府性基金预算财政拨款收入支出决算表(财决09表)'!$A94</f>
        <v>0</v>
      </c>
      <c r="K97" s="31">
        <f>'[1]Z09 政府性基金预算财政拨款收入支出决算表(财决09表)'!$E94+'[1]Z09 政府性基金预算财政拨款收入支出决算表(财决09表)'!$H94+'[1]Z09 政府性基金预算财政拨款收入支出决算表(财决09表)'!$K94+'[1]Z09 政府性基金预算财政拨款收入支出决算表(财决09表)'!$P94</f>
        <v>0</v>
      </c>
      <c r="L97" s="8">
        <f t="shared" si="4"/>
      </c>
    </row>
    <row r="98" spans="1:12" ht="22.5" customHeight="1">
      <c r="A98" s="19">
        <f t="shared" si="5"/>
      </c>
      <c r="B98" s="19"/>
      <c r="C98" s="20">
        <f>IF(ISERROR(VLOOKUP(A98,'[1]Z09 政府性基金预算财政拨款收入支出决算表(财决09表)'!$A$10:$T$200,4,FALSE)),"",VLOOKUP(A98,'[1]Z09 政府性基金预算财政拨款收入支出决算表(财决09表)'!$A$10:$T$200,4,FALSE))</f>
      </c>
      <c r="D98" s="21">
        <f>IF(ISERROR(VLOOKUP(A98,'[1]Z09 政府性基金预算财政拨款收入支出决算表(财决09表)'!$A$10:$T$200,5,FALSE)),"",VLOOKUP(A98,'[1]Z09 政府性基金预算财政拨款收入支出决算表(财决09表)'!$A$10:$T$200,5,FALSE))</f>
      </c>
      <c r="E98" s="21">
        <f>IF(ISERROR(VLOOKUP(A98,'[1]Z09 政府性基金预算财政拨款收入支出决算表(财决09表)'!$A$10:$T$200,8,FALSE)),"",VLOOKUP(A98,'[1]Z09 政府性基金预算财政拨款收入支出决算表(财决09表)'!$A$10:$T$200,8,FALSE))</f>
      </c>
      <c r="F98" s="21">
        <f>IF(ISERROR(VLOOKUP(A98,'[1]Z09 政府性基金预算财政拨款收入支出决算表(财决09表)'!$A$10:$T$200,11,FALSE)),"",VLOOKUP(A98,'[1]Z09 政府性基金预算财政拨款收入支出决算表(财决09表)'!$A$10:$T$200,11,FALSE))</f>
      </c>
      <c r="G98" s="21">
        <f>IF(ISERROR(VLOOKUP(A98,'[1]Z09 政府性基金预算财政拨款收入支出决算表(财决09表)'!$A$10:$T$200,12,FALSE)),"",VLOOKUP(A98,'[1]Z09 政府性基金预算财政拨款收入支出决算表(财决09表)'!$A$10:$T$200,12,FALSE))</f>
      </c>
      <c r="H98" s="21">
        <f>IF(ISERROR(VLOOKUP(A98,'[1]Z09 政府性基金预算财政拨款收入支出决算表(财决09表)'!$A$10:$T$200,15,FALSE)),"",VLOOKUP(A98,'[1]Z09 政府性基金预算财政拨款收入支出决算表(财决09表)'!$A$10:$T$200,15,FALSE))</f>
      </c>
      <c r="I98" s="21">
        <f>IF(ISERROR(VLOOKUP(A98,'[1]Z09 政府性基金预算财政拨款收入支出决算表(财决09表)'!$A$10:$T$200,16,FALSE)),"",VLOOKUP(A98,'[1]Z09 政府性基金预算财政拨款收入支出决算表(财决09表)'!$A$10:$T$200,16,FALSE))</f>
      </c>
      <c r="J98" s="8">
        <f>'[1]Z09 政府性基金预算财政拨款收入支出决算表(财决09表)'!$A95</f>
        <v>0</v>
      </c>
      <c r="K98" s="31">
        <f>'[1]Z09 政府性基金预算财政拨款收入支出决算表(财决09表)'!$E95+'[1]Z09 政府性基金预算财政拨款收入支出决算表(财决09表)'!$H95+'[1]Z09 政府性基金预算财政拨款收入支出决算表(财决09表)'!$K95+'[1]Z09 政府性基金预算财政拨款收入支出决算表(财决09表)'!$P95</f>
        <v>0</v>
      </c>
      <c r="L98" s="8">
        <f t="shared" si="4"/>
      </c>
    </row>
    <row r="99" spans="1:12" ht="22.5" customHeight="1">
      <c r="A99" s="19">
        <f t="shared" si="5"/>
      </c>
      <c r="B99" s="19"/>
      <c r="C99" s="20">
        <f>IF(ISERROR(VLOOKUP(A99,'[1]Z09 政府性基金预算财政拨款收入支出决算表(财决09表)'!$A$10:$T$200,4,FALSE)),"",VLOOKUP(A99,'[1]Z09 政府性基金预算财政拨款收入支出决算表(财决09表)'!$A$10:$T$200,4,FALSE))</f>
      </c>
      <c r="D99" s="21">
        <f>IF(ISERROR(VLOOKUP(A99,'[1]Z09 政府性基金预算财政拨款收入支出决算表(财决09表)'!$A$10:$T$200,5,FALSE)),"",VLOOKUP(A99,'[1]Z09 政府性基金预算财政拨款收入支出决算表(财决09表)'!$A$10:$T$200,5,FALSE))</f>
      </c>
      <c r="E99" s="21">
        <f>IF(ISERROR(VLOOKUP(A99,'[1]Z09 政府性基金预算财政拨款收入支出决算表(财决09表)'!$A$10:$T$200,8,FALSE)),"",VLOOKUP(A99,'[1]Z09 政府性基金预算财政拨款收入支出决算表(财决09表)'!$A$10:$T$200,8,FALSE))</f>
      </c>
      <c r="F99" s="21">
        <f>IF(ISERROR(VLOOKUP(A99,'[1]Z09 政府性基金预算财政拨款收入支出决算表(财决09表)'!$A$10:$T$200,11,FALSE)),"",VLOOKUP(A99,'[1]Z09 政府性基金预算财政拨款收入支出决算表(财决09表)'!$A$10:$T$200,11,FALSE))</f>
      </c>
      <c r="G99" s="21">
        <f>IF(ISERROR(VLOOKUP(A99,'[1]Z09 政府性基金预算财政拨款收入支出决算表(财决09表)'!$A$10:$T$200,12,FALSE)),"",VLOOKUP(A99,'[1]Z09 政府性基金预算财政拨款收入支出决算表(财决09表)'!$A$10:$T$200,12,FALSE))</f>
      </c>
      <c r="H99" s="21">
        <f>IF(ISERROR(VLOOKUP(A99,'[1]Z09 政府性基金预算财政拨款收入支出决算表(财决09表)'!$A$10:$T$200,15,FALSE)),"",VLOOKUP(A99,'[1]Z09 政府性基金预算财政拨款收入支出决算表(财决09表)'!$A$10:$T$200,15,FALSE))</f>
      </c>
      <c r="I99" s="21">
        <f>IF(ISERROR(VLOOKUP(A99,'[1]Z09 政府性基金预算财政拨款收入支出决算表(财决09表)'!$A$10:$T$200,16,FALSE)),"",VLOOKUP(A99,'[1]Z09 政府性基金预算财政拨款收入支出决算表(财决09表)'!$A$10:$T$200,16,FALSE))</f>
      </c>
      <c r="J99" s="8">
        <f>'[1]Z09 政府性基金预算财政拨款收入支出决算表(财决09表)'!$A96</f>
        <v>0</v>
      </c>
      <c r="K99" s="31">
        <f>'[1]Z09 政府性基金预算财政拨款收入支出决算表(财决09表)'!$E96+'[1]Z09 政府性基金预算财政拨款收入支出决算表(财决09表)'!$H96+'[1]Z09 政府性基金预算财政拨款收入支出决算表(财决09表)'!$K96+'[1]Z09 政府性基金预算财政拨款收入支出决算表(财决09表)'!$P96</f>
        <v>0</v>
      </c>
      <c r="L99" s="8">
        <f t="shared" si="4"/>
      </c>
    </row>
    <row r="100" spans="1:12" ht="22.5" customHeight="1">
      <c r="A100" s="19">
        <f t="shared" si="5"/>
      </c>
      <c r="B100" s="19"/>
      <c r="C100" s="20">
        <f>IF(ISERROR(VLOOKUP(A100,'[1]Z09 政府性基金预算财政拨款收入支出决算表(财决09表)'!$A$10:$T$200,4,FALSE)),"",VLOOKUP(A100,'[1]Z09 政府性基金预算财政拨款收入支出决算表(财决09表)'!$A$10:$T$200,4,FALSE))</f>
      </c>
      <c r="D100" s="21">
        <f>IF(ISERROR(VLOOKUP(A100,'[1]Z09 政府性基金预算财政拨款收入支出决算表(财决09表)'!$A$10:$T$200,5,FALSE)),"",VLOOKUP(A100,'[1]Z09 政府性基金预算财政拨款收入支出决算表(财决09表)'!$A$10:$T$200,5,FALSE))</f>
      </c>
      <c r="E100" s="21">
        <f>IF(ISERROR(VLOOKUP(A100,'[1]Z09 政府性基金预算财政拨款收入支出决算表(财决09表)'!$A$10:$T$200,8,FALSE)),"",VLOOKUP(A100,'[1]Z09 政府性基金预算财政拨款收入支出决算表(财决09表)'!$A$10:$T$200,8,FALSE))</f>
      </c>
      <c r="F100" s="21">
        <f>IF(ISERROR(VLOOKUP(A100,'[1]Z09 政府性基金预算财政拨款收入支出决算表(财决09表)'!$A$10:$T$200,11,FALSE)),"",VLOOKUP(A100,'[1]Z09 政府性基金预算财政拨款收入支出决算表(财决09表)'!$A$10:$T$200,11,FALSE))</f>
      </c>
      <c r="G100" s="21">
        <f>IF(ISERROR(VLOOKUP(A100,'[1]Z09 政府性基金预算财政拨款收入支出决算表(财决09表)'!$A$10:$T$200,12,FALSE)),"",VLOOKUP(A100,'[1]Z09 政府性基金预算财政拨款收入支出决算表(财决09表)'!$A$10:$T$200,12,FALSE))</f>
      </c>
      <c r="H100" s="21">
        <f>IF(ISERROR(VLOOKUP(A100,'[1]Z09 政府性基金预算财政拨款收入支出决算表(财决09表)'!$A$10:$T$200,15,FALSE)),"",VLOOKUP(A100,'[1]Z09 政府性基金预算财政拨款收入支出决算表(财决09表)'!$A$10:$T$200,15,FALSE))</f>
      </c>
      <c r="I100" s="21">
        <f>IF(ISERROR(VLOOKUP(A100,'[1]Z09 政府性基金预算财政拨款收入支出决算表(财决09表)'!$A$10:$T$200,16,FALSE)),"",VLOOKUP(A100,'[1]Z09 政府性基金预算财政拨款收入支出决算表(财决09表)'!$A$10:$T$200,16,FALSE))</f>
      </c>
      <c r="J100" s="8">
        <f>'[1]Z09 政府性基金预算财政拨款收入支出决算表(财决09表)'!$A97</f>
        <v>0</v>
      </c>
      <c r="K100" s="31">
        <f>'[1]Z09 政府性基金预算财政拨款收入支出决算表(财决09表)'!$E97+'[1]Z09 政府性基金预算财政拨款收入支出决算表(财决09表)'!$H97+'[1]Z09 政府性基金预算财政拨款收入支出决算表(财决09表)'!$K97+'[1]Z09 政府性基金预算财政拨款收入支出决算表(财决09表)'!$P97</f>
        <v>0</v>
      </c>
      <c r="L100" s="8">
        <f t="shared" si="4"/>
      </c>
    </row>
    <row r="101" spans="1:12" ht="22.5" customHeight="1">
      <c r="A101" s="19">
        <f t="shared" si="5"/>
      </c>
      <c r="B101" s="19"/>
      <c r="C101" s="20">
        <f>IF(ISERROR(VLOOKUP(A101,'[1]Z09 政府性基金预算财政拨款收入支出决算表(财决09表)'!$A$10:$T$200,4,FALSE)),"",VLOOKUP(A101,'[1]Z09 政府性基金预算财政拨款收入支出决算表(财决09表)'!$A$10:$T$200,4,FALSE))</f>
      </c>
      <c r="D101" s="21">
        <f>IF(ISERROR(VLOOKUP(A101,'[1]Z09 政府性基金预算财政拨款收入支出决算表(财决09表)'!$A$10:$T$200,5,FALSE)),"",VLOOKUP(A101,'[1]Z09 政府性基金预算财政拨款收入支出决算表(财决09表)'!$A$10:$T$200,5,FALSE))</f>
      </c>
      <c r="E101" s="21">
        <f>IF(ISERROR(VLOOKUP(A101,'[1]Z09 政府性基金预算财政拨款收入支出决算表(财决09表)'!$A$10:$T$200,8,FALSE)),"",VLOOKUP(A101,'[1]Z09 政府性基金预算财政拨款收入支出决算表(财决09表)'!$A$10:$T$200,8,FALSE))</f>
      </c>
      <c r="F101" s="21">
        <f>IF(ISERROR(VLOOKUP(A101,'[1]Z09 政府性基金预算财政拨款收入支出决算表(财决09表)'!$A$10:$T$200,11,FALSE)),"",VLOOKUP(A101,'[1]Z09 政府性基金预算财政拨款收入支出决算表(财决09表)'!$A$10:$T$200,11,FALSE))</f>
      </c>
      <c r="G101" s="21">
        <f>IF(ISERROR(VLOOKUP(A101,'[1]Z09 政府性基金预算财政拨款收入支出决算表(财决09表)'!$A$10:$T$200,12,FALSE)),"",VLOOKUP(A101,'[1]Z09 政府性基金预算财政拨款收入支出决算表(财决09表)'!$A$10:$T$200,12,FALSE))</f>
      </c>
      <c r="H101" s="21">
        <f>IF(ISERROR(VLOOKUP(A101,'[1]Z09 政府性基金预算财政拨款收入支出决算表(财决09表)'!$A$10:$T$200,15,FALSE)),"",VLOOKUP(A101,'[1]Z09 政府性基金预算财政拨款收入支出决算表(财决09表)'!$A$10:$T$200,15,FALSE))</f>
      </c>
      <c r="I101" s="21">
        <f>IF(ISERROR(VLOOKUP(A101,'[1]Z09 政府性基金预算财政拨款收入支出决算表(财决09表)'!$A$10:$T$200,16,FALSE)),"",VLOOKUP(A101,'[1]Z09 政府性基金预算财政拨款收入支出决算表(财决09表)'!$A$10:$T$200,16,FALSE))</f>
      </c>
      <c r="J101" s="8">
        <f>'[1]Z09 政府性基金预算财政拨款收入支出决算表(财决09表)'!$A98</f>
        <v>0</v>
      </c>
      <c r="K101" s="31">
        <f>'[1]Z09 政府性基金预算财政拨款收入支出决算表(财决09表)'!$E98+'[1]Z09 政府性基金预算财政拨款收入支出决算表(财决09表)'!$H98+'[1]Z09 政府性基金预算财政拨款收入支出决算表(财决09表)'!$K98+'[1]Z09 政府性基金预算财政拨款收入支出决算表(财决09表)'!$P98</f>
        <v>0</v>
      </c>
      <c r="L101" s="8">
        <f t="shared" si="4"/>
      </c>
    </row>
    <row r="102" spans="1:12" ht="22.5" customHeight="1">
      <c r="A102" s="19">
        <f t="shared" si="5"/>
      </c>
      <c r="B102" s="19"/>
      <c r="C102" s="20">
        <f>IF(ISERROR(VLOOKUP(A102,'[1]Z09 政府性基金预算财政拨款收入支出决算表(财决09表)'!$A$10:$T$200,4,FALSE)),"",VLOOKUP(A102,'[1]Z09 政府性基金预算财政拨款收入支出决算表(财决09表)'!$A$10:$T$200,4,FALSE))</f>
      </c>
      <c r="D102" s="21">
        <f>IF(ISERROR(VLOOKUP(A102,'[1]Z09 政府性基金预算财政拨款收入支出决算表(财决09表)'!$A$10:$T$200,5,FALSE)),"",VLOOKUP(A102,'[1]Z09 政府性基金预算财政拨款收入支出决算表(财决09表)'!$A$10:$T$200,5,FALSE))</f>
      </c>
      <c r="E102" s="21">
        <f>IF(ISERROR(VLOOKUP(A102,'[1]Z09 政府性基金预算财政拨款收入支出决算表(财决09表)'!$A$10:$T$200,8,FALSE)),"",VLOOKUP(A102,'[1]Z09 政府性基金预算财政拨款收入支出决算表(财决09表)'!$A$10:$T$200,8,FALSE))</f>
      </c>
      <c r="F102" s="21">
        <f>IF(ISERROR(VLOOKUP(A102,'[1]Z09 政府性基金预算财政拨款收入支出决算表(财决09表)'!$A$10:$T$200,11,FALSE)),"",VLOOKUP(A102,'[1]Z09 政府性基金预算财政拨款收入支出决算表(财决09表)'!$A$10:$T$200,11,FALSE))</f>
      </c>
      <c r="G102" s="21">
        <f>IF(ISERROR(VLOOKUP(A102,'[1]Z09 政府性基金预算财政拨款收入支出决算表(财决09表)'!$A$10:$T$200,12,FALSE)),"",VLOOKUP(A102,'[1]Z09 政府性基金预算财政拨款收入支出决算表(财决09表)'!$A$10:$T$200,12,FALSE))</f>
      </c>
      <c r="H102" s="21">
        <f>IF(ISERROR(VLOOKUP(A102,'[1]Z09 政府性基金预算财政拨款收入支出决算表(财决09表)'!$A$10:$T$200,15,FALSE)),"",VLOOKUP(A102,'[1]Z09 政府性基金预算财政拨款收入支出决算表(财决09表)'!$A$10:$T$200,15,FALSE))</f>
      </c>
      <c r="I102" s="21">
        <f>IF(ISERROR(VLOOKUP(A102,'[1]Z09 政府性基金预算财政拨款收入支出决算表(财决09表)'!$A$10:$T$200,16,FALSE)),"",VLOOKUP(A102,'[1]Z09 政府性基金预算财政拨款收入支出决算表(财决09表)'!$A$10:$T$200,16,FALSE))</f>
      </c>
      <c r="J102" s="8">
        <f>'[1]Z09 政府性基金预算财政拨款收入支出决算表(财决09表)'!$A99</f>
        <v>0</v>
      </c>
      <c r="K102" s="31">
        <f>'[1]Z09 政府性基金预算财政拨款收入支出决算表(财决09表)'!$E99+'[1]Z09 政府性基金预算财政拨款收入支出决算表(财决09表)'!$H99+'[1]Z09 政府性基金预算财政拨款收入支出决算表(财决09表)'!$K99+'[1]Z09 政府性基金预算财政拨款收入支出决算表(财决09表)'!$P99</f>
        <v>0</v>
      </c>
      <c r="L102" s="8">
        <f t="shared" si="4"/>
      </c>
    </row>
    <row r="103" spans="1:12" ht="22.5" customHeight="1">
      <c r="A103" s="19">
        <f t="shared" si="5"/>
      </c>
      <c r="B103" s="19"/>
      <c r="C103" s="20">
        <f>IF(ISERROR(VLOOKUP(A103,'[1]Z09 政府性基金预算财政拨款收入支出决算表(财决09表)'!$A$10:$T$200,4,FALSE)),"",VLOOKUP(A103,'[1]Z09 政府性基金预算财政拨款收入支出决算表(财决09表)'!$A$10:$T$200,4,FALSE))</f>
      </c>
      <c r="D103" s="21">
        <f>IF(ISERROR(VLOOKUP(A103,'[1]Z09 政府性基金预算财政拨款收入支出决算表(财决09表)'!$A$10:$T$200,5,FALSE)),"",VLOOKUP(A103,'[1]Z09 政府性基金预算财政拨款收入支出决算表(财决09表)'!$A$10:$T$200,5,FALSE))</f>
      </c>
      <c r="E103" s="21">
        <f>IF(ISERROR(VLOOKUP(A103,'[1]Z09 政府性基金预算财政拨款收入支出决算表(财决09表)'!$A$10:$T$200,8,FALSE)),"",VLOOKUP(A103,'[1]Z09 政府性基金预算财政拨款收入支出决算表(财决09表)'!$A$10:$T$200,8,FALSE))</f>
      </c>
      <c r="F103" s="21">
        <f>IF(ISERROR(VLOOKUP(A103,'[1]Z09 政府性基金预算财政拨款收入支出决算表(财决09表)'!$A$10:$T$200,11,FALSE)),"",VLOOKUP(A103,'[1]Z09 政府性基金预算财政拨款收入支出决算表(财决09表)'!$A$10:$T$200,11,FALSE))</f>
      </c>
      <c r="G103" s="21">
        <f>IF(ISERROR(VLOOKUP(A103,'[1]Z09 政府性基金预算财政拨款收入支出决算表(财决09表)'!$A$10:$T$200,12,FALSE)),"",VLOOKUP(A103,'[1]Z09 政府性基金预算财政拨款收入支出决算表(财决09表)'!$A$10:$T$200,12,FALSE))</f>
      </c>
      <c r="H103" s="21">
        <f>IF(ISERROR(VLOOKUP(A103,'[1]Z09 政府性基金预算财政拨款收入支出决算表(财决09表)'!$A$10:$T$200,15,FALSE)),"",VLOOKUP(A103,'[1]Z09 政府性基金预算财政拨款收入支出决算表(财决09表)'!$A$10:$T$200,15,FALSE))</f>
      </c>
      <c r="I103" s="21">
        <f>IF(ISERROR(VLOOKUP(A103,'[1]Z09 政府性基金预算财政拨款收入支出决算表(财决09表)'!$A$10:$T$200,16,FALSE)),"",VLOOKUP(A103,'[1]Z09 政府性基金预算财政拨款收入支出决算表(财决09表)'!$A$10:$T$200,16,FALSE))</f>
      </c>
      <c r="J103" s="8">
        <f>'[1]Z09 政府性基金预算财政拨款收入支出决算表(财决09表)'!$A100</f>
        <v>0</v>
      </c>
      <c r="K103" s="31">
        <f>'[1]Z09 政府性基金预算财政拨款收入支出决算表(财决09表)'!$E100+'[1]Z09 政府性基金预算财政拨款收入支出决算表(财决09表)'!$H100+'[1]Z09 政府性基金预算财政拨款收入支出决算表(财决09表)'!$K100+'[1]Z09 政府性基金预算财政拨款收入支出决算表(财决09表)'!$P100</f>
        <v>0</v>
      </c>
      <c r="L103" s="8">
        <f t="shared" si="4"/>
      </c>
    </row>
    <row r="104" spans="1:12" ht="22.5" customHeight="1">
      <c r="A104" s="19">
        <f t="shared" si="5"/>
      </c>
      <c r="B104" s="19"/>
      <c r="C104" s="20">
        <f>IF(ISERROR(VLOOKUP(A104,'[1]Z09 政府性基金预算财政拨款收入支出决算表(财决09表)'!$A$10:$T$200,4,FALSE)),"",VLOOKUP(A104,'[1]Z09 政府性基金预算财政拨款收入支出决算表(财决09表)'!$A$10:$T$200,4,FALSE))</f>
      </c>
      <c r="D104" s="21">
        <f>IF(ISERROR(VLOOKUP(A104,'[1]Z09 政府性基金预算财政拨款收入支出决算表(财决09表)'!$A$10:$T$200,5,FALSE)),"",VLOOKUP(A104,'[1]Z09 政府性基金预算财政拨款收入支出决算表(财决09表)'!$A$10:$T$200,5,FALSE))</f>
      </c>
      <c r="E104" s="21">
        <f>IF(ISERROR(VLOOKUP(A104,'[1]Z09 政府性基金预算财政拨款收入支出决算表(财决09表)'!$A$10:$T$200,8,FALSE)),"",VLOOKUP(A104,'[1]Z09 政府性基金预算财政拨款收入支出决算表(财决09表)'!$A$10:$T$200,8,FALSE))</f>
      </c>
      <c r="F104" s="21">
        <f>IF(ISERROR(VLOOKUP(A104,'[1]Z09 政府性基金预算财政拨款收入支出决算表(财决09表)'!$A$10:$T$200,11,FALSE)),"",VLOOKUP(A104,'[1]Z09 政府性基金预算财政拨款收入支出决算表(财决09表)'!$A$10:$T$200,11,FALSE))</f>
      </c>
      <c r="G104" s="21">
        <f>IF(ISERROR(VLOOKUP(A104,'[1]Z09 政府性基金预算财政拨款收入支出决算表(财决09表)'!$A$10:$T$200,12,FALSE)),"",VLOOKUP(A104,'[1]Z09 政府性基金预算财政拨款收入支出决算表(财决09表)'!$A$10:$T$200,12,FALSE))</f>
      </c>
      <c r="H104" s="21">
        <f>IF(ISERROR(VLOOKUP(A104,'[1]Z09 政府性基金预算财政拨款收入支出决算表(财决09表)'!$A$10:$T$200,15,FALSE)),"",VLOOKUP(A104,'[1]Z09 政府性基金预算财政拨款收入支出决算表(财决09表)'!$A$10:$T$200,15,FALSE))</f>
      </c>
      <c r="I104" s="21">
        <f>IF(ISERROR(VLOOKUP(A104,'[1]Z09 政府性基金预算财政拨款收入支出决算表(财决09表)'!$A$10:$T$200,16,FALSE)),"",VLOOKUP(A104,'[1]Z09 政府性基金预算财政拨款收入支出决算表(财决09表)'!$A$10:$T$200,16,FALSE))</f>
      </c>
      <c r="J104" s="8">
        <f>'[1]Z09 政府性基金预算财政拨款收入支出决算表(财决09表)'!$A101</f>
        <v>0</v>
      </c>
      <c r="K104" s="31">
        <f>'[1]Z09 政府性基金预算财政拨款收入支出决算表(财决09表)'!$E101+'[1]Z09 政府性基金预算财政拨款收入支出决算表(财决09表)'!$H101+'[1]Z09 政府性基金预算财政拨款收入支出决算表(财决09表)'!$K101+'[1]Z09 政府性基金预算财政拨款收入支出决算表(财决09表)'!$P101</f>
        <v>0</v>
      </c>
      <c r="L104" s="8">
        <f t="shared" si="4"/>
      </c>
    </row>
    <row r="105" spans="1:12" ht="22.5" customHeight="1">
      <c r="A105" s="19">
        <f t="shared" si="5"/>
      </c>
      <c r="B105" s="19"/>
      <c r="C105" s="20">
        <f>IF(ISERROR(VLOOKUP(A105,'[1]Z09 政府性基金预算财政拨款收入支出决算表(财决09表)'!$A$10:$T$200,4,FALSE)),"",VLOOKUP(A105,'[1]Z09 政府性基金预算财政拨款收入支出决算表(财决09表)'!$A$10:$T$200,4,FALSE))</f>
      </c>
      <c r="D105" s="21">
        <f>IF(ISERROR(VLOOKUP(A105,'[1]Z09 政府性基金预算财政拨款收入支出决算表(财决09表)'!$A$10:$T$200,5,FALSE)),"",VLOOKUP(A105,'[1]Z09 政府性基金预算财政拨款收入支出决算表(财决09表)'!$A$10:$T$200,5,FALSE))</f>
      </c>
      <c r="E105" s="21">
        <f>IF(ISERROR(VLOOKUP(A105,'[1]Z09 政府性基金预算财政拨款收入支出决算表(财决09表)'!$A$10:$T$200,8,FALSE)),"",VLOOKUP(A105,'[1]Z09 政府性基金预算财政拨款收入支出决算表(财决09表)'!$A$10:$T$200,8,FALSE))</f>
      </c>
      <c r="F105" s="21">
        <f>IF(ISERROR(VLOOKUP(A105,'[1]Z09 政府性基金预算财政拨款收入支出决算表(财决09表)'!$A$10:$T$200,11,FALSE)),"",VLOOKUP(A105,'[1]Z09 政府性基金预算财政拨款收入支出决算表(财决09表)'!$A$10:$T$200,11,FALSE))</f>
      </c>
      <c r="G105" s="21">
        <f>IF(ISERROR(VLOOKUP(A105,'[1]Z09 政府性基金预算财政拨款收入支出决算表(财决09表)'!$A$10:$T$200,12,FALSE)),"",VLOOKUP(A105,'[1]Z09 政府性基金预算财政拨款收入支出决算表(财决09表)'!$A$10:$T$200,12,FALSE))</f>
      </c>
      <c r="H105" s="21">
        <f>IF(ISERROR(VLOOKUP(A105,'[1]Z09 政府性基金预算财政拨款收入支出决算表(财决09表)'!$A$10:$T$200,15,FALSE)),"",VLOOKUP(A105,'[1]Z09 政府性基金预算财政拨款收入支出决算表(财决09表)'!$A$10:$T$200,15,FALSE))</f>
      </c>
      <c r="I105" s="21">
        <f>IF(ISERROR(VLOOKUP(A105,'[1]Z09 政府性基金预算财政拨款收入支出决算表(财决09表)'!$A$10:$T$200,16,FALSE)),"",VLOOKUP(A105,'[1]Z09 政府性基金预算财政拨款收入支出决算表(财决09表)'!$A$10:$T$200,16,FALSE))</f>
      </c>
      <c r="J105" s="8">
        <f>'[1]Z09 政府性基金预算财政拨款收入支出决算表(财决09表)'!$A102</f>
        <v>0</v>
      </c>
      <c r="K105" s="31">
        <f>'[1]Z09 政府性基金预算财政拨款收入支出决算表(财决09表)'!$E102+'[1]Z09 政府性基金预算财政拨款收入支出决算表(财决09表)'!$H102+'[1]Z09 政府性基金预算财政拨款收入支出决算表(财决09表)'!$K102+'[1]Z09 政府性基金预算财政拨款收入支出决算表(财决09表)'!$P102</f>
        <v>0</v>
      </c>
      <c r="L105" s="8">
        <f t="shared" si="4"/>
      </c>
    </row>
    <row r="106" spans="1:12" ht="22.5" customHeight="1">
      <c r="A106" s="19">
        <f t="shared" si="5"/>
      </c>
      <c r="B106" s="19"/>
      <c r="C106" s="20">
        <f>IF(ISERROR(VLOOKUP(A106,'[1]Z09 政府性基金预算财政拨款收入支出决算表(财决09表)'!$A$10:$T$200,4,FALSE)),"",VLOOKUP(A106,'[1]Z09 政府性基金预算财政拨款收入支出决算表(财决09表)'!$A$10:$T$200,4,FALSE))</f>
      </c>
      <c r="D106" s="21">
        <f>IF(ISERROR(VLOOKUP(A106,'[1]Z09 政府性基金预算财政拨款收入支出决算表(财决09表)'!$A$10:$T$200,5,FALSE)),"",VLOOKUP(A106,'[1]Z09 政府性基金预算财政拨款收入支出决算表(财决09表)'!$A$10:$T$200,5,FALSE))</f>
      </c>
      <c r="E106" s="21">
        <f>IF(ISERROR(VLOOKUP(A106,'[1]Z09 政府性基金预算财政拨款收入支出决算表(财决09表)'!$A$10:$T$200,8,FALSE)),"",VLOOKUP(A106,'[1]Z09 政府性基金预算财政拨款收入支出决算表(财决09表)'!$A$10:$T$200,8,FALSE))</f>
      </c>
      <c r="F106" s="21">
        <f>IF(ISERROR(VLOOKUP(A106,'[1]Z09 政府性基金预算财政拨款收入支出决算表(财决09表)'!$A$10:$T$200,11,FALSE)),"",VLOOKUP(A106,'[1]Z09 政府性基金预算财政拨款收入支出决算表(财决09表)'!$A$10:$T$200,11,FALSE))</f>
      </c>
      <c r="G106" s="21">
        <f>IF(ISERROR(VLOOKUP(A106,'[1]Z09 政府性基金预算财政拨款收入支出决算表(财决09表)'!$A$10:$T$200,12,FALSE)),"",VLOOKUP(A106,'[1]Z09 政府性基金预算财政拨款收入支出决算表(财决09表)'!$A$10:$T$200,12,FALSE))</f>
      </c>
      <c r="H106" s="21">
        <f>IF(ISERROR(VLOOKUP(A106,'[1]Z09 政府性基金预算财政拨款收入支出决算表(财决09表)'!$A$10:$T$200,15,FALSE)),"",VLOOKUP(A106,'[1]Z09 政府性基金预算财政拨款收入支出决算表(财决09表)'!$A$10:$T$200,15,FALSE))</f>
      </c>
      <c r="I106" s="21">
        <f>IF(ISERROR(VLOOKUP(A106,'[1]Z09 政府性基金预算财政拨款收入支出决算表(财决09表)'!$A$10:$T$200,16,FALSE)),"",VLOOKUP(A106,'[1]Z09 政府性基金预算财政拨款收入支出决算表(财决09表)'!$A$10:$T$200,16,FALSE))</f>
      </c>
      <c r="J106" s="8">
        <f>'[1]Z09 政府性基金预算财政拨款收入支出决算表(财决09表)'!$A103</f>
        <v>0</v>
      </c>
      <c r="K106" s="31">
        <f>'[1]Z09 政府性基金预算财政拨款收入支出决算表(财决09表)'!$E103+'[1]Z09 政府性基金预算财政拨款收入支出决算表(财决09表)'!$H103+'[1]Z09 政府性基金预算财政拨款收入支出决算表(财决09表)'!$K103+'[1]Z09 政府性基金预算财政拨款收入支出决算表(财决09表)'!$P103</f>
        <v>0</v>
      </c>
      <c r="L106" s="8">
        <f t="shared" si="4"/>
      </c>
    </row>
    <row r="107" spans="1:12" ht="22.5" customHeight="1">
      <c r="A107" s="19">
        <f t="shared" si="5"/>
      </c>
      <c r="B107" s="19"/>
      <c r="C107" s="20">
        <f>IF(ISERROR(VLOOKUP(A107,'[1]Z09 政府性基金预算财政拨款收入支出决算表(财决09表)'!$A$10:$T$200,4,FALSE)),"",VLOOKUP(A107,'[1]Z09 政府性基金预算财政拨款收入支出决算表(财决09表)'!$A$10:$T$200,4,FALSE))</f>
      </c>
      <c r="D107" s="21">
        <f>IF(ISERROR(VLOOKUP(A107,'[1]Z09 政府性基金预算财政拨款收入支出决算表(财决09表)'!$A$10:$T$200,5,FALSE)),"",VLOOKUP(A107,'[1]Z09 政府性基金预算财政拨款收入支出决算表(财决09表)'!$A$10:$T$200,5,FALSE))</f>
      </c>
      <c r="E107" s="21">
        <f>IF(ISERROR(VLOOKUP(A107,'[1]Z09 政府性基金预算财政拨款收入支出决算表(财决09表)'!$A$10:$T$200,8,FALSE)),"",VLOOKUP(A107,'[1]Z09 政府性基金预算财政拨款收入支出决算表(财决09表)'!$A$10:$T$200,8,FALSE))</f>
      </c>
      <c r="F107" s="21">
        <f>IF(ISERROR(VLOOKUP(A107,'[1]Z09 政府性基金预算财政拨款收入支出决算表(财决09表)'!$A$10:$T$200,11,FALSE)),"",VLOOKUP(A107,'[1]Z09 政府性基金预算财政拨款收入支出决算表(财决09表)'!$A$10:$T$200,11,FALSE))</f>
      </c>
      <c r="G107" s="21">
        <f>IF(ISERROR(VLOOKUP(A107,'[1]Z09 政府性基金预算财政拨款收入支出决算表(财决09表)'!$A$10:$T$200,12,FALSE)),"",VLOOKUP(A107,'[1]Z09 政府性基金预算财政拨款收入支出决算表(财决09表)'!$A$10:$T$200,12,FALSE))</f>
      </c>
      <c r="H107" s="21">
        <f>IF(ISERROR(VLOOKUP(A107,'[1]Z09 政府性基金预算财政拨款收入支出决算表(财决09表)'!$A$10:$T$200,15,FALSE)),"",VLOOKUP(A107,'[1]Z09 政府性基金预算财政拨款收入支出决算表(财决09表)'!$A$10:$T$200,15,FALSE))</f>
      </c>
      <c r="I107" s="21">
        <f>IF(ISERROR(VLOOKUP(A107,'[1]Z09 政府性基金预算财政拨款收入支出决算表(财决09表)'!$A$10:$T$200,16,FALSE)),"",VLOOKUP(A107,'[1]Z09 政府性基金预算财政拨款收入支出决算表(财决09表)'!$A$10:$T$200,16,FALSE))</f>
      </c>
      <c r="J107" s="8">
        <f>'[1]Z09 政府性基金预算财政拨款收入支出决算表(财决09表)'!$A104</f>
        <v>0</v>
      </c>
      <c r="K107" s="31">
        <f>'[1]Z09 政府性基金预算财政拨款收入支出决算表(财决09表)'!$E104+'[1]Z09 政府性基金预算财政拨款收入支出决算表(财决09表)'!$H104+'[1]Z09 政府性基金预算财政拨款收入支出决算表(财决09表)'!$K104+'[1]Z09 政府性基金预算财政拨款收入支出决算表(财决09表)'!$P104</f>
        <v>0</v>
      </c>
      <c r="L107" s="8">
        <f t="shared" si="4"/>
      </c>
    </row>
    <row r="108" spans="1:12" ht="22.5" customHeight="1">
      <c r="A108" s="19">
        <f t="shared" si="5"/>
      </c>
      <c r="B108" s="19"/>
      <c r="C108" s="20">
        <f>IF(ISERROR(VLOOKUP(A108,'[1]Z09 政府性基金预算财政拨款收入支出决算表(财决09表)'!$A$10:$T$200,4,FALSE)),"",VLOOKUP(A108,'[1]Z09 政府性基金预算财政拨款收入支出决算表(财决09表)'!$A$10:$T$200,4,FALSE))</f>
      </c>
      <c r="D108" s="21">
        <f>IF(ISERROR(VLOOKUP(A108,'[1]Z09 政府性基金预算财政拨款收入支出决算表(财决09表)'!$A$10:$T$200,5,FALSE)),"",VLOOKUP(A108,'[1]Z09 政府性基金预算财政拨款收入支出决算表(财决09表)'!$A$10:$T$200,5,FALSE))</f>
      </c>
      <c r="E108" s="21">
        <f>IF(ISERROR(VLOOKUP(A108,'[1]Z09 政府性基金预算财政拨款收入支出决算表(财决09表)'!$A$10:$T$200,8,FALSE)),"",VLOOKUP(A108,'[1]Z09 政府性基金预算财政拨款收入支出决算表(财决09表)'!$A$10:$T$200,8,FALSE))</f>
      </c>
      <c r="F108" s="21">
        <f>IF(ISERROR(VLOOKUP(A108,'[1]Z09 政府性基金预算财政拨款收入支出决算表(财决09表)'!$A$10:$T$200,11,FALSE)),"",VLOOKUP(A108,'[1]Z09 政府性基金预算财政拨款收入支出决算表(财决09表)'!$A$10:$T$200,11,FALSE))</f>
      </c>
      <c r="G108" s="21">
        <f>IF(ISERROR(VLOOKUP(A108,'[1]Z09 政府性基金预算财政拨款收入支出决算表(财决09表)'!$A$10:$T$200,12,FALSE)),"",VLOOKUP(A108,'[1]Z09 政府性基金预算财政拨款收入支出决算表(财决09表)'!$A$10:$T$200,12,FALSE))</f>
      </c>
      <c r="H108" s="21">
        <f>IF(ISERROR(VLOOKUP(A108,'[1]Z09 政府性基金预算财政拨款收入支出决算表(财决09表)'!$A$10:$T$200,15,FALSE)),"",VLOOKUP(A108,'[1]Z09 政府性基金预算财政拨款收入支出决算表(财决09表)'!$A$10:$T$200,15,FALSE))</f>
      </c>
      <c r="I108" s="21">
        <f>IF(ISERROR(VLOOKUP(A108,'[1]Z09 政府性基金预算财政拨款收入支出决算表(财决09表)'!$A$10:$T$200,16,FALSE)),"",VLOOKUP(A108,'[1]Z09 政府性基金预算财政拨款收入支出决算表(财决09表)'!$A$10:$T$200,16,FALSE))</f>
      </c>
      <c r="J108" s="8">
        <f>'[1]Z09 政府性基金预算财政拨款收入支出决算表(财决09表)'!$A105</f>
        <v>0</v>
      </c>
      <c r="K108" s="31">
        <f>'[1]Z09 政府性基金预算财政拨款收入支出决算表(财决09表)'!$E105+'[1]Z09 政府性基金预算财政拨款收入支出决算表(财决09表)'!$H105+'[1]Z09 政府性基金预算财政拨款收入支出决算表(财决09表)'!$K105+'[1]Z09 政府性基金预算财政拨款收入支出决算表(财决09表)'!$P105</f>
        <v>0</v>
      </c>
      <c r="L108" s="8">
        <f t="shared" si="4"/>
      </c>
    </row>
    <row r="109" spans="1:12" ht="22.5" customHeight="1">
      <c r="A109" s="19">
        <f t="shared" si="5"/>
      </c>
      <c r="B109" s="19"/>
      <c r="C109" s="20">
        <f>IF(ISERROR(VLOOKUP(A109,'[1]Z09 政府性基金预算财政拨款收入支出决算表(财决09表)'!$A$10:$T$200,4,FALSE)),"",VLOOKUP(A109,'[1]Z09 政府性基金预算财政拨款收入支出决算表(财决09表)'!$A$10:$T$200,4,FALSE))</f>
      </c>
      <c r="D109" s="21">
        <f>IF(ISERROR(VLOOKUP(A109,'[1]Z09 政府性基金预算财政拨款收入支出决算表(财决09表)'!$A$10:$T$200,5,FALSE)),"",VLOOKUP(A109,'[1]Z09 政府性基金预算财政拨款收入支出决算表(财决09表)'!$A$10:$T$200,5,FALSE))</f>
      </c>
      <c r="E109" s="21">
        <f>IF(ISERROR(VLOOKUP(A109,'[1]Z09 政府性基金预算财政拨款收入支出决算表(财决09表)'!$A$10:$T$200,8,FALSE)),"",VLOOKUP(A109,'[1]Z09 政府性基金预算财政拨款收入支出决算表(财决09表)'!$A$10:$T$200,8,FALSE))</f>
      </c>
      <c r="F109" s="21">
        <f>IF(ISERROR(VLOOKUP(A109,'[1]Z09 政府性基金预算财政拨款收入支出决算表(财决09表)'!$A$10:$T$200,11,FALSE)),"",VLOOKUP(A109,'[1]Z09 政府性基金预算财政拨款收入支出决算表(财决09表)'!$A$10:$T$200,11,FALSE))</f>
      </c>
      <c r="G109" s="21">
        <f>IF(ISERROR(VLOOKUP(A109,'[1]Z09 政府性基金预算财政拨款收入支出决算表(财决09表)'!$A$10:$T$200,12,FALSE)),"",VLOOKUP(A109,'[1]Z09 政府性基金预算财政拨款收入支出决算表(财决09表)'!$A$10:$T$200,12,FALSE))</f>
      </c>
      <c r="H109" s="21">
        <f>IF(ISERROR(VLOOKUP(A109,'[1]Z09 政府性基金预算财政拨款收入支出决算表(财决09表)'!$A$10:$T$200,15,FALSE)),"",VLOOKUP(A109,'[1]Z09 政府性基金预算财政拨款收入支出决算表(财决09表)'!$A$10:$T$200,15,FALSE))</f>
      </c>
      <c r="I109" s="21">
        <f>IF(ISERROR(VLOOKUP(A109,'[1]Z09 政府性基金预算财政拨款收入支出决算表(财决09表)'!$A$10:$T$200,16,FALSE)),"",VLOOKUP(A109,'[1]Z09 政府性基金预算财政拨款收入支出决算表(财决09表)'!$A$10:$T$200,16,FALSE))</f>
      </c>
      <c r="J109" s="8">
        <f>'[1]Z09 政府性基金预算财政拨款收入支出决算表(财决09表)'!$A106</f>
        <v>0</v>
      </c>
      <c r="K109" s="31">
        <f>'[1]Z09 政府性基金预算财政拨款收入支出决算表(财决09表)'!$E106+'[1]Z09 政府性基金预算财政拨款收入支出决算表(财决09表)'!$H106+'[1]Z09 政府性基金预算财政拨款收入支出决算表(财决09表)'!$K106+'[1]Z09 政府性基金预算财政拨款收入支出决算表(财决09表)'!$P106</f>
        <v>0</v>
      </c>
      <c r="L109" s="8">
        <f t="shared" si="4"/>
      </c>
    </row>
    <row r="110" spans="1:12" ht="22.5" customHeight="1">
      <c r="A110" s="19">
        <f t="shared" si="5"/>
      </c>
      <c r="B110" s="19"/>
      <c r="C110" s="20">
        <f>IF(ISERROR(VLOOKUP(A110,'[1]Z09 政府性基金预算财政拨款收入支出决算表(财决09表)'!$A$10:$T$200,4,FALSE)),"",VLOOKUP(A110,'[1]Z09 政府性基金预算财政拨款收入支出决算表(财决09表)'!$A$10:$T$200,4,FALSE))</f>
      </c>
      <c r="D110" s="21">
        <f>IF(ISERROR(VLOOKUP(A110,'[1]Z09 政府性基金预算财政拨款收入支出决算表(财决09表)'!$A$10:$T$200,5,FALSE)),"",VLOOKUP(A110,'[1]Z09 政府性基金预算财政拨款收入支出决算表(财决09表)'!$A$10:$T$200,5,FALSE))</f>
      </c>
      <c r="E110" s="21">
        <f>IF(ISERROR(VLOOKUP(A110,'[1]Z09 政府性基金预算财政拨款收入支出决算表(财决09表)'!$A$10:$T$200,8,FALSE)),"",VLOOKUP(A110,'[1]Z09 政府性基金预算财政拨款收入支出决算表(财决09表)'!$A$10:$T$200,8,FALSE))</f>
      </c>
      <c r="F110" s="21">
        <f>IF(ISERROR(VLOOKUP(A110,'[1]Z09 政府性基金预算财政拨款收入支出决算表(财决09表)'!$A$10:$T$200,11,FALSE)),"",VLOOKUP(A110,'[1]Z09 政府性基金预算财政拨款收入支出决算表(财决09表)'!$A$10:$T$200,11,FALSE))</f>
      </c>
      <c r="G110" s="21">
        <f>IF(ISERROR(VLOOKUP(A110,'[1]Z09 政府性基金预算财政拨款收入支出决算表(财决09表)'!$A$10:$T$200,12,FALSE)),"",VLOOKUP(A110,'[1]Z09 政府性基金预算财政拨款收入支出决算表(财决09表)'!$A$10:$T$200,12,FALSE))</f>
      </c>
      <c r="H110" s="21">
        <f>IF(ISERROR(VLOOKUP(A110,'[1]Z09 政府性基金预算财政拨款收入支出决算表(财决09表)'!$A$10:$T$200,15,FALSE)),"",VLOOKUP(A110,'[1]Z09 政府性基金预算财政拨款收入支出决算表(财决09表)'!$A$10:$T$200,15,FALSE))</f>
      </c>
      <c r="I110" s="21">
        <f>IF(ISERROR(VLOOKUP(A110,'[1]Z09 政府性基金预算财政拨款收入支出决算表(财决09表)'!$A$10:$T$200,16,FALSE)),"",VLOOKUP(A110,'[1]Z09 政府性基金预算财政拨款收入支出决算表(财决09表)'!$A$10:$T$200,16,FALSE))</f>
      </c>
      <c r="J110" s="8">
        <f>'[1]Z09 政府性基金预算财政拨款收入支出决算表(财决09表)'!$A107</f>
        <v>0</v>
      </c>
      <c r="K110" s="31">
        <f>'[1]Z09 政府性基金预算财政拨款收入支出决算表(财决09表)'!$E107+'[1]Z09 政府性基金预算财政拨款收入支出决算表(财决09表)'!$H107+'[1]Z09 政府性基金预算财政拨款收入支出决算表(财决09表)'!$K107+'[1]Z09 政府性基金预算财政拨款收入支出决算表(财决09表)'!$P107</f>
        <v>0</v>
      </c>
      <c r="L110" s="8">
        <f t="shared" si="4"/>
      </c>
    </row>
    <row r="111" spans="1:12" ht="22.5" customHeight="1">
      <c r="A111" s="19">
        <f t="shared" si="5"/>
      </c>
      <c r="B111" s="19"/>
      <c r="C111" s="20">
        <f>IF(ISERROR(VLOOKUP(A111,'[1]Z09 政府性基金预算财政拨款收入支出决算表(财决09表)'!$A$10:$T$200,4,FALSE)),"",VLOOKUP(A111,'[1]Z09 政府性基金预算财政拨款收入支出决算表(财决09表)'!$A$10:$T$200,4,FALSE))</f>
      </c>
      <c r="D111" s="21">
        <f>IF(ISERROR(VLOOKUP(A111,'[1]Z09 政府性基金预算财政拨款收入支出决算表(财决09表)'!$A$10:$T$200,5,FALSE)),"",VLOOKUP(A111,'[1]Z09 政府性基金预算财政拨款收入支出决算表(财决09表)'!$A$10:$T$200,5,FALSE))</f>
      </c>
      <c r="E111" s="21">
        <f>IF(ISERROR(VLOOKUP(A111,'[1]Z09 政府性基金预算财政拨款收入支出决算表(财决09表)'!$A$10:$T$200,8,FALSE)),"",VLOOKUP(A111,'[1]Z09 政府性基金预算财政拨款收入支出决算表(财决09表)'!$A$10:$T$200,8,FALSE))</f>
      </c>
      <c r="F111" s="21">
        <f>IF(ISERROR(VLOOKUP(A111,'[1]Z09 政府性基金预算财政拨款收入支出决算表(财决09表)'!$A$10:$T$200,11,FALSE)),"",VLOOKUP(A111,'[1]Z09 政府性基金预算财政拨款收入支出决算表(财决09表)'!$A$10:$T$200,11,FALSE))</f>
      </c>
      <c r="G111" s="21">
        <f>IF(ISERROR(VLOOKUP(A111,'[1]Z09 政府性基金预算财政拨款收入支出决算表(财决09表)'!$A$10:$T$200,12,FALSE)),"",VLOOKUP(A111,'[1]Z09 政府性基金预算财政拨款收入支出决算表(财决09表)'!$A$10:$T$200,12,FALSE))</f>
      </c>
      <c r="H111" s="21">
        <f>IF(ISERROR(VLOOKUP(A111,'[1]Z09 政府性基金预算财政拨款收入支出决算表(财决09表)'!$A$10:$T$200,15,FALSE)),"",VLOOKUP(A111,'[1]Z09 政府性基金预算财政拨款收入支出决算表(财决09表)'!$A$10:$T$200,15,FALSE))</f>
      </c>
      <c r="I111" s="21">
        <f>IF(ISERROR(VLOOKUP(A111,'[1]Z09 政府性基金预算财政拨款收入支出决算表(财决09表)'!$A$10:$T$200,16,FALSE)),"",VLOOKUP(A111,'[1]Z09 政府性基金预算财政拨款收入支出决算表(财决09表)'!$A$10:$T$200,16,FALSE))</f>
      </c>
      <c r="J111" s="8">
        <f>'[1]Z09 政府性基金预算财政拨款收入支出决算表(财决09表)'!$A108</f>
        <v>0</v>
      </c>
      <c r="K111" s="31">
        <f>'[1]Z09 政府性基金预算财政拨款收入支出决算表(财决09表)'!$E108+'[1]Z09 政府性基金预算财政拨款收入支出决算表(财决09表)'!$H108+'[1]Z09 政府性基金预算财政拨款收入支出决算表(财决09表)'!$K108+'[1]Z09 政府性基金预算财政拨款收入支出决算表(财决09表)'!$P108</f>
        <v>0</v>
      </c>
      <c r="L111" s="8">
        <f t="shared" si="4"/>
      </c>
    </row>
    <row r="112" spans="1:12" ht="22.5" customHeight="1">
      <c r="A112" s="19">
        <f t="shared" si="5"/>
      </c>
      <c r="B112" s="19"/>
      <c r="C112" s="20">
        <f>IF(ISERROR(VLOOKUP(A112,'[1]Z09 政府性基金预算财政拨款收入支出决算表(财决09表)'!$A$10:$T$200,4,FALSE)),"",VLOOKUP(A112,'[1]Z09 政府性基金预算财政拨款收入支出决算表(财决09表)'!$A$10:$T$200,4,FALSE))</f>
      </c>
      <c r="D112" s="21">
        <f>IF(ISERROR(VLOOKUP(A112,'[1]Z09 政府性基金预算财政拨款收入支出决算表(财决09表)'!$A$10:$T$200,5,FALSE)),"",VLOOKUP(A112,'[1]Z09 政府性基金预算财政拨款收入支出决算表(财决09表)'!$A$10:$T$200,5,FALSE))</f>
      </c>
      <c r="E112" s="21">
        <f>IF(ISERROR(VLOOKUP(A112,'[1]Z09 政府性基金预算财政拨款收入支出决算表(财决09表)'!$A$10:$T$200,8,FALSE)),"",VLOOKUP(A112,'[1]Z09 政府性基金预算财政拨款收入支出决算表(财决09表)'!$A$10:$T$200,8,FALSE))</f>
      </c>
      <c r="F112" s="21">
        <f>IF(ISERROR(VLOOKUP(A112,'[1]Z09 政府性基金预算财政拨款收入支出决算表(财决09表)'!$A$10:$T$200,11,FALSE)),"",VLOOKUP(A112,'[1]Z09 政府性基金预算财政拨款收入支出决算表(财决09表)'!$A$10:$T$200,11,FALSE))</f>
      </c>
      <c r="G112" s="21">
        <f>IF(ISERROR(VLOOKUP(A112,'[1]Z09 政府性基金预算财政拨款收入支出决算表(财决09表)'!$A$10:$T$200,12,FALSE)),"",VLOOKUP(A112,'[1]Z09 政府性基金预算财政拨款收入支出决算表(财决09表)'!$A$10:$T$200,12,FALSE))</f>
      </c>
      <c r="H112" s="21">
        <f>IF(ISERROR(VLOOKUP(A112,'[1]Z09 政府性基金预算财政拨款收入支出决算表(财决09表)'!$A$10:$T$200,15,FALSE)),"",VLOOKUP(A112,'[1]Z09 政府性基金预算财政拨款收入支出决算表(财决09表)'!$A$10:$T$200,15,FALSE))</f>
      </c>
      <c r="I112" s="21">
        <f>IF(ISERROR(VLOOKUP(A112,'[1]Z09 政府性基金预算财政拨款收入支出决算表(财决09表)'!$A$10:$T$200,16,FALSE)),"",VLOOKUP(A112,'[1]Z09 政府性基金预算财政拨款收入支出决算表(财决09表)'!$A$10:$T$200,16,FALSE))</f>
      </c>
      <c r="J112" s="8">
        <f>'[1]Z09 政府性基金预算财政拨款收入支出决算表(财决09表)'!$A109</f>
        <v>0</v>
      </c>
      <c r="K112" s="31">
        <f>'[1]Z09 政府性基金预算财政拨款收入支出决算表(财决09表)'!$E109+'[1]Z09 政府性基金预算财政拨款收入支出决算表(财决09表)'!$H109+'[1]Z09 政府性基金预算财政拨款收入支出决算表(财决09表)'!$K109+'[1]Z09 政府性基金预算财政拨款收入支出决算表(财决09表)'!$P109</f>
        <v>0</v>
      </c>
      <c r="L112" s="8">
        <f t="shared" si="4"/>
      </c>
    </row>
    <row r="113" spans="1:12" ht="22.5" customHeight="1">
      <c r="A113" s="19">
        <f t="shared" si="5"/>
      </c>
      <c r="B113" s="19"/>
      <c r="C113" s="20">
        <f>IF(ISERROR(VLOOKUP(A113,'[1]Z09 政府性基金预算财政拨款收入支出决算表(财决09表)'!$A$10:$T$200,4,FALSE)),"",VLOOKUP(A113,'[1]Z09 政府性基金预算财政拨款收入支出决算表(财决09表)'!$A$10:$T$200,4,FALSE))</f>
      </c>
      <c r="D113" s="21">
        <f>IF(ISERROR(VLOOKUP(A113,'[1]Z09 政府性基金预算财政拨款收入支出决算表(财决09表)'!$A$10:$T$200,5,FALSE)),"",VLOOKUP(A113,'[1]Z09 政府性基金预算财政拨款收入支出决算表(财决09表)'!$A$10:$T$200,5,FALSE))</f>
      </c>
      <c r="E113" s="21">
        <f>IF(ISERROR(VLOOKUP(A113,'[1]Z09 政府性基金预算财政拨款收入支出决算表(财决09表)'!$A$10:$T$200,8,FALSE)),"",VLOOKUP(A113,'[1]Z09 政府性基金预算财政拨款收入支出决算表(财决09表)'!$A$10:$T$200,8,FALSE))</f>
      </c>
      <c r="F113" s="21">
        <f>IF(ISERROR(VLOOKUP(A113,'[1]Z09 政府性基金预算财政拨款收入支出决算表(财决09表)'!$A$10:$T$200,11,FALSE)),"",VLOOKUP(A113,'[1]Z09 政府性基金预算财政拨款收入支出决算表(财决09表)'!$A$10:$T$200,11,FALSE))</f>
      </c>
      <c r="G113" s="21">
        <f>IF(ISERROR(VLOOKUP(A113,'[1]Z09 政府性基金预算财政拨款收入支出决算表(财决09表)'!$A$10:$T$200,12,FALSE)),"",VLOOKUP(A113,'[1]Z09 政府性基金预算财政拨款收入支出决算表(财决09表)'!$A$10:$T$200,12,FALSE))</f>
      </c>
      <c r="H113" s="21">
        <f>IF(ISERROR(VLOOKUP(A113,'[1]Z09 政府性基金预算财政拨款收入支出决算表(财决09表)'!$A$10:$T$200,15,FALSE)),"",VLOOKUP(A113,'[1]Z09 政府性基金预算财政拨款收入支出决算表(财决09表)'!$A$10:$T$200,15,FALSE))</f>
      </c>
      <c r="I113" s="21">
        <f>IF(ISERROR(VLOOKUP(A113,'[1]Z09 政府性基金预算财政拨款收入支出决算表(财决09表)'!$A$10:$T$200,16,FALSE)),"",VLOOKUP(A113,'[1]Z09 政府性基金预算财政拨款收入支出决算表(财决09表)'!$A$10:$T$200,16,FALSE))</f>
      </c>
      <c r="J113" s="8">
        <f>'[1]Z09 政府性基金预算财政拨款收入支出决算表(财决09表)'!$A110</f>
        <v>0</v>
      </c>
      <c r="K113" s="31">
        <f>'[1]Z09 政府性基金预算财政拨款收入支出决算表(财决09表)'!$E110+'[1]Z09 政府性基金预算财政拨款收入支出决算表(财决09表)'!$H110+'[1]Z09 政府性基金预算财政拨款收入支出决算表(财决09表)'!$K110+'[1]Z09 政府性基金预算财政拨款收入支出决算表(财决09表)'!$P110</f>
        <v>0</v>
      </c>
      <c r="L113" s="8">
        <f t="shared" si="4"/>
      </c>
    </row>
    <row r="114" spans="1:12" ht="22.5" customHeight="1">
      <c r="A114" s="19">
        <f t="shared" si="5"/>
      </c>
      <c r="B114" s="19"/>
      <c r="C114" s="20">
        <f>IF(ISERROR(VLOOKUP(A114,'[1]Z09 政府性基金预算财政拨款收入支出决算表(财决09表)'!$A$10:$T$200,4,FALSE)),"",VLOOKUP(A114,'[1]Z09 政府性基金预算财政拨款收入支出决算表(财决09表)'!$A$10:$T$200,4,FALSE))</f>
      </c>
      <c r="D114" s="21">
        <f>IF(ISERROR(VLOOKUP(A114,'[1]Z09 政府性基金预算财政拨款收入支出决算表(财决09表)'!$A$10:$T$200,5,FALSE)),"",VLOOKUP(A114,'[1]Z09 政府性基金预算财政拨款收入支出决算表(财决09表)'!$A$10:$T$200,5,FALSE))</f>
      </c>
      <c r="E114" s="21">
        <f>IF(ISERROR(VLOOKUP(A114,'[1]Z09 政府性基金预算财政拨款收入支出决算表(财决09表)'!$A$10:$T$200,8,FALSE)),"",VLOOKUP(A114,'[1]Z09 政府性基金预算财政拨款收入支出决算表(财决09表)'!$A$10:$T$200,8,FALSE))</f>
      </c>
      <c r="F114" s="21">
        <f>IF(ISERROR(VLOOKUP(A114,'[1]Z09 政府性基金预算财政拨款收入支出决算表(财决09表)'!$A$10:$T$200,11,FALSE)),"",VLOOKUP(A114,'[1]Z09 政府性基金预算财政拨款收入支出决算表(财决09表)'!$A$10:$T$200,11,FALSE))</f>
      </c>
      <c r="G114" s="21">
        <f>IF(ISERROR(VLOOKUP(A114,'[1]Z09 政府性基金预算财政拨款收入支出决算表(财决09表)'!$A$10:$T$200,12,FALSE)),"",VLOOKUP(A114,'[1]Z09 政府性基金预算财政拨款收入支出决算表(财决09表)'!$A$10:$T$200,12,FALSE))</f>
      </c>
      <c r="H114" s="21">
        <f>IF(ISERROR(VLOOKUP(A114,'[1]Z09 政府性基金预算财政拨款收入支出决算表(财决09表)'!$A$10:$T$200,15,FALSE)),"",VLOOKUP(A114,'[1]Z09 政府性基金预算财政拨款收入支出决算表(财决09表)'!$A$10:$T$200,15,FALSE))</f>
      </c>
      <c r="I114" s="21">
        <f>IF(ISERROR(VLOOKUP(A114,'[1]Z09 政府性基金预算财政拨款收入支出决算表(财决09表)'!$A$10:$T$200,16,FALSE)),"",VLOOKUP(A114,'[1]Z09 政府性基金预算财政拨款收入支出决算表(财决09表)'!$A$10:$T$200,16,FALSE))</f>
      </c>
      <c r="J114" s="8">
        <f>'[1]Z09 政府性基金预算财政拨款收入支出决算表(财决09表)'!$A111</f>
        <v>0</v>
      </c>
      <c r="K114" s="31">
        <f>'[1]Z09 政府性基金预算财政拨款收入支出决算表(财决09表)'!$E111+'[1]Z09 政府性基金预算财政拨款收入支出决算表(财决09表)'!$H111+'[1]Z09 政府性基金预算财政拨款收入支出决算表(财决09表)'!$K111+'[1]Z09 政府性基金预算财政拨款收入支出决算表(财决09表)'!$P111</f>
        <v>0</v>
      </c>
      <c r="L114" s="8">
        <f t="shared" si="4"/>
      </c>
    </row>
    <row r="115" spans="1:12" ht="22.5" customHeight="1">
      <c r="A115" s="19">
        <f t="shared" si="5"/>
      </c>
      <c r="B115" s="19"/>
      <c r="C115" s="20">
        <f>IF(ISERROR(VLOOKUP(A115,'[1]Z09 政府性基金预算财政拨款收入支出决算表(财决09表)'!$A$10:$T$200,4,FALSE)),"",VLOOKUP(A115,'[1]Z09 政府性基金预算财政拨款收入支出决算表(财决09表)'!$A$10:$T$200,4,FALSE))</f>
      </c>
      <c r="D115" s="21">
        <f>IF(ISERROR(VLOOKUP(A115,'[1]Z09 政府性基金预算财政拨款收入支出决算表(财决09表)'!$A$10:$T$200,5,FALSE)),"",VLOOKUP(A115,'[1]Z09 政府性基金预算财政拨款收入支出决算表(财决09表)'!$A$10:$T$200,5,FALSE))</f>
      </c>
      <c r="E115" s="21">
        <f>IF(ISERROR(VLOOKUP(A115,'[1]Z09 政府性基金预算财政拨款收入支出决算表(财决09表)'!$A$10:$T$200,8,FALSE)),"",VLOOKUP(A115,'[1]Z09 政府性基金预算财政拨款收入支出决算表(财决09表)'!$A$10:$T$200,8,FALSE))</f>
      </c>
      <c r="F115" s="21">
        <f>IF(ISERROR(VLOOKUP(A115,'[1]Z09 政府性基金预算财政拨款收入支出决算表(财决09表)'!$A$10:$T$200,11,FALSE)),"",VLOOKUP(A115,'[1]Z09 政府性基金预算财政拨款收入支出决算表(财决09表)'!$A$10:$T$200,11,FALSE))</f>
      </c>
      <c r="G115" s="21">
        <f>IF(ISERROR(VLOOKUP(A115,'[1]Z09 政府性基金预算财政拨款收入支出决算表(财决09表)'!$A$10:$T$200,12,FALSE)),"",VLOOKUP(A115,'[1]Z09 政府性基金预算财政拨款收入支出决算表(财决09表)'!$A$10:$T$200,12,FALSE))</f>
      </c>
      <c r="H115" s="21">
        <f>IF(ISERROR(VLOOKUP(A115,'[1]Z09 政府性基金预算财政拨款收入支出决算表(财决09表)'!$A$10:$T$200,15,FALSE)),"",VLOOKUP(A115,'[1]Z09 政府性基金预算财政拨款收入支出决算表(财决09表)'!$A$10:$T$200,15,FALSE))</f>
      </c>
      <c r="I115" s="21">
        <f>IF(ISERROR(VLOOKUP(A115,'[1]Z09 政府性基金预算财政拨款收入支出决算表(财决09表)'!$A$10:$T$200,16,FALSE)),"",VLOOKUP(A115,'[1]Z09 政府性基金预算财政拨款收入支出决算表(财决09表)'!$A$10:$T$200,16,FALSE))</f>
      </c>
      <c r="J115" s="8">
        <f>'[1]Z09 政府性基金预算财政拨款收入支出决算表(财决09表)'!$A112</f>
        <v>0</v>
      </c>
      <c r="K115" s="31">
        <f>'[1]Z09 政府性基金预算财政拨款收入支出决算表(财决09表)'!$E112+'[1]Z09 政府性基金预算财政拨款收入支出决算表(财决09表)'!$H112+'[1]Z09 政府性基金预算财政拨款收入支出决算表(财决09表)'!$K112+'[1]Z09 政府性基金预算财政拨款收入支出决算表(财决09表)'!$P112</f>
        <v>0</v>
      </c>
      <c r="L115" s="8">
        <f t="shared" si="4"/>
      </c>
    </row>
    <row r="116" spans="1:12" ht="22.5" customHeight="1">
      <c r="A116" s="19">
        <f t="shared" si="5"/>
      </c>
      <c r="B116" s="19"/>
      <c r="C116" s="20">
        <f>IF(ISERROR(VLOOKUP(A116,'[1]Z09 政府性基金预算财政拨款收入支出决算表(财决09表)'!$A$10:$T$200,4,FALSE)),"",VLOOKUP(A116,'[1]Z09 政府性基金预算财政拨款收入支出决算表(财决09表)'!$A$10:$T$200,4,FALSE))</f>
      </c>
      <c r="D116" s="21">
        <f>IF(ISERROR(VLOOKUP(A116,'[1]Z09 政府性基金预算财政拨款收入支出决算表(财决09表)'!$A$10:$T$200,5,FALSE)),"",VLOOKUP(A116,'[1]Z09 政府性基金预算财政拨款收入支出决算表(财决09表)'!$A$10:$T$200,5,FALSE))</f>
      </c>
      <c r="E116" s="21">
        <f>IF(ISERROR(VLOOKUP(A116,'[1]Z09 政府性基金预算财政拨款收入支出决算表(财决09表)'!$A$10:$T$200,8,FALSE)),"",VLOOKUP(A116,'[1]Z09 政府性基金预算财政拨款收入支出决算表(财决09表)'!$A$10:$T$200,8,FALSE))</f>
      </c>
      <c r="F116" s="21">
        <f>IF(ISERROR(VLOOKUP(A116,'[1]Z09 政府性基金预算财政拨款收入支出决算表(财决09表)'!$A$10:$T$200,11,FALSE)),"",VLOOKUP(A116,'[1]Z09 政府性基金预算财政拨款收入支出决算表(财决09表)'!$A$10:$T$200,11,FALSE))</f>
      </c>
      <c r="G116" s="21">
        <f>IF(ISERROR(VLOOKUP(A116,'[1]Z09 政府性基金预算财政拨款收入支出决算表(财决09表)'!$A$10:$T$200,12,FALSE)),"",VLOOKUP(A116,'[1]Z09 政府性基金预算财政拨款收入支出决算表(财决09表)'!$A$10:$T$200,12,FALSE))</f>
      </c>
      <c r="H116" s="21">
        <f>IF(ISERROR(VLOOKUP(A116,'[1]Z09 政府性基金预算财政拨款收入支出决算表(财决09表)'!$A$10:$T$200,15,FALSE)),"",VLOOKUP(A116,'[1]Z09 政府性基金预算财政拨款收入支出决算表(财决09表)'!$A$10:$T$200,15,FALSE))</f>
      </c>
      <c r="I116" s="21">
        <f>IF(ISERROR(VLOOKUP(A116,'[1]Z09 政府性基金预算财政拨款收入支出决算表(财决09表)'!$A$10:$T$200,16,FALSE)),"",VLOOKUP(A116,'[1]Z09 政府性基金预算财政拨款收入支出决算表(财决09表)'!$A$10:$T$200,16,FALSE))</f>
      </c>
      <c r="J116" s="8">
        <f>'[1]Z09 政府性基金预算财政拨款收入支出决算表(财决09表)'!$A113</f>
        <v>0</v>
      </c>
      <c r="K116" s="31">
        <f>'[1]Z09 政府性基金预算财政拨款收入支出决算表(财决09表)'!$E113+'[1]Z09 政府性基金预算财政拨款收入支出决算表(财决09表)'!$H113+'[1]Z09 政府性基金预算财政拨款收入支出决算表(财决09表)'!$K113+'[1]Z09 政府性基金预算财政拨款收入支出决算表(财决09表)'!$P113</f>
        <v>0</v>
      </c>
      <c r="L116" s="8">
        <f t="shared" si="4"/>
      </c>
    </row>
    <row r="117" spans="1:12" ht="22.5" customHeight="1">
      <c r="A117" s="19">
        <f t="shared" si="5"/>
      </c>
      <c r="B117" s="19"/>
      <c r="C117" s="20">
        <f>IF(ISERROR(VLOOKUP(A117,'[1]Z09 政府性基金预算财政拨款收入支出决算表(财决09表)'!$A$10:$T$200,4,FALSE)),"",VLOOKUP(A117,'[1]Z09 政府性基金预算财政拨款收入支出决算表(财决09表)'!$A$10:$T$200,4,FALSE))</f>
      </c>
      <c r="D117" s="21">
        <f>IF(ISERROR(VLOOKUP(A117,'[1]Z09 政府性基金预算财政拨款收入支出决算表(财决09表)'!$A$10:$T$200,5,FALSE)),"",VLOOKUP(A117,'[1]Z09 政府性基金预算财政拨款收入支出决算表(财决09表)'!$A$10:$T$200,5,FALSE))</f>
      </c>
      <c r="E117" s="21">
        <f>IF(ISERROR(VLOOKUP(A117,'[1]Z09 政府性基金预算财政拨款收入支出决算表(财决09表)'!$A$10:$T$200,8,FALSE)),"",VLOOKUP(A117,'[1]Z09 政府性基金预算财政拨款收入支出决算表(财决09表)'!$A$10:$T$200,8,FALSE))</f>
      </c>
      <c r="F117" s="21">
        <f>IF(ISERROR(VLOOKUP(A117,'[1]Z09 政府性基金预算财政拨款收入支出决算表(财决09表)'!$A$10:$T$200,11,FALSE)),"",VLOOKUP(A117,'[1]Z09 政府性基金预算财政拨款收入支出决算表(财决09表)'!$A$10:$T$200,11,FALSE))</f>
      </c>
      <c r="G117" s="21">
        <f>IF(ISERROR(VLOOKUP(A117,'[1]Z09 政府性基金预算财政拨款收入支出决算表(财决09表)'!$A$10:$T$200,12,FALSE)),"",VLOOKUP(A117,'[1]Z09 政府性基金预算财政拨款收入支出决算表(财决09表)'!$A$10:$T$200,12,FALSE))</f>
      </c>
      <c r="H117" s="21">
        <f>IF(ISERROR(VLOOKUP(A117,'[1]Z09 政府性基金预算财政拨款收入支出决算表(财决09表)'!$A$10:$T$200,15,FALSE)),"",VLOOKUP(A117,'[1]Z09 政府性基金预算财政拨款收入支出决算表(财决09表)'!$A$10:$T$200,15,FALSE))</f>
      </c>
      <c r="I117" s="21">
        <f>IF(ISERROR(VLOOKUP(A117,'[1]Z09 政府性基金预算财政拨款收入支出决算表(财决09表)'!$A$10:$T$200,16,FALSE)),"",VLOOKUP(A117,'[1]Z09 政府性基金预算财政拨款收入支出决算表(财决09表)'!$A$10:$T$200,16,FALSE))</f>
      </c>
      <c r="J117" s="8">
        <f>'[1]Z09 政府性基金预算财政拨款收入支出决算表(财决09表)'!$A114</f>
        <v>0</v>
      </c>
      <c r="K117" s="31">
        <f>'[1]Z09 政府性基金预算财政拨款收入支出决算表(财决09表)'!$E114+'[1]Z09 政府性基金预算财政拨款收入支出决算表(财决09表)'!$H114+'[1]Z09 政府性基金预算财政拨款收入支出决算表(财决09表)'!$K114+'[1]Z09 政府性基金预算财政拨款收入支出决算表(财决09表)'!$P114</f>
        <v>0</v>
      </c>
      <c r="L117" s="8">
        <f t="shared" si="4"/>
      </c>
    </row>
    <row r="118" spans="1:12" ht="22.5" customHeight="1">
      <c r="A118" s="19">
        <f t="shared" si="5"/>
      </c>
      <c r="B118" s="19"/>
      <c r="C118" s="20">
        <f>IF(ISERROR(VLOOKUP(A118,'[1]Z09 政府性基金预算财政拨款收入支出决算表(财决09表)'!$A$10:$T$200,4,FALSE)),"",VLOOKUP(A118,'[1]Z09 政府性基金预算财政拨款收入支出决算表(财决09表)'!$A$10:$T$200,4,FALSE))</f>
      </c>
      <c r="D118" s="21">
        <f>IF(ISERROR(VLOOKUP(A118,'[1]Z09 政府性基金预算财政拨款收入支出决算表(财决09表)'!$A$10:$T$200,5,FALSE)),"",VLOOKUP(A118,'[1]Z09 政府性基金预算财政拨款收入支出决算表(财决09表)'!$A$10:$T$200,5,FALSE))</f>
      </c>
      <c r="E118" s="21">
        <f>IF(ISERROR(VLOOKUP(A118,'[1]Z09 政府性基金预算财政拨款收入支出决算表(财决09表)'!$A$10:$T$200,8,FALSE)),"",VLOOKUP(A118,'[1]Z09 政府性基金预算财政拨款收入支出决算表(财决09表)'!$A$10:$T$200,8,FALSE))</f>
      </c>
      <c r="F118" s="21">
        <f>IF(ISERROR(VLOOKUP(A118,'[1]Z09 政府性基金预算财政拨款收入支出决算表(财决09表)'!$A$10:$T$200,11,FALSE)),"",VLOOKUP(A118,'[1]Z09 政府性基金预算财政拨款收入支出决算表(财决09表)'!$A$10:$T$200,11,FALSE))</f>
      </c>
      <c r="G118" s="21">
        <f>IF(ISERROR(VLOOKUP(A118,'[1]Z09 政府性基金预算财政拨款收入支出决算表(财决09表)'!$A$10:$T$200,12,FALSE)),"",VLOOKUP(A118,'[1]Z09 政府性基金预算财政拨款收入支出决算表(财决09表)'!$A$10:$T$200,12,FALSE))</f>
      </c>
      <c r="H118" s="21">
        <f>IF(ISERROR(VLOOKUP(A118,'[1]Z09 政府性基金预算财政拨款收入支出决算表(财决09表)'!$A$10:$T$200,15,FALSE)),"",VLOOKUP(A118,'[1]Z09 政府性基金预算财政拨款收入支出决算表(财决09表)'!$A$10:$T$200,15,FALSE))</f>
      </c>
      <c r="I118" s="21">
        <f>IF(ISERROR(VLOOKUP(A118,'[1]Z09 政府性基金预算财政拨款收入支出决算表(财决09表)'!$A$10:$T$200,16,FALSE)),"",VLOOKUP(A118,'[1]Z09 政府性基金预算财政拨款收入支出决算表(财决09表)'!$A$10:$T$200,16,FALSE))</f>
      </c>
      <c r="J118" s="8">
        <f>'[1]Z09 政府性基金预算财政拨款收入支出决算表(财决09表)'!$A115</f>
        <v>0</v>
      </c>
      <c r="K118" s="31">
        <f>'[1]Z09 政府性基金预算财政拨款收入支出决算表(财决09表)'!$E115+'[1]Z09 政府性基金预算财政拨款收入支出决算表(财决09表)'!$H115+'[1]Z09 政府性基金预算财政拨款收入支出决算表(财决09表)'!$K115+'[1]Z09 政府性基金预算财政拨款收入支出决算表(财决09表)'!$P115</f>
        <v>0</v>
      </c>
      <c r="L118" s="8">
        <f t="shared" si="4"/>
      </c>
    </row>
    <row r="119" spans="1:12" ht="22.5" customHeight="1">
      <c r="A119" s="19">
        <f t="shared" si="5"/>
      </c>
      <c r="B119" s="19"/>
      <c r="C119" s="20">
        <f>IF(ISERROR(VLOOKUP(A119,'[1]Z09 政府性基金预算财政拨款收入支出决算表(财决09表)'!$A$10:$T$200,4,FALSE)),"",VLOOKUP(A119,'[1]Z09 政府性基金预算财政拨款收入支出决算表(财决09表)'!$A$10:$T$200,4,FALSE))</f>
      </c>
      <c r="D119" s="21">
        <f>IF(ISERROR(VLOOKUP(A119,'[1]Z09 政府性基金预算财政拨款收入支出决算表(财决09表)'!$A$10:$T$200,5,FALSE)),"",VLOOKUP(A119,'[1]Z09 政府性基金预算财政拨款收入支出决算表(财决09表)'!$A$10:$T$200,5,FALSE))</f>
      </c>
      <c r="E119" s="21">
        <f>IF(ISERROR(VLOOKUP(A119,'[1]Z09 政府性基金预算财政拨款收入支出决算表(财决09表)'!$A$10:$T$200,8,FALSE)),"",VLOOKUP(A119,'[1]Z09 政府性基金预算财政拨款收入支出决算表(财决09表)'!$A$10:$T$200,8,FALSE))</f>
      </c>
      <c r="F119" s="21">
        <f>IF(ISERROR(VLOOKUP(A119,'[1]Z09 政府性基金预算财政拨款收入支出决算表(财决09表)'!$A$10:$T$200,11,FALSE)),"",VLOOKUP(A119,'[1]Z09 政府性基金预算财政拨款收入支出决算表(财决09表)'!$A$10:$T$200,11,FALSE))</f>
      </c>
      <c r="G119" s="21">
        <f>IF(ISERROR(VLOOKUP(A119,'[1]Z09 政府性基金预算财政拨款收入支出决算表(财决09表)'!$A$10:$T$200,12,FALSE)),"",VLOOKUP(A119,'[1]Z09 政府性基金预算财政拨款收入支出决算表(财决09表)'!$A$10:$T$200,12,FALSE))</f>
      </c>
      <c r="H119" s="21">
        <f>IF(ISERROR(VLOOKUP(A119,'[1]Z09 政府性基金预算财政拨款收入支出决算表(财决09表)'!$A$10:$T$200,15,FALSE)),"",VLOOKUP(A119,'[1]Z09 政府性基金预算财政拨款收入支出决算表(财决09表)'!$A$10:$T$200,15,FALSE))</f>
      </c>
      <c r="I119" s="21">
        <f>IF(ISERROR(VLOOKUP(A119,'[1]Z09 政府性基金预算财政拨款收入支出决算表(财决09表)'!$A$10:$T$200,16,FALSE)),"",VLOOKUP(A119,'[1]Z09 政府性基金预算财政拨款收入支出决算表(财决09表)'!$A$10:$T$200,16,FALSE))</f>
      </c>
      <c r="J119" s="8">
        <f>'[1]Z09 政府性基金预算财政拨款收入支出决算表(财决09表)'!$A116</f>
        <v>0</v>
      </c>
      <c r="K119" s="31">
        <f>'[1]Z09 政府性基金预算财政拨款收入支出决算表(财决09表)'!$E116+'[1]Z09 政府性基金预算财政拨款收入支出决算表(财决09表)'!$H116+'[1]Z09 政府性基金预算财政拨款收入支出决算表(财决09表)'!$K116+'[1]Z09 政府性基金预算财政拨款收入支出决算表(财决09表)'!$P116</f>
        <v>0</v>
      </c>
      <c r="L119" s="8">
        <f t="shared" si="4"/>
      </c>
    </row>
    <row r="120" spans="1:12" ht="22.5" customHeight="1">
      <c r="A120" s="19">
        <f t="shared" si="5"/>
      </c>
      <c r="B120" s="19"/>
      <c r="C120" s="20">
        <f>IF(ISERROR(VLOOKUP(A120,'[1]Z09 政府性基金预算财政拨款收入支出决算表(财决09表)'!$A$10:$T$200,4,FALSE)),"",VLOOKUP(A120,'[1]Z09 政府性基金预算财政拨款收入支出决算表(财决09表)'!$A$10:$T$200,4,FALSE))</f>
      </c>
      <c r="D120" s="21">
        <f>IF(ISERROR(VLOOKUP(A120,'[1]Z09 政府性基金预算财政拨款收入支出决算表(财决09表)'!$A$10:$T$200,5,FALSE)),"",VLOOKUP(A120,'[1]Z09 政府性基金预算财政拨款收入支出决算表(财决09表)'!$A$10:$T$200,5,FALSE))</f>
      </c>
      <c r="E120" s="21">
        <f>IF(ISERROR(VLOOKUP(A120,'[1]Z09 政府性基金预算财政拨款收入支出决算表(财决09表)'!$A$10:$T$200,8,FALSE)),"",VLOOKUP(A120,'[1]Z09 政府性基金预算财政拨款收入支出决算表(财决09表)'!$A$10:$T$200,8,FALSE))</f>
      </c>
      <c r="F120" s="21">
        <f>IF(ISERROR(VLOOKUP(A120,'[1]Z09 政府性基金预算财政拨款收入支出决算表(财决09表)'!$A$10:$T$200,11,FALSE)),"",VLOOKUP(A120,'[1]Z09 政府性基金预算财政拨款收入支出决算表(财决09表)'!$A$10:$T$200,11,FALSE))</f>
      </c>
      <c r="G120" s="21">
        <f>IF(ISERROR(VLOOKUP(A120,'[1]Z09 政府性基金预算财政拨款收入支出决算表(财决09表)'!$A$10:$T$200,12,FALSE)),"",VLOOKUP(A120,'[1]Z09 政府性基金预算财政拨款收入支出决算表(财决09表)'!$A$10:$T$200,12,FALSE))</f>
      </c>
      <c r="H120" s="21">
        <f>IF(ISERROR(VLOOKUP(A120,'[1]Z09 政府性基金预算财政拨款收入支出决算表(财决09表)'!$A$10:$T$200,15,FALSE)),"",VLOOKUP(A120,'[1]Z09 政府性基金预算财政拨款收入支出决算表(财决09表)'!$A$10:$T$200,15,FALSE))</f>
      </c>
      <c r="I120" s="21">
        <f>IF(ISERROR(VLOOKUP(A120,'[1]Z09 政府性基金预算财政拨款收入支出决算表(财决09表)'!$A$10:$T$200,16,FALSE)),"",VLOOKUP(A120,'[1]Z09 政府性基金预算财政拨款收入支出决算表(财决09表)'!$A$10:$T$200,16,FALSE))</f>
      </c>
      <c r="J120" s="8">
        <f>'[1]Z09 政府性基金预算财政拨款收入支出决算表(财决09表)'!$A117</f>
        <v>0</v>
      </c>
      <c r="K120" s="31">
        <f>'[1]Z09 政府性基金预算财政拨款收入支出决算表(财决09表)'!$E117+'[1]Z09 政府性基金预算财政拨款收入支出决算表(财决09表)'!$H117+'[1]Z09 政府性基金预算财政拨款收入支出决算表(财决09表)'!$K117+'[1]Z09 政府性基金预算财政拨款收入支出决算表(财决09表)'!$P117</f>
        <v>0</v>
      </c>
      <c r="L120" s="8">
        <f t="shared" si="4"/>
      </c>
    </row>
    <row r="121" spans="1:12" ht="22.5" customHeight="1">
      <c r="A121" s="19">
        <f t="shared" si="5"/>
      </c>
      <c r="B121" s="19"/>
      <c r="C121" s="20">
        <f>IF(ISERROR(VLOOKUP(A121,'[1]Z09 政府性基金预算财政拨款收入支出决算表(财决09表)'!$A$10:$T$200,4,FALSE)),"",VLOOKUP(A121,'[1]Z09 政府性基金预算财政拨款收入支出决算表(财决09表)'!$A$10:$T$200,4,FALSE))</f>
      </c>
      <c r="D121" s="21">
        <f>IF(ISERROR(VLOOKUP(A121,'[1]Z09 政府性基金预算财政拨款收入支出决算表(财决09表)'!$A$10:$T$200,5,FALSE)),"",VLOOKUP(A121,'[1]Z09 政府性基金预算财政拨款收入支出决算表(财决09表)'!$A$10:$T$200,5,FALSE))</f>
      </c>
      <c r="E121" s="21">
        <f>IF(ISERROR(VLOOKUP(A121,'[1]Z09 政府性基金预算财政拨款收入支出决算表(财决09表)'!$A$10:$T$200,8,FALSE)),"",VLOOKUP(A121,'[1]Z09 政府性基金预算财政拨款收入支出决算表(财决09表)'!$A$10:$T$200,8,FALSE))</f>
      </c>
      <c r="F121" s="21">
        <f>IF(ISERROR(VLOOKUP(A121,'[1]Z09 政府性基金预算财政拨款收入支出决算表(财决09表)'!$A$10:$T$200,11,FALSE)),"",VLOOKUP(A121,'[1]Z09 政府性基金预算财政拨款收入支出决算表(财决09表)'!$A$10:$T$200,11,FALSE))</f>
      </c>
      <c r="G121" s="21">
        <f>IF(ISERROR(VLOOKUP(A121,'[1]Z09 政府性基金预算财政拨款收入支出决算表(财决09表)'!$A$10:$T$200,12,FALSE)),"",VLOOKUP(A121,'[1]Z09 政府性基金预算财政拨款收入支出决算表(财决09表)'!$A$10:$T$200,12,FALSE))</f>
      </c>
      <c r="H121" s="21">
        <f>IF(ISERROR(VLOOKUP(A121,'[1]Z09 政府性基金预算财政拨款收入支出决算表(财决09表)'!$A$10:$T$200,15,FALSE)),"",VLOOKUP(A121,'[1]Z09 政府性基金预算财政拨款收入支出决算表(财决09表)'!$A$10:$T$200,15,FALSE))</f>
      </c>
      <c r="I121" s="21">
        <f>IF(ISERROR(VLOOKUP(A121,'[1]Z09 政府性基金预算财政拨款收入支出决算表(财决09表)'!$A$10:$T$200,16,FALSE)),"",VLOOKUP(A121,'[1]Z09 政府性基金预算财政拨款收入支出决算表(财决09表)'!$A$10:$T$200,16,FALSE))</f>
      </c>
      <c r="J121" s="8">
        <f>'[1]Z09 政府性基金预算财政拨款收入支出决算表(财决09表)'!$A118</f>
        <v>0</v>
      </c>
      <c r="K121" s="31">
        <f>'[1]Z09 政府性基金预算财政拨款收入支出决算表(财决09表)'!$E118+'[1]Z09 政府性基金预算财政拨款收入支出决算表(财决09表)'!$H118+'[1]Z09 政府性基金预算财政拨款收入支出决算表(财决09表)'!$K118+'[1]Z09 政府性基金预算财政拨款收入支出决算表(财决09表)'!$P118</f>
        <v>0</v>
      </c>
      <c r="L121" s="8">
        <f t="shared" si="4"/>
      </c>
    </row>
    <row r="122" spans="1:12" ht="22.5" customHeight="1">
      <c r="A122" s="19">
        <f t="shared" si="5"/>
      </c>
      <c r="B122" s="19"/>
      <c r="C122" s="20">
        <f>IF(ISERROR(VLOOKUP(A122,'[1]Z09 政府性基金预算财政拨款收入支出决算表(财决09表)'!$A$10:$T$200,4,FALSE)),"",VLOOKUP(A122,'[1]Z09 政府性基金预算财政拨款收入支出决算表(财决09表)'!$A$10:$T$200,4,FALSE))</f>
      </c>
      <c r="D122" s="21">
        <f>IF(ISERROR(VLOOKUP(A122,'[1]Z09 政府性基金预算财政拨款收入支出决算表(财决09表)'!$A$10:$T$200,5,FALSE)),"",VLOOKUP(A122,'[1]Z09 政府性基金预算财政拨款收入支出决算表(财决09表)'!$A$10:$T$200,5,FALSE))</f>
      </c>
      <c r="E122" s="21">
        <f>IF(ISERROR(VLOOKUP(A122,'[1]Z09 政府性基金预算财政拨款收入支出决算表(财决09表)'!$A$10:$T$200,8,FALSE)),"",VLOOKUP(A122,'[1]Z09 政府性基金预算财政拨款收入支出决算表(财决09表)'!$A$10:$T$200,8,FALSE))</f>
      </c>
      <c r="F122" s="21">
        <f>IF(ISERROR(VLOOKUP(A122,'[1]Z09 政府性基金预算财政拨款收入支出决算表(财决09表)'!$A$10:$T$200,11,FALSE)),"",VLOOKUP(A122,'[1]Z09 政府性基金预算财政拨款收入支出决算表(财决09表)'!$A$10:$T$200,11,FALSE))</f>
      </c>
      <c r="G122" s="21">
        <f>IF(ISERROR(VLOOKUP(A122,'[1]Z09 政府性基金预算财政拨款收入支出决算表(财决09表)'!$A$10:$T$200,12,FALSE)),"",VLOOKUP(A122,'[1]Z09 政府性基金预算财政拨款收入支出决算表(财决09表)'!$A$10:$T$200,12,FALSE))</f>
      </c>
      <c r="H122" s="21">
        <f>IF(ISERROR(VLOOKUP(A122,'[1]Z09 政府性基金预算财政拨款收入支出决算表(财决09表)'!$A$10:$T$200,15,FALSE)),"",VLOOKUP(A122,'[1]Z09 政府性基金预算财政拨款收入支出决算表(财决09表)'!$A$10:$T$200,15,FALSE))</f>
      </c>
      <c r="I122" s="21">
        <f>IF(ISERROR(VLOOKUP(A122,'[1]Z09 政府性基金预算财政拨款收入支出决算表(财决09表)'!$A$10:$T$200,16,FALSE)),"",VLOOKUP(A122,'[1]Z09 政府性基金预算财政拨款收入支出决算表(财决09表)'!$A$10:$T$200,16,FALSE))</f>
      </c>
      <c r="J122" s="8">
        <f>'[1]Z09 政府性基金预算财政拨款收入支出决算表(财决09表)'!$A119</f>
        <v>0</v>
      </c>
      <c r="K122" s="31">
        <f>'[1]Z09 政府性基金预算财政拨款收入支出决算表(财决09表)'!$E119+'[1]Z09 政府性基金预算财政拨款收入支出决算表(财决09表)'!$H119+'[1]Z09 政府性基金预算财政拨款收入支出决算表(财决09表)'!$K119+'[1]Z09 政府性基金预算财政拨款收入支出决算表(财决09表)'!$P119</f>
        <v>0</v>
      </c>
      <c r="L122" s="8">
        <f t="shared" si="4"/>
      </c>
    </row>
    <row r="123" spans="1:12" ht="22.5" customHeight="1">
      <c r="A123" s="19">
        <f t="shared" si="5"/>
      </c>
      <c r="B123" s="19"/>
      <c r="C123" s="20">
        <f>IF(ISERROR(VLOOKUP(A123,'[1]Z09 政府性基金预算财政拨款收入支出决算表(财决09表)'!$A$10:$T$200,4,FALSE)),"",VLOOKUP(A123,'[1]Z09 政府性基金预算财政拨款收入支出决算表(财决09表)'!$A$10:$T$200,4,FALSE))</f>
      </c>
      <c r="D123" s="21">
        <f>IF(ISERROR(VLOOKUP(A123,'[1]Z09 政府性基金预算财政拨款收入支出决算表(财决09表)'!$A$10:$T$200,5,FALSE)),"",VLOOKUP(A123,'[1]Z09 政府性基金预算财政拨款收入支出决算表(财决09表)'!$A$10:$T$200,5,FALSE))</f>
      </c>
      <c r="E123" s="21">
        <f>IF(ISERROR(VLOOKUP(A123,'[1]Z09 政府性基金预算财政拨款收入支出决算表(财决09表)'!$A$10:$T$200,8,FALSE)),"",VLOOKUP(A123,'[1]Z09 政府性基金预算财政拨款收入支出决算表(财决09表)'!$A$10:$T$200,8,FALSE))</f>
      </c>
      <c r="F123" s="21">
        <f>IF(ISERROR(VLOOKUP(A123,'[1]Z09 政府性基金预算财政拨款收入支出决算表(财决09表)'!$A$10:$T$200,11,FALSE)),"",VLOOKUP(A123,'[1]Z09 政府性基金预算财政拨款收入支出决算表(财决09表)'!$A$10:$T$200,11,FALSE))</f>
      </c>
      <c r="G123" s="21">
        <f>IF(ISERROR(VLOOKUP(A123,'[1]Z09 政府性基金预算财政拨款收入支出决算表(财决09表)'!$A$10:$T$200,12,FALSE)),"",VLOOKUP(A123,'[1]Z09 政府性基金预算财政拨款收入支出决算表(财决09表)'!$A$10:$T$200,12,FALSE))</f>
      </c>
      <c r="H123" s="21">
        <f>IF(ISERROR(VLOOKUP(A123,'[1]Z09 政府性基金预算财政拨款收入支出决算表(财决09表)'!$A$10:$T$200,15,FALSE)),"",VLOOKUP(A123,'[1]Z09 政府性基金预算财政拨款收入支出决算表(财决09表)'!$A$10:$T$200,15,FALSE))</f>
      </c>
      <c r="I123" s="21">
        <f>IF(ISERROR(VLOOKUP(A123,'[1]Z09 政府性基金预算财政拨款收入支出决算表(财决09表)'!$A$10:$T$200,16,FALSE)),"",VLOOKUP(A123,'[1]Z09 政府性基金预算财政拨款收入支出决算表(财决09表)'!$A$10:$T$200,16,FALSE))</f>
      </c>
      <c r="J123" s="8">
        <f>'[1]Z09 政府性基金预算财政拨款收入支出决算表(财决09表)'!$A120</f>
        <v>0</v>
      </c>
      <c r="K123" s="31">
        <f>'[1]Z09 政府性基金预算财政拨款收入支出决算表(财决09表)'!$E120+'[1]Z09 政府性基金预算财政拨款收入支出决算表(财决09表)'!$H120+'[1]Z09 政府性基金预算财政拨款收入支出决算表(财决09表)'!$K120+'[1]Z09 政府性基金预算财政拨款收入支出决算表(财决09表)'!$P120</f>
        <v>0</v>
      </c>
      <c r="L123" s="8">
        <f t="shared" si="4"/>
      </c>
    </row>
    <row r="124" spans="1:12" ht="22.5" customHeight="1">
      <c r="A124" s="19">
        <f t="shared" si="5"/>
      </c>
      <c r="B124" s="19"/>
      <c r="C124" s="20">
        <f>IF(ISERROR(VLOOKUP(A124,'[1]Z09 政府性基金预算财政拨款收入支出决算表(财决09表)'!$A$10:$T$200,4,FALSE)),"",VLOOKUP(A124,'[1]Z09 政府性基金预算财政拨款收入支出决算表(财决09表)'!$A$10:$T$200,4,FALSE))</f>
      </c>
      <c r="D124" s="21">
        <f>IF(ISERROR(VLOOKUP(A124,'[1]Z09 政府性基金预算财政拨款收入支出决算表(财决09表)'!$A$10:$T$200,5,FALSE)),"",VLOOKUP(A124,'[1]Z09 政府性基金预算财政拨款收入支出决算表(财决09表)'!$A$10:$T$200,5,FALSE))</f>
      </c>
      <c r="E124" s="21">
        <f>IF(ISERROR(VLOOKUP(A124,'[1]Z09 政府性基金预算财政拨款收入支出决算表(财决09表)'!$A$10:$T$200,8,FALSE)),"",VLOOKUP(A124,'[1]Z09 政府性基金预算财政拨款收入支出决算表(财决09表)'!$A$10:$T$200,8,FALSE))</f>
      </c>
      <c r="F124" s="21">
        <f>IF(ISERROR(VLOOKUP(A124,'[1]Z09 政府性基金预算财政拨款收入支出决算表(财决09表)'!$A$10:$T$200,11,FALSE)),"",VLOOKUP(A124,'[1]Z09 政府性基金预算财政拨款收入支出决算表(财决09表)'!$A$10:$T$200,11,FALSE))</f>
      </c>
      <c r="G124" s="21">
        <f>IF(ISERROR(VLOOKUP(A124,'[1]Z09 政府性基金预算财政拨款收入支出决算表(财决09表)'!$A$10:$T$200,12,FALSE)),"",VLOOKUP(A124,'[1]Z09 政府性基金预算财政拨款收入支出决算表(财决09表)'!$A$10:$T$200,12,FALSE))</f>
      </c>
      <c r="H124" s="21">
        <f>IF(ISERROR(VLOOKUP(A124,'[1]Z09 政府性基金预算财政拨款收入支出决算表(财决09表)'!$A$10:$T$200,15,FALSE)),"",VLOOKUP(A124,'[1]Z09 政府性基金预算财政拨款收入支出决算表(财决09表)'!$A$10:$T$200,15,FALSE))</f>
      </c>
      <c r="I124" s="21">
        <f>IF(ISERROR(VLOOKUP(A124,'[1]Z09 政府性基金预算财政拨款收入支出决算表(财决09表)'!$A$10:$T$200,16,FALSE)),"",VLOOKUP(A124,'[1]Z09 政府性基金预算财政拨款收入支出决算表(财决09表)'!$A$10:$T$200,16,FALSE))</f>
      </c>
      <c r="J124" s="8">
        <f>'[1]Z09 政府性基金预算财政拨款收入支出决算表(财决09表)'!$A121</f>
        <v>0</v>
      </c>
      <c r="K124" s="31">
        <f>'[1]Z09 政府性基金预算财政拨款收入支出决算表(财决09表)'!$E121+'[1]Z09 政府性基金预算财政拨款收入支出决算表(财决09表)'!$H121+'[1]Z09 政府性基金预算财政拨款收入支出决算表(财决09表)'!$K121+'[1]Z09 政府性基金预算财政拨款收入支出决算表(财决09表)'!$P121</f>
        <v>0</v>
      </c>
      <c r="L124" s="8">
        <f t="shared" si="4"/>
      </c>
    </row>
    <row r="125" spans="1:12" ht="22.5" customHeight="1">
      <c r="A125" s="19">
        <f t="shared" si="5"/>
      </c>
      <c r="B125" s="19"/>
      <c r="C125" s="20">
        <f>IF(ISERROR(VLOOKUP(A125,'[1]Z09 政府性基金预算财政拨款收入支出决算表(财决09表)'!$A$10:$T$200,4,FALSE)),"",VLOOKUP(A125,'[1]Z09 政府性基金预算财政拨款收入支出决算表(财决09表)'!$A$10:$T$200,4,FALSE))</f>
      </c>
      <c r="D125" s="21">
        <f>IF(ISERROR(VLOOKUP(A125,'[1]Z09 政府性基金预算财政拨款收入支出决算表(财决09表)'!$A$10:$T$200,5,FALSE)),"",VLOOKUP(A125,'[1]Z09 政府性基金预算财政拨款收入支出决算表(财决09表)'!$A$10:$T$200,5,FALSE))</f>
      </c>
      <c r="E125" s="21">
        <f>IF(ISERROR(VLOOKUP(A125,'[1]Z09 政府性基金预算财政拨款收入支出决算表(财决09表)'!$A$10:$T$200,8,FALSE)),"",VLOOKUP(A125,'[1]Z09 政府性基金预算财政拨款收入支出决算表(财决09表)'!$A$10:$T$200,8,FALSE))</f>
      </c>
      <c r="F125" s="21">
        <f>IF(ISERROR(VLOOKUP(A125,'[1]Z09 政府性基金预算财政拨款收入支出决算表(财决09表)'!$A$10:$T$200,11,FALSE)),"",VLOOKUP(A125,'[1]Z09 政府性基金预算财政拨款收入支出决算表(财决09表)'!$A$10:$T$200,11,FALSE))</f>
      </c>
      <c r="G125" s="21">
        <f>IF(ISERROR(VLOOKUP(A125,'[1]Z09 政府性基金预算财政拨款收入支出决算表(财决09表)'!$A$10:$T$200,12,FALSE)),"",VLOOKUP(A125,'[1]Z09 政府性基金预算财政拨款收入支出决算表(财决09表)'!$A$10:$T$200,12,FALSE))</f>
      </c>
      <c r="H125" s="21">
        <f>IF(ISERROR(VLOOKUP(A125,'[1]Z09 政府性基金预算财政拨款收入支出决算表(财决09表)'!$A$10:$T$200,15,FALSE)),"",VLOOKUP(A125,'[1]Z09 政府性基金预算财政拨款收入支出决算表(财决09表)'!$A$10:$T$200,15,FALSE))</f>
      </c>
      <c r="I125" s="21">
        <f>IF(ISERROR(VLOOKUP(A125,'[1]Z09 政府性基金预算财政拨款收入支出决算表(财决09表)'!$A$10:$T$200,16,FALSE)),"",VLOOKUP(A125,'[1]Z09 政府性基金预算财政拨款收入支出决算表(财决09表)'!$A$10:$T$200,16,FALSE))</f>
      </c>
      <c r="J125" s="8">
        <f>'[1]Z09 政府性基金预算财政拨款收入支出决算表(财决09表)'!$A122</f>
        <v>0</v>
      </c>
      <c r="K125" s="31">
        <f>'[1]Z09 政府性基金预算财政拨款收入支出决算表(财决09表)'!$E122+'[1]Z09 政府性基金预算财政拨款收入支出决算表(财决09表)'!$H122+'[1]Z09 政府性基金预算财政拨款收入支出决算表(财决09表)'!$K122+'[1]Z09 政府性基金预算财政拨款收入支出决算表(财决09表)'!$P122</f>
        <v>0</v>
      </c>
      <c r="L125" s="8">
        <f t="shared" si="4"/>
      </c>
    </row>
    <row r="126" spans="1:12" ht="22.5" customHeight="1">
      <c r="A126" s="19">
        <f t="shared" si="5"/>
      </c>
      <c r="B126" s="19"/>
      <c r="C126" s="20">
        <f>IF(ISERROR(VLOOKUP(A126,'[1]Z09 政府性基金预算财政拨款收入支出决算表(财决09表)'!$A$10:$T$200,4,FALSE)),"",VLOOKUP(A126,'[1]Z09 政府性基金预算财政拨款收入支出决算表(财决09表)'!$A$10:$T$200,4,FALSE))</f>
      </c>
      <c r="D126" s="21">
        <f>IF(ISERROR(VLOOKUP(A126,'[1]Z09 政府性基金预算财政拨款收入支出决算表(财决09表)'!$A$10:$T$200,5,FALSE)),"",VLOOKUP(A126,'[1]Z09 政府性基金预算财政拨款收入支出决算表(财决09表)'!$A$10:$T$200,5,FALSE))</f>
      </c>
      <c r="E126" s="21">
        <f>IF(ISERROR(VLOOKUP(A126,'[1]Z09 政府性基金预算财政拨款收入支出决算表(财决09表)'!$A$10:$T$200,8,FALSE)),"",VLOOKUP(A126,'[1]Z09 政府性基金预算财政拨款收入支出决算表(财决09表)'!$A$10:$T$200,8,FALSE))</f>
      </c>
      <c r="F126" s="21">
        <f>IF(ISERROR(VLOOKUP(A126,'[1]Z09 政府性基金预算财政拨款收入支出决算表(财决09表)'!$A$10:$T$200,11,FALSE)),"",VLOOKUP(A126,'[1]Z09 政府性基金预算财政拨款收入支出决算表(财决09表)'!$A$10:$T$200,11,FALSE))</f>
      </c>
      <c r="G126" s="21">
        <f>IF(ISERROR(VLOOKUP(A126,'[1]Z09 政府性基金预算财政拨款收入支出决算表(财决09表)'!$A$10:$T$200,12,FALSE)),"",VLOOKUP(A126,'[1]Z09 政府性基金预算财政拨款收入支出决算表(财决09表)'!$A$10:$T$200,12,FALSE))</f>
      </c>
      <c r="H126" s="21">
        <f>IF(ISERROR(VLOOKUP(A126,'[1]Z09 政府性基金预算财政拨款收入支出决算表(财决09表)'!$A$10:$T$200,15,FALSE)),"",VLOOKUP(A126,'[1]Z09 政府性基金预算财政拨款收入支出决算表(财决09表)'!$A$10:$T$200,15,FALSE))</f>
      </c>
      <c r="I126" s="21">
        <f>IF(ISERROR(VLOOKUP(A126,'[1]Z09 政府性基金预算财政拨款收入支出决算表(财决09表)'!$A$10:$T$200,16,FALSE)),"",VLOOKUP(A126,'[1]Z09 政府性基金预算财政拨款收入支出决算表(财决09表)'!$A$10:$T$200,16,FALSE))</f>
      </c>
      <c r="J126" s="8">
        <f>'[1]Z09 政府性基金预算财政拨款收入支出决算表(财决09表)'!$A123</f>
        <v>0</v>
      </c>
      <c r="K126" s="31">
        <f>'[1]Z09 政府性基金预算财政拨款收入支出决算表(财决09表)'!$E123+'[1]Z09 政府性基金预算财政拨款收入支出决算表(财决09表)'!$H123+'[1]Z09 政府性基金预算财政拨款收入支出决算表(财决09表)'!$K123+'[1]Z09 政府性基金预算财政拨款收入支出决算表(财决09表)'!$P123</f>
        <v>0</v>
      </c>
      <c r="L126" s="8">
        <f t="shared" si="4"/>
      </c>
    </row>
    <row r="127" spans="1:12" ht="22.5" customHeight="1">
      <c r="A127" s="19">
        <f t="shared" si="5"/>
      </c>
      <c r="B127" s="19"/>
      <c r="C127" s="20">
        <f>IF(ISERROR(VLOOKUP(A127,'[1]Z09 政府性基金预算财政拨款收入支出决算表(财决09表)'!$A$10:$T$200,4,FALSE)),"",VLOOKUP(A127,'[1]Z09 政府性基金预算财政拨款收入支出决算表(财决09表)'!$A$10:$T$200,4,FALSE))</f>
      </c>
      <c r="D127" s="21">
        <f>IF(ISERROR(VLOOKUP(A127,'[1]Z09 政府性基金预算财政拨款收入支出决算表(财决09表)'!$A$10:$T$200,5,FALSE)),"",VLOOKUP(A127,'[1]Z09 政府性基金预算财政拨款收入支出决算表(财决09表)'!$A$10:$T$200,5,FALSE))</f>
      </c>
      <c r="E127" s="21">
        <f>IF(ISERROR(VLOOKUP(A127,'[1]Z09 政府性基金预算财政拨款收入支出决算表(财决09表)'!$A$10:$T$200,8,FALSE)),"",VLOOKUP(A127,'[1]Z09 政府性基金预算财政拨款收入支出决算表(财决09表)'!$A$10:$T$200,8,FALSE))</f>
      </c>
      <c r="F127" s="21">
        <f>IF(ISERROR(VLOOKUP(A127,'[1]Z09 政府性基金预算财政拨款收入支出决算表(财决09表)'!$A$10:$T$200,11,FALSE)),"",VLOOKUP(A127,'[1]Z09 政府性基金预算财政拨款收入支出决算表(财决09表)'!$A$10:$T$200,11,FALSE))</f>
      </c>
      <c r="G127" s="21">
        <f>IF(ISERROR(VLOOKUP(A127,'[1]Z09 政府性基金预算财政拨款收入支出决算表(财决09表)'!$A$10:$T$200,12,FALSE)),"",VLOOKUP(A127,'[1]Z09 政府性基金预算财政拨款收入支出决算表(财决09表)'!$A$10:$T$200,12,FALSE))</f>
      </c>
      <c r="H127" s="21">
        <f>IF(ISERROR(VLOOKUP(A127,'[1]Z09 政府性基金预算财政拨款收入支出决算表(财决09表)'!$A$10:$T$200,15,FALSE)),"",VLOOKUP(A127,'[1]Z09 政府性基金预算财政拨款收入支出决算表(财决09表)'!$A$10:$T$200,15,FALSE))</f>
      </c>
      <c r="I127" s="21">
        <f>IF(ISERROR(VLOOKUP(A127,'[1]Z09 政府性基金预算财政拨款收入支出决算表(财决09表)'!$A$10:$T$200,16,FALSE)),"",VLOOKUP(A127,'[1]Z09 政府性基金预算财政拨款收入支出决算表(财决09表)'!$A$10:$T$200,16,FALSE))</f>
      </c>
      <c r="J127" s="8">
        <f>'[1]Z09 政府性基金预算财政拨款收入支出决算表(财决09表)'!$A124</f>
        <v>0</v>
      </c>
      <c r="K127" s="31">
        <f>'[1]Z09 政府性基金预算财政拨款收入支出决算表(财决09表)'!$E124+'[1]Z09 政府性基金预算财政拨款收入支出决算表(财决09表)'!$H124+'[1]Z09 政府性基金预算财政拨款收入支出决算表(财决09表)'!$K124+'[1]Z09 政府性基金预算财政拨款收入支出决算表(财决09表)'!$P124</f>
        <v>0</v>
      </c>
      <c r="L127" s="8">
        <f t="shared" si="4"/>
      </c>
    </row>
    <row r="128" spans="1:12" ht="22.5" customHeight="1">
      <c r="A128" s="19">
        <f t="shared" si="5"/>
      </c>
      <c r="B128" s="19"/>
      <c r="C128" s="20">
        <f>IF(ISERROR(VLOOKUP(A128,'[1]Z09 政府性基金预算财政拨款收入支出决算表(财决09表)'!$A$10:$T$200,4,FALSE)),"",VLOOKUP(A128,'[1]Z09 政府性基金预算财政拨款收入支出决算表(财决09表)'!$A$10:$T$200,4,FALSE))</f>
      </c>
      <c r="D128" s="21">
        <f>IF(ISERROR(VLOOKUP(A128,'[1]Z09 政府性基金预算财政拨款收入支出决算表(财决09表)'!$A$10:$T$200,5,FALSE)),"",VLOOKUP(A128,'[1]Z09 政府性基金预算财政拨款收入支出决算表(财决09表)'!$A$10:$T$200,5,FALSE))</f>
      </c>
      <c r="E128" s="21">
        <f>IF(ISERROR(VLOOKUP(A128,'[1]Z09 政府性基金预算财政拨款收入支出决算表(财决09表)'!$A$10:$T$200,8,FALSE)),"",VLOOKUP(A128,'[1]Z09 政府性基金预算财政拨款收入支出决算表(财决09表)'!$A$10:$T$200,8,FALSE))</f>
      </c>
      <c r="F128" s="21">
        <f>IF(ISERROR(VLOOKUP(A128,'[1]Z09 政府性基金预算财政拨款收入支出决算表(财决09表)'!$A$10:$T$200,11,FALSE)),"",VLOOKUP(A128,'[1]Z09 政府性基金预算财政拨款收入支出决算表(财决09表)'!$A$10:$T$200,11,FALSE))</f>
      </c>
      <c r="G128" s="21">
        <f>IF(ISERROR(VLOOKUP(A128,'[1]Z09 政府性基金预算财政拨款收入支出决算表(财决09表)'!$A$10:$T$200,12,FALSE)),"",VLOOKUP(A128,'[1]Z09 政府性基金预算财政拨款收入支出决算表(财决09表)'!$A$10:$T$200,12,FALSE))</f>
      </c>
      <c r="H128" s="21">
        <f>IF(ISERROR(VLOOKUP(A128,'[1]Z09 政府性基金预算财政拨款收入支出决算表(财决09表)'!$A$10:$T$200,15,FALSE)),"",VLOOKUP(A128,'[1]Z09 政府性基金预算财政拨款收入支出决算表(财决09表)'!$A$10:$T$200,15,FALSE))</f>
      </c>
      <c r="I128" s="21">
        <f>IF(ISERROR(VLOOKUP(A128,'[1]Z09 政府性基金预算财政拨款收入支出决算表(财决09表)'!$A$10:$T$200,16,FALSE)),"",VLOOKUP(A128,'[1]Z09 政府性基金预算财政拨款收入支出决算表(财决09表)'!$A$10:$T$200,16,FALSE))</f>
      </c>
      <c r="J128" s="8">
        <f>'[1]Z09 政府性基金预算财政拨款收入支出决算表(财决09表)'!$A125</f>
        <v>0</v>
      </c>
      <c r="K128" s="31">
        <f>'[1]Z09 政府性基金预算财政拨款收入支出决算表(财决09表)'!$E125+'[1]Z09 政府性基金预算财政拨款收入支出决算表(财决09表)'!$H125+'[1]Z09 政府性基金预算财政拨款收入支出决算表(财决09表)'!$K125+'[1]Z09 政府性基金预算财政拨款收入支出决算表(财决09表)'!$P125</f>
        <v>0</v>
      </c>
      <c r="L128" s="8">
        <f t="shared" si="4"/>
      </c>
    </row>
    <row r="129" spans="1:12" ht="22.5" customHeight="1">
      <c r="A129" s="19">
        <f t="shared" si="5"/>
      </c>
      <c r="B129" s="19"/>
      <c r="C129" s="20">
        <f>IF(ISERROR(VLOOKUP(A129,'[1]Z09 政府性基金预算财政拨款收入支出决算表(财决09表)'!$A$10:$T$200,4,FALSE)),"",VLOOKUP(A129,'[1]Z09 政府性基金预算财政拨款收入支出决算表(财决09表)'!$A$10:$T$200,4,FALSE))</f>
      </c>
      <c r="D129" s="21">
        <f>IF(ISERROR(VLOOKUP(A129,'[1]Z09 政府性基金预算财政拨款收入支出决算表(财决09表)'!$A$10:$T$200,5,FALSE)),"",VLOOKUP(A129,'[1]Z09 政府性基金预算财政拨款收入支出决算表(财决09表)'!$A$10:$T$200,5,FALSE))</f>
      </c>
      <c r="E129" s="21">
        <f>IF(ISERROR(VLOOKUP(A129,'[1]Z09 政府性基金预算财政拨款收入支出决算表(财决09表)'!$A$10:$T$200,8,FALSE)),"",VLOOKUP(A129,'[1]Z09 政府性基金预算财政拨款收入支出决算表(财决09表)'!$A$10:$T$200,8,FALSE))</f>
      </c>
      <c r="F129" s="21">
        <f>IF(ISERROR(VLOOKUP(A129,'[1]Z09 政府性基金预算财政拨款收入支出决算表(财决09表)'!$A$10:$T$200,11,FALSE)),"",VLOOKUP(A129,'[1]Z09 政府性基金预算财政拨款收入支出决算表(财决09表)'!$A$10:$T$200,11,FALSE))</f>
      </c>
      <c r="G129" s="21">
        <f>IF(ISERROR(VLOOKUP(A129,'[1]Z09 政府性基金预算财政拨款收入支出决算表(财决09表)'!$A$10:$T$200,12,FALSE)),"",VLOOKUP(A129,'[1]Z09 政府性基金预算财政拨款收入支出决算表(财决09表)'!$A$10:$T$200,12,FALSE))</f>
      </c>
      <c r="H129" s="21">
        <f>IF(ISERROR(VLOOKUP(A129,'[1]Z09 政府性基金预算财政拨款收入支出决算表(财决09表)'!$A$10:$T$200,15,FALSE)),"",VLOOKUP(A129,'[1]Z09 政府性基金预算财政拨款收入支出决算表(财决09表)'!$A$10:$T$200,15,FALSE))</f>
      </c>
      <c r="I129" s="21">
        <f>IF(ISERROR(VLOOKUP(A129,'[1]Z09 政府性基金预算财政拨款收入支出决算表(财决09表)'!$A$10:$T$200,16,FALSE)),"",VLOOKUP(A129,'[1]Z09 政府性基金预算财政拨款收入支出决算表(财决09表)'!$A$10:$T$200,16,FALSE))</f>
      </c>
      <c r="J129" s="8">
        <f>'[1]Z09 政府性基金预算财政拨款收入支出决算表(财决09表)'!$A126</f>
        <v>0</v>
      </c>
      <c r="K129" s="31">
        <f>'[1]Z09 政府性基金预算财政拨款收入支出决算表(财决09表)'!$E126+'[1]Z09 政府性基金预算财政拨款收入支出决算表(财决09表)'!$H126+'[1]Z09 政府性基金预算财政拨款收入支出决算表(财决09表)'!$K126+'[1]Z09 政府性基金预算财政拨款收入支出决算表(财决09表)'!$P126</f>
        <v>0</v>
      </c>
      <c r="L129" s="8">
        <f t="shared" si="4"/>
      </c>
    </row>
    <row r="130" spans="1:12" ht="22.5" customHeight="1">
      <c r="A130" s="19">
        <f t="shared" si="5"/>
      </c>
      <c r="B130" s="19"/>
      <c r="C130" s="20">
        <f>IF(ISERROR(VLOOKUP(A130,'[1]Z09 政府性基金预算财政拨款收入支出决算表(财决09表)'!$A$10:$T$200,4,FALSE)),"",VLOOKUP(A130,'[1]Z09 政府性基金预算财政拨款收入支出决算表(财决09表)'!$A$10:$T$200,4,FALSE))</f>
      </c>
      <c r="D130" s="21">
        <f>IF(ISERROR(VLOOKUP(A130,'[1]Z09 政府性基金预算财政拨款收入支出决算表(财决09表)'!$A$10:$T$200,5,FALSE)),"",VLOOKUP(A130,'[1]Z09 政府性基金预算财政拨款收入支出决算表(财决09表)'!$A$10:$T$200,5,FALSE))</f>
      </c>
      <c r="E130" s="21">
        <f>IF(ISERROR(VLOOKUP(A130,'[1]Z09 政府性基金预算财政拨款收入支出决算表(财决09表)'!$A$10:$T$200,8,FALSE)),"",VLOOKUP(A130,'[1]Z09 政府性基金预算财政拨款收入支出决算表(财决09表)'!$A$10:$T$200,8,FALSE))</f>
      </c>
      <c r="F130" s="21">
        <f>IF(ISERROR(VLOOKUP(A130,'[1]Z09 政府性基金预算财政拨款收入支出决算表(财决09表)'!$A$10:$T$200,11,FALSE)),"",VLOOKUP(A130,'[1]Z09 政府性基金预算财政拨款收入支出决算表(财决09表)'!$A$10:$T$200,11,FALSE))</f>
      </c>
      <c r="G130" s="21">
        <f>IF(ISERROR(VLOOKUP(A130,'[1]Z09 政府性基金预算财政拨款收入支出决算表(财决09表)'!$A$10:$T$200,12,FALSE)),"",VLOOKUP(A130,'[1]Z09 政府性基金预算财政拨款收入支出决算表(财决09表)'!$A$10:$T$200,12,FALSE))</f>
      </c>
      <c r="H130" s="21">
        <f>IF(ISERROR(VLOOKUP(A130,'[1]Z09 政府性基金预算财政拨款收入支出决算表(财决09表)'!$A$10:$T$200,15,FALSE)),"",VLOOKUP(A130,'[1]Z09 政府性基金预算财政拨款收入支出决算表(财决09表)'!$A$10:$T$200,15,FALSE))</f>
      </c>
      <c r="I130" s="21">
        <f>IF(ISERROR(VLOOKUP(A130,'[1]Z09 政府性基金预算财政拨款收入支出决算表(财决09表)'!$A$10:$T$200,16,FALSE)),"",VLOOKUP(A130,'[1]Z09 政府性基金预算财政拨款收入支出决算表(财决09表)'!$A$10:$T$200,16,FALSE))</f>
      </c>
      <c r="J130" s="8">
        <f>'[1]Z09 政府性基金预算财政拨款收入支出决算表(财决09表)'!$A127</f>
        <v>0</v>
      </c>
      <c r="K130" s="31">
        <f>'[1]Z09 政府性基金预算财政拨款收入支出决算表(财决09表)'!$E127+'[1]Z09 政府性基金预算财政拨款收入支出决算表(财决09表)'!$H127+'[1]Z09 政府性基金预算财政拨款收入支出决算表(财决09表)'!$K127+'[1]Z09 政府性基金预算财政拨款收入支出决算表(财决09表)'!$P127</f>
        <v>0</v>
      </c>
      <c r="L130" s="8">
        <f t="shared" si="4"/>
      </c>
    </row>
    <row r="131" spans="1:12" ht="22.5" customHeight="1">
      <c r="A131" s="19">
        <f t="shared" si="5"/>
      </c>
      <c r="B131" s="19"/>
      <c r="C131" s="20">
        <f>IF(ISERROR(VLOOKUP(A131,'[1]Z09 政府性基金预算财政拨款收入支出决算表(财决09表)'!$A$10:$T$200,4,FALSE)),"",VLOOKUP(A131,'[1]Z09 政府性基金预算财政拨款收入支出决算表(财决09表)'!$A$10:$T$200,4,FALSE))</f>
      </c>
      <c r="D131" s="21">
        <f>IF(ISERROR(VLOOKUP(A131,'[1]Z09 政府性基金预算财政拨款收入支出决算表(财决09表)'!$A$10:$T$200,5,FALSE)),"",VLOOKUP(A131,'[1]Z09 政府性基金预算财政拨款收入支出决算表(财决09表)'!$A$10:$T$200,5,FALSE))</f>
      </c>
      <c r="E131" s="21">
        <f>IF(ISERROR(VLOOKUP(A131,'[1]Z09 政府性基金预算财政拨款收入支出决算表(财决09表)'!$A$10:$T$200,8,FALSE)),"",VLOOKUP(A131,'[1]Z09 政府性基金预算财政拨款收入支出决算表(财决09表)'!$A$10:$T$200,8,FALSE))</f>
      </c>
      <c r="F131" s="21">
        <f>IF(ISERROR(VLOOKUP(A131,'[1]Z09 政府性基金预算财政拨款收入支出决算表(财决09表)'!$A$10:$T$200,11,FALSE)),"",VLOOKUP(A131,'[1]Z09 政府性基金预算财政拨款收入支出决算表(财决09表)'!$A$10:$T$200,11,FALSE))</f>
      </c>
      <c r="G131" s="21">
        <f>IF(ISERROR(VLOOKUP(A131,'[1]Z09 政府性基金预算财政拨款收入支出决算表(财决09表)'!$A$10:$T$200,12,FALSE)),"",VLOOKUP(A131,'[1]Z09 政府性基金预算财政拨款收入支出决算表(财决09表)'!$A$10:$T$200,12,FALSE))</f>
      </c>
      <c r="H131" s="21">
        <f>IF(ISERROR(VLOOKUP(A131,'[1]Z09 政府性基金预算财政拨款收入支出决算表(财决09表)'!$A$10:$T$200,15,FALSE)),"",VLOOKUP(A131,'[1]Z09 政府性基金预算财政拨款收入支出决算表(财决09表)'!$A$10:$T$200,15,FALSE))</f>
      </c>
      <c r="I131" s="21">
        <f>IF(ISERROR(VLOOKUP(A131,'[1]Z09 政府性基金预算财政拨款收入支出决算表(财决09表)'!$A$10:$T$200,16,FALSE)),"",VLOOKUP(A131,'[1]Z09 政府性基金预算财政拨款收入支出决算表(财决09表)'!$A$10:$T$200,16,FALSE))</f>
      </c>
      <c r="J131" s="8">
        <f>'[1]Z09 政府性基金预算财政拨款收入支出决算表(财决09表)'!$A128</f>
        <v>0</v>
      </c>
      <c r="K131" s="31">
        <f>'[1]Z09 政府性基金预算财政拨款收入支出决算表(财决09表)'!$E128+'[1]Z09 政府性基金预算财政拨款收入支出决算表(财决09表)'!$H128+'[1]Z09 政府性基金预算财政拨款收入支出决算表(财决09表)'!$K128+'[1]Z09 政府性基金预算财政拨款收入支出决算表(财决09表)'!$P128</f>
        <v>0</v>
      </c>
      <c r="L131" s="8">
        <f t="shared" si="4"/>
      </c>
    </row>
    <row r="132" spans="1:12" ht="22.5" customHeight="1">
      <c r="A132" s="19">
        <f t="shared" si="5"/>
      </c>
      <c r="B132" s="19"/>
      <c r="C132" s="20">
        <f>IF(ISERROR(VLOOKUP(A132,'[1]Z09 政府性基金预算财政拨款收入支出决算表(财决09表)'!$A$10:$T$200,4,FALSE)),"",VLOOKUP(A132,'[1]Z09 政府性基金预算财政拨款收入支出决算表(财决09表)'!$A$10:$T$200,4,FALSE))</f>
      </c>
      <c r="D132" s="21">
        <f>IF(ISERROR(VLOOKUP(A132,'[1]Z09 政府性基金预算财政拨款收入支出决算表(财决09表)'!$A$10:$T$200,5,FALSE)),"",VLOOKUP(A132,'[1]Z09 政府性基金预算财政拨款收入支出决算表(财决09表)'!$A$10:$T$200,5,FALSE))</f>
      </c>
      <c r="E132" s="21">
        <f>IF(ISERROR(VLOOKUP(A132,'[1]Z09 政府性基金预算财政拨款收入支出决算表(财决09表)'!$A$10:$T$200,8,FALSE)),"",VLOOKUP(A132,'[1]Z09 政府性基金预算财政拨款收入支出决算表(财决09表)'!$A$10:$T$200,8,FALSE))</f>
      </c>
      <c r="F132" s="21">
        <f>IF(ISERROR(VLOOKUP(A132,'[1]Z09 政府性基金预算财政拨款收入支出决算表(财决09表)'!$A$10:$T$200,11,FALSE)),"",VLOOKUP(A132,'[1]Z09 政府性基金预算财政拨款收入支出决算表(财决09表)'!$A$10:$T$200,11,FALSE))</f>
      </c>
      <c r="G132" s="21">
        <f>IF(ISERROR(VLOOKUP(A132,'[1]Z09 政府性基金预算财政拨款收入支出决算表(财决09表)'!$A$10:$T$200,12,FALSE)),"",VLOOKUP(A132,'[1]Z09 政府性基金预算财政拨款收入支出决算表(财决09表)'!$A$10:$T$200,12,FALSE))</f>
      </c>
      <c r="H132" s="21">
        <f>IF(ISERROR(VLOOKUP(A132,'[1]Z09 政府性基金预算财政拨款收入支出决算表(财决09表)'!$A$10:$T$200,15,FALSE)),"",VLOOKUP(A132,'[1]Z09 政府性基金预算财政拨款收入支出决算表(财决09表)'!$A$10:$T$200,15,FALSE))</f>
      </c>
      <c r="I132" s="21">
        <f>IF(ISERROR(VLOOKUP(A132,'[1]Z09 政府性基金预算财政拨款收入支出决算表(财决09表)'!$A$10:$T$200,16,FALSE)),"",VLOOKUP(A132,'[1]Z09 政府性基金预算财政拨款收入支出决算表(财决09表)'!$A$10:$T$200,16,FALSE))</f>
      </c>
      <c r="J132" s="8">
        <f>'[1]Z09 政府性基金预算财政拨款收入支出决算表(财决09表)'!$A129</f>
        <v>0</v>
      </c>
      <c r="K132" s="31">
        <f>'[1]Z09 政府性基金预算财政拨款收入支出决算表(财决09表)'!$E129+'[1]Z09 政府性基金预算财政拨款收入支出决算表(财决09表)'!$H129+'[1]Z09 政府性基金预算财政拨款收入支出决算表(财决09表)'!$K129+'[1]Z09 政府性基金预算财政拨款收入支出决算表(财决09表)'!$P129</f>
        <v>0</v>
      </c>
      <c r="L132" s="8">
        <f t="shared" si="4"/>
      </c>
    </row>
    <row r="133" spans="1:12" ht="22.5" customHeight="1">
      <c r="A133" s="19">
        <f t="shared" si="5"/>
      </c>
      <c r="B133" s="19"/>
      <c r="C133" s="20">
        <f>IF(ISERROR(VLOOKUP(A133,'[1]Z09 政府性基金预算财政拨款收入支出决算表(财决09表)'!$A$10:$T$200,4,FALSE)),"",VLOOKUP(A133,'[1]Z09 政府性基金预算财政拨款收入支出决算表(财决09表)'!$A$10:$T$200,4,FALSE))</f>
      </c>
      <c r="D133" s="21">
        <f>IF(ISERROR(VLOOKUP(A133,'[1]Z09 政府性基金预算财政拨款收入支出决算表(财决09表)'!$A$10:$T$200,5,FALSE)),"",VLOOKUP(A133,'[1]Z09 政府性基金预算财政拨款收入支出决算表(财决09表)'!$A$10:$T$200,5,FALSE))</f>
      </c>
      <c r="E133" s="21">
        <f>IF(ISERROR(VLOOKUP(A133,'[1]Z09 政府性基金预算财政拨款收入支出决算表(财决09表)'!$A$10:$T$200,8,FALSE)),"",VLOOKUP(A133,'[1]Z09 政府性基金预算财政拨款收入支出决算表(财决09表)'!$A$10:$T$200,8,FALSE))</f>
      </c>
      <c r="F133" s="21">
        <f>IF(ISERROR(VLOOKUP(A133,'[1]Z09 政府性基金预算财政拨款收入支出决算表(财决09表)'!$A$10:$T$200,11,FALSE)),"",VLOOKUP(A133,'[1]Z09 政府性基金预算财政拨款收入支出决算表(财决09表)'!$A$10:$T$200,11,FALSE))</f>
      </c>
      <c r="G133" s="21">
        <f>IF(ISERROR(VLOOKUP(A133,'[1]Z09 政府性基金预算财政拨款收入支出决算表(财决09表)'!$A$10:$T$200,12,FALSE)),"",VLOOKUP(A133,'[1]Z09 政府性基金预算财政拨款收入支出决算表(财决09表)'!$A$10:$T$200,12,FALSE))</f>
      </c>
      <c r="H133" s="21">
        <f>IF(ISERROR(VLOOKUP(A133,'[1]Z09 政府性基金预算财政拨款收入支出决算表(财决09表)'!$A$10:$T$200,15,FALSE)),"",VLOOKUP(A133,'[1]Z09 政府性基金预算财政拨款收入支出决算表(财决09表)'!$A$10:$T$200,15,FALSE))</f>
      </c>
      <c r="I133" s="21">
        <f>IF(ISERROR(VLOOKUP(A133,'[1]Z09 政府性基金预算财政拨款收入支出决算表(财决09表)'!$A$10:$T$200,16,FALSE)),"",VLOOKUP(A133,'[1]Z09 政府性基金预算财政拨款收入支出决算表(财决09表)'!$A$10:$T$200,16,FALSE))</f>
      </c>
      <c r="J133" s="8">
        <f>'[1]Z09 政府性基金预算财政拨款收入支出决算表(财决09表)'!$A130</f>
        <v>0</v>
      </c>
      <c r="K133" s="31">
        <f>'[1]Z09 政府性基金预算财政拨款收入支出决算表(财决09表)'!$E130+'[1]Z09 政府性基金预算财政拨款收入支出决算表(财决09表)'!$H130+'[1]Z09 政府性基金预算财政拨款收入支出决算表(财决09表)'!$K130+'[1]Z09 政府性基金预算财政拨款收入支出决算表(财决09表)'!$P130</f>
        <v>0</v>
      </c>
      <c r="L133" s="8">
        <f t="shared" si="4"/>
      </c>
    </row>
    <row r="134" spans="1:12" ht="22.5" customHeight="1">
      <c r="A134" s="19">
        <f t="shared" si="5"/>
      </c>
      <c r="B134" s="19"/>
      <c r="C134" s="20">
        <f>IF(ISERROR(VLOOKUP(A134,'[1]Z09 政府性基金预算财政拨款收入支出决算表(财决09表)'!$A$10:$T$200,4,FALSE)),"",VLOOKUP(A134,'[1]Z09 政府性基金预算财政拨款收入支出决算表(财决09表)'!$A$10:$T$200,4,FALSE))</f>
      </c>
      <c r="D134" s="21">
        <f>IF(ISERROR(VLOOKUP(A134,'[1]Z09 政府性基金预算财政拨款收入支出决算表(财决09表)'!$A$10:$T$200,5,FALSE)),"",VLOOKUP(A134,'[1]Z09 政府性基金预算财政拨款收入支出决算表(财决09表)'!$A$10:$T$200,5,FALSE))</f>
      </c>
      <c r="E134" s="21">
        <f>IF(ISERROR(VLOOKUP(A134,'[1]Z09 政府性基金预算财政拨款收入支出决算表(财决09表)'!$A$10:$T$200,8,FALSE)),"",VLOOKUP(A134,'[1]Z09 政府性基金预算财政拨款收入支出决算表(财决09表)'!$A$10:$T$200,8,FALSE))</f>
      </c>
      <c r="F134" s="21">
        <f>IF(ISERROR(VLOOKUP(A134,'[1]Z09 政府性基金预算财政拨款收入支出决算表(财决09表)'!$A$10:$T$200,11,FALSE)),"",VLOOKUP(A134,'[1]Z09 政府性基金预算财政拨款收入支出决算表(财决09表)'!$A$10:$T$200,11,FALSE))</f>
      </c>
      <c r="G134" s="21">
        <f>IF(ISERROR(VLOOKUP(A134,'[1]Z09 政府性基金预算财政拨款收入支出决算表(财决09表)'!$A$10:$T$200,12,FALSE)),"",VLOOKUP(A134,'[1]Z09 政府性基金预算财政拨款收入支出决算表(财决09表)'!$A$10:$T$200,12,FALSE))</f>
      </c>
      <c r="H134" s="21">
        <f>IF(ISERROR(VLOOKUP(A134,'[1]Z09 政府性基金预算财政拨款收入支出决算表(财决09表)'!$A$10:$T$200,15,FALSE)),"",VLOOKUP(A134,'[1]Z09 政府性基金预算财政拨款收入支出决算表(财决09表)'!$A$10:$T$200,15,FALSE))</f>
      </c>
      <c r="I134" s="21">
        <f>IF(ISERROR(VLOOKUP(A134,'[1]Z09 政府性基金预算财政拨款收入支出决算表(财决09表)'!$A$10:$T$200,16,FALSE)),"",VLOOKUP(A134,'[1]Z09 政府性基金预算财政拨款收入支出决算表(财决09表)'!$A$10:$T$200,16,FALSE))</f>
      </c>
      <c r="J134" s="8">
        <f>'[1]Z09 政府性基金预算财政拨款收入支出决算表(财决09表)'!$A131</f>
        <v>0</v>
      </c>
      <c r="K134" s="31">
        <f>'[1]Z09 政府性基金预算财政拨款收入支出决算表(财决09表)'!$E131+'[1]Z09 政府性基金预算财政拨款收入支出决算表(财决09表)'!$H131+'[1]Z09 政府性基金预算财政拨款收入支出决算表(财决09表)'!$K131+'[1]Z09 政府性基金预算财政拨款收入支出决算表(财决09表)'!$P131</f>
        <v>0</v>
      </c>
      <c r="L134" s="8">
        <f t="shared" si="4"/>
      </c>
    </row>
    <row r="135" spans="1:12" ht="22.5" customHeight="1">
      <c r="A135" s="19">
        <f t="shared" si="5"/>
      </c>
      <c r="B135" s="19"/>
      <c r="C135" s="20">
        <f>IF(ISERROR(VLOOKUP(A135,'[1]Z09 政府性基金预算财政拨款收入支出决算表(财决09表)'!$A$10:$T$200,4,FALSE)),"",VLOOKUP(A135,'[1]Z09 政府性基金预算财政拨款收入支出决算表(财决09表)'!$A$10:$T$200,4,FALSE))</f>
      </c>
      <c r="D135" s="21">
        <f>IF(ISERROR(VLOOKUP(A135,'[1]Z09 政府性基金预算财政拨款收入支出决算表(财决09表)'!$A$10:$T$200,5,FALSE)),"",VLOOKUP(A135,'[1]Z09 政府性基金预算财政拨款收入支出决算表(财决09表)'!$A$10:$T$200,5,FALSE))</f>
      </c>
      <c r="E135" s="21">
        <f>IF(ISERROR(VLOOKUP(A135,'[1]Z09 政府性基金预算财政拨款收入支出决算表(财决09表)'!$A$10:$T$200,8,FALSE)),"",VLOOKUP(A135,'[1]Z09 政府性基金预算财政拨款收入支出决算表(财决09表)'!$A$10:$T$200,8,FALSE))</f>
      </c>
      <c r="F135" s="21">
        <f>IF(ISERROR(VLOOKUP(A135,'[1]Z09 政府性基金预算财政拨款收入支出决算表(财决09表)'!$A$10:$T$200,11,FALSE)),"",VLOOKUP(A135,'[1]Z09 政府性基金预算财政拨款收入支出决算表(财决09表)'!$A$10:$T$200,11,FALSE))</f>
      </c>
      <c r="G135" s="21">
        <f>IF(ISERROR(VLOOKUP(A135,'[1]Z09 政府性基金预算财政拨款收入支出决算表(财决09表)'!$A$10:$T$200,12,FALSE)),"",VLOOKUP(A135,'[1]Z09 政府性基金预算财政拨款收入支出决算表(财决09表)'!$A$10:$T$200,12,FALSE))</f>
      </c>
      <c r="H135" s="21">
        <f>IF(ISERROR(VLOOKUP(A135,'[1]Z09 政府性基金预算财政拨款收入支出决算表(财决09表)'!$A$10:$T$200,15,FALSE)),"",VLOOKUP(A135,'[1]Z09 政府性基金预算财政拨款收入支出决算表(财决09表)'!$A$10:$T$200,15,FALSE))</f>
      </c>
      <c r="I135" s="21">
        <f>IF(ISERROR(VLOOKUP(A135,'[1]Z09 政府性基金预算财政拨款收入支出决算表(财决09表)'!$A$10:$T$200,16,FALSE)),"",VLOOKUP(A135,'[1]Z09 政府性基金预算财政拨款收入支出决算表(财决09表)'!$A$10:$T$200,16,FALSE))</f>
      </c>
      <c r="J135" s="8">
        <f>'[1]Z09 政府性基金预算财政拨款收入支出决算表(财决09表)'!$A132</f>
        <v>0</v>
      </c>
      <c r="K135" s="31">
        <f>'[1]Z09 政府性基金预算财政拨款收入支出决算表(财决09表)'!$E132+'[1]Z09 政府性基金预算财政拨款收入支出决算表(财决09表)'!$H132+'[1]Z09 政府性基金预算财政拨款收入支出决算表(财决09表)'!$K132+'[1]Z09 政府性基金预算财政拨款收入支出决算表(财决09表)'!$P132</f>
        <v>0</v>
      </c>
      <c r="L135" s="8">
        <f t="shared" si="4"/>
      </c>
    </row>
    <row r="136" spans="1:12" ht="22.5" customHeight="1">
      <c r="A136" s="19">
        <f t="shared" si="5"/>
      </c>
      <c r="B136" s="19"/>
      <c r="C136" s="20">
        <f>IF(ISERROR(VLOOKUP(A136,'[1]Z09 政府性基金预算财政拨款收入支出决算表(财决09表)'!$A$10:$T$200,4,FALSE)),"",VLOOKUP(A136,'[1]Z09 政府性基金预算财政拨款收入支出决算表(财决09表)'!$A$10:$T$200,4,FALSE))</f>
      </c>
      <c r="D136" s="21">
        <f>IF(ISERROR(VLOOKUP(A136,'[1]Z09 政府性基金预算财政拨款收入支出决算表(财决09表)'!$A$10:$T$200,5,FALSE)),"",VLOOKUP(A136,'[1]Z09 政府性基金预算财政拨款收入支出决算表(财决09表)'!$A$10:$T$200,5,FALSE))</f>
      </c>
      <c r="E136" s="21">
        <f>IF(ISERROR(VLOOKUP(A136,'[1]Z09 政府性基金预算财政拨款收入支出决算表(财决09表)'!$A$10:$T$200,8,FALSE)),"",VLOOKUP(A136,'[1]Z09 政府性基金预算财政拨款收入支出决算表(财决09表)'!$A$10:$T$200,8,FALSE))</f>
      </c>
      <c r="F136" s="21">
        <f>IF(ISERROR(VLOOKUP(A136,'[1]Z09 政府性基金预算财政拨款收入支出决算表(财决09表)'!$A$10:$T$200,11,FALSE)),"",VLOOKUP(A136,'[1]Z09 政府性基金预算财政拨款收入支出决算表(财决09表)'!$A$10:$T$200,11,FALSE))</f>
      </c>
      <c r="G136" s="21">
        <f>IF(ISERROR(VLOOKUP(A136,'[1]Z09 政府性基金预算财政拨款收入支出决算表(财决09表)'!$A$10:$T$200,12,FALSE)),"",VLOOKUP(A136,'[1]Z09 政府性基金预算财政拨款收入支出决算表(财决09表)'!$A$10:$T$200,12,FALSE))</f>
      </c>
      <c r="H136" s="21">
        <f>IF(ISERROR(VLOOKUP(A136,'[1]Z09 政府性基金预算财政拨款收入支出决算表(财决09表)'!$A$10:$T$200,15,FALSE)),"",VLOOKUP(A136,'[1]Z09 政府性基金预算财政拨款收入支出决算表(财决09表)'!$A$10:$T$200,15,FALSE))</f>
      </c>
      <c r="I136" s="21">
        <f>IF(ISERROR(VLOOKUP(A136,'[1]Z09 政府性基金预算财政拨款收入支出决算表(财决09表)'!$A$10:$T$200,16,FALSE)),"",VLOOKUP(A136,'[1]Z09 政府性基金预算财政拨款收入支出决算表(财决09表)'!$A$10:$T$200,16,FALSE))</f>
      </c>
      <c r="J136" s="8">
        <f>'[1]Z09 政府性基金预算财政拨款收入支出决算表(财决09表)'!$A133</f>
        <v>0</v>
      </c>
      <c r="K136" s="31">
        <f>'[1]Z09 政府性基金预算财政拨款收入支出决算表(财决09表)'!$E133+'[1]Z09 政府性基金预算财政拨款收入支出决算表(财决09表)'!$H133+'[1]Z09 政府性基金预算财政拨款收入支出决算表(财决09表)'!$K133+'[1]Z09 政府性基金预算财政拨款收入支出决算表(财决09表)'!$P133</f>
        <v>0</v>
      </c>
      <c r="L136" s="8">
        <f t="shared" si="4"/>
      </c>
    </row>
    <row r="137" spans="1:12" ht="22.5" customHeight="1">
      <c r="A137" s="19">
        <f t="shared" si="5"/>
      </c>
      <c r="B137" s="19"/>
      <c r="C137" s="20">
        <f>IF(ISERROR(VLOOKUP(A137,'[1]Z09 政府性基金预算财政拨款收入支出决算表(财决09表)'!$A$10:$T$200,4,FALSE)),"",VLOOKUP(A137,'[1]Z09 政府性基金预算财政拨款收入支出决算表(财决09表)'!$A$10:$T$200,4,FALSE))</f>
      </c>
      <c r="D137" s="21">
        <f>IF(ISERROR(VLOOKUP(A137,'[1]Z09 政府性基金预算财政拨款收入支出决算表(财决09表)'!$A$10:$T$200,5,FALSE)),"",VLOOKUP(A137,'[1]Z09 政府性基金预算财政拨款收入支出决算表(财决09表)'!$A$10:$T$200,5,FALSE))</f>
      </c>
      <c r="E137" s="21">
        <f>IF(ISERROR(VLOOKUP(A137,'[1]Z09 政府性基金预算财政拨款收入支出决算表(财决09表)'!$A$10:$T$200,8,FALSE)),"",VLOOKUP(A137,'[1]Z09 政府性基金预算财政拨款收入支出决算表(财决09表)'!$A$10:$T$200,8,FALSE))</f>
      </c>
      <c r="F137" s="21">
        <f>IF(ISERROR(VLOOKUP(A137,'[1]Z09 政府性基金预算财政拨款收入支出决算表(财决09表)'!$A$10:$T$200,11,FALSE)),"",VLOOKUP(A137,'[1]Z09 政府性基金预算财政拨款收入支出决算表(财决09表)'!$A$10:$T$200,11,FALSE))</f>
      </c>
      <c r="G137" s="21">
        <f>IF(ISERROR(VLOOKUP(A137,'[1]Z09 政府性基金预算财政拨款收入支出决算表(财决09表)'!$A$10:$T$200,12,FALSE)),"",VLOOKUP(A137,'[1]Z09 政府性基金预算财政拨款收入支出决算表(财决09表)'!$A$10:$T$200,12,FALSE))</f>
      </c>
      <c r="H137" s="21">
        <f>IF(ISERROR(VLOOKUP(A137,'[1]Z09 政府性基金预算财政拨款收入支出决算表(财决09表)'!$A$10:$T$200,15,FALSE)),"",VLOOKUP(A137,'[1]Z09 政府性基金预算财政拨款收入支出决算表(财决09表)'!$A$10:$T$200,15,FALSE))</f>
      </c>
      <c r="I137" s="21">
        <f>IF(ISERROR(VLOOKUP(A137,'[1]Z09 政府性基金预算财政拨款收入支出决算表(财决09表)'!$A$10:$T$200,16,FALSE)),"",VLOOKUP(A137,'[1]Z09 政府性基金预算财政拨款收入支出决算表(财决09表)'!$A$10:$T$200,16,FALSE))</f>
      </c>
      <c r="J137" s="8">
        <f>'[1]Z09 政府性基金预算财政拨款收入支出决算表(财决09表)'!$A134</f>
        <v>0</v>
      </c>
      <c r="K137" s="31">
        <f>'[1]Z09 政府性基金预算财政拨款收入支出决算表(财决09表)'!$E134+'[1]Z09 政府性基金预算财政拨款收入支出决算表(财决09表)'!$H134+'[1]Z09 政府性基金预算财政拨款收入支出决算表(财决09表)'!$K134+'[1]Z09 政府性基金预算财政拨款收入支出决算表(财决09表)'!$P134</f>
        <v>0</v>
      </c>
      <c r="L137" s="8">
        <f t="shared" si="4"/>
      </c>
    </row>
    <row r="138" spans="1:12" ht="22.5" customHeight="1">
      <c r="A138" s="19">
        <f t="shared" si="5"/>
      </c>
      <c r="B138" s="19"/>
      <c r="C138" s="20">
        <f>IF(ISERROR(VLOOKUP(A138,'[1]Z09 政府性基金预算财政拨款收入支出决算表(财决09表)'!$A$10:$T$200,4,FALSE)),"",VLOOKUP(A138,'[1]Z09 政府性基金预算财政拨款收入支出决算表(财决09表)'!$A$10:$T$200,4,FALSE))</f>
      </c>
      <c r="D138" s="21">
        <f>IF(ISERROR(VLOOKUP(A138,'[1]Z09 政府性基金预算财政拨款收入支出决算表(财决09表)'!$A$10:$T$200,5,FALSE)),"",VLOOKUP(A138,'[1]Z09 政府性基金预算财政拨款收入支出决算表(财决09表)'!$A$10:$T$200,5,FALSE))</f>
      </c>
      <c r="E138" s="21">
        <f>IF(ISERROR(VLOOKUP(A138,'[1]Z09 政府性基金预算财政拨款收入支出决算表(财决09表)'!$A$10:$T$200,8,FALSE)),"",VLOOKUP(A138,'[1]Z09 政府性基金预算财政拨款收入支出决算表(财决09表)'!$A$10:$T$200,8,FALSE))</f>
      </c>
      <c r="F138" s="21">
        <f>IF(ISERROR(VLOOKUP(A138,'[1]Z09 政府性基金预算财政拨款收入支出决算表(财决09表)'!$A$10:$T$200,11,FALSE)),"",VLOOKUP(A138,'[1]Z09 政府性基金预算财政拨款收入支出决算表(财决09表)'!$A$10:$T$200,11,FALSE))</f>
      </c>
      <c r="G138" s="21">
        <f>IF(ISERROR(VLOOKUP(A138,'[1]Z09 政府性基金预算财政拨款收入支出决算表(财决09表)'!$A$10:$T$200,12,FALSE)),"",VLOOKUP(A138,'[1]Z09 政府性基金预算财政拨款收入支出决算表(财决09表)'!$A$10:$T$200,12,FALSE))</f>
      </c>
      <c r="H138" s="21">
        <f>IF(ISERROR(VLOOKUP(A138,'[1]Z09 政府性基金预算财政拨款收入支出决算表(财决09表)'!$A$10:$T$200,15,FALSE)),"",VLOOKUP(A138,'[1]Z09 政府性基金预算财政拨款收入支出决算表(财决09表)'!$A$10:$T$200,15,FALSE))</f>
      </c>
      <c r="I138" s="21">
        <f>IF(ISERROR(VLOOKUP(A138,'[1]Z09 政府性基金预算财政拨款收入支出决算表(财决09表)'!$A$10:$T$200,16,FALSE)),"",VLOOKUP(A138,'[1]Z09 政府性基金预算财政拨款收入支出决算表(财决09表)'!$A$10:$T$200,16,FALSE))</f>
      </c>
      <c r="J138" s="8">
        <f>'[1]Z09 政府性基金预算财政拨款收入支出决算表(财决09表)'!$A135</f>
        <v>0</v>
      </c>
      <c r="K138" s="31">
        <f>'[1]Z09 政府性基金预算财政拨款收入支出决算表(财决09表)'!$E135+'[1]Z09 政府性基金预算财政拨款收入支出决算表(财决09表)'!$H135+'[1]Z09 政府性基金预算财政拨款收入支出决算表(财决09表)'!$K135+'[1]Z09 政府性基金预算财政拨款收入支出决算表(财决09表)'!$P135</f>
        <v>0</v>
      </c>
      <c r="L138" s="8">
        <f t="shared" si="4"/>
      </c>
    </row>
    <row r="139" spans="1:12" ht="22.5" customHeight="1">
      <c r="A139" s="19">
        <f t="shared" si="5"/>
      </c>
      <c r="B139" s="19"/>
      <c r="C139" s="20">
        <f>IF(ISERROR(VLOOKUP(A139,'[1]Z09 政府性基金预算财政拨款收入支出决算表(财决09表)'!$A$10:$T$200,4,FALSE)),"",VLOOKUP(A139,'[1]Z09 政府性基金预算财政拨款收入支出决算表(财决09表)'!$A$10:$T$200,4,FALSE))</f>
      </c>
      <c r="D139" s="21">
        <f>IF(ISERROR(VLOOKUP(A139,'[1]Z09 政府性基金预算财政拨款收入支出决算表(财决09表)'!$A$10:$T$200,5,FALSE)),"",VLOOKUP(A139,'[1]Z09 政府性基金预算财政拨款收入支出决算表(财决09表)'!$A$10:$T$200,5,FALSE))</f>
      </c>
      <c r="E139" s="21">
        <f>IF(ISERROR(VLOOKUP(A139,'[1]Z09 政府性基金预算财政拨款收入支出决算表(财决09表)'!$A$10:$T$200,8,FALSE)),"",VLOOKUP(A139,'[1]Z09 政府性基金预算财政拨款收入支出决算表(财决09表)'!$A$10:$T$200,8,FALSE))</f>
      </c>
      <c r="F139" s="21">
        <f>IF(ISERROR(VLOOKUP(A139,'[1]Z09 政府性基金预算财政拨款收入支出决算表(财决09表)'!$A$10:$T$200,11,FALSE)),"",VLOOKUP(A139,'[1]Z09 政府性基金预算财政拨款收入支出决算表(财决09表)'!$A$10:$T$200,11,FALSE))</f>
      </c>
      <c r="G139" s="21">
        <f>IF(ISERROR(VLOOKUP(A139,'[1]Z09 政府性基金预算财政拨款收入支出决算表(财决09表)'!$A$10:$T$200,12,FALSE)),"",VLOOKUP(A139,'[1]Z09 政府性基金预算财政拨款收入支出决算表(财决09表)'!$A$10:$T$200,12,FALSE))</f>
      </c>
      <c r="H139" s="21">
        <f>IF(ISERROR(VLOOKUP(A139,'[1]Z09 政府性基金预算财政拨款收入支出决算表(财决09表)'!$A$10:$T$200,15,FALSE)),"",VLOOKUP(A139,'[1]Z09 政府性基金预算财政拨款收入支出决算表(财决09表)'!$A$10:$T$200,15,FALSE))</f>
      </c>
      <c r="I139" s="21">
        <f>IF(ISERROR(VLOOKUP(A139,'[1]Z09 政府性基金预算财政拨款收入支出决算表(财决09表)'!$A$10:$T$200,16,FALSE)),"",VLOOKUP(A139,'[1]Z09 政府性基金预算财政拨款收入支出决算表(财决09表)'!$A$10:$T$200,16,FALSE))</f>
      </c>
      <c r="J139" s="8">
        <f>'[1]Z09 政府性基金预算财政拨款收入支出决算表(财决09表)'!$A136</f>
        <v>0</v>
      </c>
      <c r="K139" s="31">
        <f>'[1]Z09 政府性基金预算财政拨款收入支出决算表(财决09表)'!$E136+'[1]Z09 政府性基金预算财政拨款收入支出决算表(财决09表)'!$H136+'[1]Z09 政府性基金预算财政拨款收入支出决算表(财决09表)'!$K136+'[1]Z09 政府性基金预算财政拨款收入支出决算表(财决09表)'!$P136</f>
        <v>0</v>
      </c>
      <c r="L139" s="8">
        <f t="shared" si="4"/>
      </c>
    </row>
    <row r="140" spans="1:12" ht="22.5" customHeight="1">
      <c r="A140" s="19">
        <f t="shared" si="5"/>
      </c>
      <c r="B140" s="19"/>
      <c r="C140" s="20">
        <f>IF(ISERROR(VLOOKUP(A140,'[1]Z09 政府性基金预算财政拨款收入支出决算表(财决09表)'!$A$10:$T$200,4,FALSE)),"",VLOOKUP(A140,'[1]Z09 政府性基金预算财政拨款收入支出决算表(财决09表)'!$A$10:$T$200,4,FALSE))</f>
      </c>
      <c r="D140" s="21">
        <f>IF(ISERROR(VLOOKUP(A140,'[1]Z09 政府性基金预算财政拨款收入支出决算表(财决09表)'!$A$10:$T$200,5,FALSE)),"",VLOOKUP(A140,'[1]Z09 政府性基金预算财政拨款收入支出决算表(财决09表)'!$A$10:$T$200,5,FALSE))</f>
      </c>
      <c r="E140" s="21">
        <f>IF(ISERROR(VLOOKUP(A140,'[1]Z09 政府性基金预算财政拨款收入支出决算表(财决09表)'!$A$10:$T$200,8,FALSE)),"",VLOOKUP(A140,'[1]Z09 政府性基金预算财政拨款收入支出决算表(财决09表)'!$A$10:$T$200,8,FALSE))</f>
      </c>
      <c r="F140" s="21">
        <f>IF(ISERROR(VLOOKUP(A140,'[1]Z09 政府性基金预算财政拨款收入支出决算表(财决09表)'!$A$10:$T$200,11,FALSE)),"",VLOOKUP(A140,'[1]Z09 政府性基金预算财政拨款收入支出决算表(财决09表)'!$A$10:$T$200,11,FALSE))</f>
      </c>
      <c r="G140" s="21">
        <f>IF(ISERROR(VLOOKUP(A140,'[1]Z09 政府性基金预算财政拨款收入支出决算表(财决09表)'!$A$10:$T$200,12,FALSE)),"",VLOOKUP(A140,'[1]Z09 政府性基金预算财政拨款收入支出决算表(财决09表)'!$A$10:$T$200,12,FALSE))</f>
      </c>
      <c r="H140" s="21">
        <f>IF(ISERROR(VLOOKUP(A140,'[1]Z09 政府性基金预算财政拨款收入支出决算表(财决09表)'!$A$10:$T$200,15,FALSE)),"",VLOOKUP(A140,'[1]Z09 政府性基金预算财政拨款收入支出决算表(财决09表)'!$A$10:$T$200,15,FALSE))</f>
      </c>
      <c r="I140" s="21">
        <f>IF(ISERROR(VLOOKUP(A140,'[1]Z09 政府性基金预算财政拨款收入支出决算表(财决09表)'!$A$10:$T$200,16,FALSE)),"",VLOOKUP(A140,'[1]Z09 政府性基金预算财政拨款收入支出决算表(财决09表)'!$A$10:$T$200,16,FALSE))</f>
      </c>
      <c r="J140" s="8">
        <f>'[1]Z09 政府性基金预算财政拨款收入支出决算表(财决09表)'!$A137</f>
        <v>0</v>
      </c>
      <c r="K140" s="31">
        <f>'[1]Z09 政府性基金预算财政拨款收入支出决算表(财决09表)'!$E137+'[1]Z09 政府性基金预算财政拨款收入支出决算表(财决09表)'!$H137+'[1]Z09 政府性基金预算财政拨款收入支出决算表(财决09表)'!$K137+'[1]Z09 政府性基金预算财政拨款收入支出决算表(财决09表)'!$P137</f>
        <v>0</v>
      </c>
      <c r="L140" s="8">
        <f t="shared" si="4"/>
      </c>
    </row>
    <row r="141" spans="1:12" ht="22.5" customHeight="1">
      <c r="A141" s="19">
        <f t="shared" si="5"/>
      </c>
      <c r="B141" s="19"/>
      <c r="C141" s="20">
        <f>IF(ISERROR(VLOOKUP(A141,'[1]Z09 政府性基金预算财政拨款收入支出决算表(财决09表)'!$A$10:$T$200,4,FALSE)),"",VLOOKUP(A141,'[1]Z09 政府性基金预算财政拨款收入支出决算表(财决09表)'!$A$10:$T$200,4,FALSE))</f>
      </c>
      <c r="D141" s="21">
        <f>IF(ISERROR(VLOOKUP(A141,'[1]Z09 政府性基金预算财政拨款收入支出决算表(财决09表)'!$A$10:$T$200,5,FALSE)),"",VLOOKUP(A141,'[1]Z09 政府性基金预算财政拨款收入支出决算表(财决09表)'!$A$10:$T$200,5,FALSE))</f>
      </c>
      <c r="E141" s="21">
        <f>IF(ISERROR(VLOOKUP(A141,'[1]Z09 政府性基金预算财政拨款收入支出决算表(财决09表)'!$A$10:$T$200,8,FALSE)),"",VLOOKUP(A141,'[1]Z09 政府性基金预算财政拨款收入支出决算表(财决09表)'!$A$10:$T$200,8,FALSE))</f>
      </c>
      <c r="F141" s="21">
        <f>IF(ISERROR(VLOOKUP(A141,'[1]Z09 政府性基金预算财政拨款收入支出决算表(财决09表)'!$A$10:$T$200,11,FALSE)),"",VLOOKUP(A141,'[1]Z09 政府性基金预算财政拨款收入支出决算表(财决09表)'!$A$10:$T$200,11,FALSE))</f>
      </c>
      <c r="G141" s="21">
        <f>IF(ISERROR(VLOOKUP(A141,'[1]Z09 政府性基金预算财政拨款收入支出决算表(财决09表)'!$A$10:$T$200,12,FALSE)),"",VLOOKUP(A141,'[1]Z09 政府性基金预算财政拨款收入支出决算表(财决09表)'!$A$10:$T$200,12,FALSE))</f>
      </c>
      <c r="H141" s="21">
        <f>IF(ISERROR(VLOOKUP(A141,'[1]Z09 政府性基金预算财政拨款收入支出决算表(财决09表)'!$A$10:$T$200,15,FALSE)),"",VLOOKUP(A141,'[1]Z09 政府性基金预算财政拨款收入支出决算表(财决09表)'!$A$10:$T$200,15,FALSE))</f>
      </c>
      <c r="I141" s="21">
        <f>IF(ISERROR(VLOOKUP(A141,'[1]Z09 政府性基金预算财政拨款收入支出决算表(财决09表)'!$A$10:$T$200,16,FALSE)),"",VLOOKUP(A141,'[1]Z09 政府性基金预算财政拨款收入支出决算表(财决09表)'!$A$10:$T$200,16,FALSE))</f>
      </c>
      <c r="J141" s="8">
        <f>'[1]Z09 政府性基金预算财政拨款收入支出决算表(财决09表)'!$A138</f>
        <v>0</v>
      </c>
      <c r="K141" s="31">
        <f>'[1]Z09 政府性基金预算财政拨款收入支出决算表(财决09表)'!$E138+'[1]Z09 政府性基金预算财政拨款收入支出决算表(财决09表)'!$H138+'[1]Z09 政府性基金预算财政拨款收入支出决算表(财决09表)'!$K138+'[1]Z09 政府性基金预算财政拨款收入支出决算表(财决09表)'!$P138</f>
        <v>0</v>
      </c>
      <c r="L141" s="8">
        <f t="shared" si="4"/>
      </c>
    </row>
    <row r="142" spans="1:12" ht="22.5" customHeight="1">
      <c r="A142" s="19">
        <f t="shared" si="5"/>
      </c>
      <c r="B142" s="19"/>
      <c r="C142" s="20">
        <f>IF(ISERROR(VLOOKUP(A142,'[1]Z09 政府性基金预算财政拨款收入支出决算表(财决09表)'!$A$10:$T$200,4,FALSE)),"",VLOOKUP(A142,'[1]Z09 政府性基金预算财政拨款收入支出决算表(财决09表)'!$A$10:$T$200,4,FALSE))</f>
      </c>
      <c r="D142" s="21">
        <f>IF(ISERROR(VLOOKUP(A142,'[1]Z09 政府性基金预算财政拨款收入支出决算表(财决09表)'!$A$10:$T$200,5,FALSE)),"",VLOOKUP(A142,'[1]Z09 政府性基金预算财政拨款收入支出决算表(财决09表)'!$A$10:$T$200,5,FALSE))</f>
      </c>
      <c r="E142" s="21">
        <f>IF(ISERROR(VLOOKUP(A142,'[1]Z09 政府性基金预算财政拨款收入支出决算表(财决09表)'!$A$10:$T$200,8,FALSE)),"",VLOOKUP(A142,'[1]Z09 政府性基金预算财政拨款收入支出决算表(财决09表)'!$A$10:$T$200,8,FALSE))</f>
      </c>
      <c r="F142" s="21">
        <f>IF(ISERROR(VLOOKUP(A142,'[1]Z09 政府性基金预算财政拨款收入支出决算表(财决09表)'!$A$10:$T$200,11,FALSE)),"",VLOOKUP(A142,'[1]Z09 政府性基金预算财政拨款收入支出决算表(财决09表)'!$A$10:$T$200,11,FALSE))</f>
      </c>
      <c r="G142" s="21">
        <f>IF(ISERROR(VLOOKUP(A142,'[1]Z09 政府性基金预算财政拨款收入支出决算表(财决09表)'!$A$10:$T$200,12,FALSE)),"",VLOOKUP(A142,'[1]Z09 政府性基金预算财政拨款收入支出决算表(财决09表)'!$A$10:$T$200,12,FALSE))</f>
      </c>
      <c r="H142" s="21">
        <f>IF(ISERROR(VLOOKUP(A142,'[1]Z09 政府性基金预算财政拨款收入支出决算表(财决09表)'!$A$10:$T$200,15,FALSE)),"",VLOOKUP(A142,'[1]Z09 政府性基金预算财政拨款收入支出决算表(财决09表)'!$A$10:$T$200,15,FALSE))</f>
      </c>
      <c r="I142" s="21">
        <f>IF(ISERROR(VLOOKUP(A142,'[1]Z09 政府性基金预算财政拨款收入支出决算表(财决09表)'!$A$10:$T$200,16,FALSE)),"",VLOOKUP(A142,'[1]Z09 政府性基金预算财政拨款收入支出决算表(财决09表)'!$A$10:$T$200,16,FALSE))</f>
      </c>
      <c r="J142" s="8">
        <f>'[1]Z09 政府性基金预算财政拨款收入支出决算表(财决09表)'!$A139</f>
        <v>0</v>
      </c>
      <c r="K142" s="31">
        <f>'[1]Z09 政府性基金预算财政拨款收入支出决算表(财决09表)'!$E139+'[1]Z09 政府性基金预算财政拨款收入支出决算表(财决09表)'!$H139+'[1]Z09 政府性基金预算财政拨款收入支出决算表(财决09表)'!$K139+'[1]Z09 政府性基金预算财政拨款收入支出决算表(财决09表)'!$P139</f>
        <v>0</v>
      </c>
      <c r="L142" s="8">
        <f t="shared" si="4"/>
      </c>
    </row>
    <row r="143" spans="1:12" ht="22.5" customHeight="1">
      <c r="A143" s="19">
        <f t="shared" si="5"/>
      </c>
      <c r="B143" s="19"/>
      <c r="C143" s="20">
        <f>IF(ISERROR(VLOOKUP(A143,'[1]Z09 政府性基金预算财政拨款收入支出决算表(财决09表)'!$A$10:$T$200,4,FALSE)),"",VLOOKUP(A143,'[1]Z09 政府性基金预算财政拨款收入支出决算表(财决09表)'!$A$10:$T$200,4,FALSE))</f>
      </c>
      <c r="D143" s="21">
        <f>IF(ISERROR(VLOOKUP(A143,'[1]Z09 政府性基金预算财政拨款收入支出决算表(财决09表)'!$A$10:$T$200,5,FALSE)),"",VLOOKUP(A143,'[1]Z09 政府性基金预算财政拨款收入支出决算表(财决09表)'!$A$10:$T$200,5,FALSE))</f>
      </c>
      <c r="E143" s="21">
        <f>IF(ISERROR(VLOOKUP(A143,'[1]Z09 政府性基金预算财政拨款收入支出决算表(财决09表)'!$A$10:$T$200,8,FALSE)),"",VLOOKUP(A143,'[1]Z09 政府性基金预算财政拨款收入支出决算表(财决09表)'!$A$10:$T$200,8,FALSE))</f>
      </c>
      <c r="F143" s="21">
        <f>IF(ISERROR(VLOOKUP(A143,'[1]Z09 政府性基金预算财政拨款收入支出决算表(财决09表)'!$A$10:$T$200,11,FALSE)),"",VLOOKUP(A143,'[1]Z09 政府性基金预算财政拨款收入支出决算表(财决09表)'!$A$10:$T$200,11,FALSE))</f>
      </c>
      <c r="G143" s="21">
        <f>IF(ISERROR(VLOOKUP(A143,'[1]Z09 政府性基金预算财政拨款收入支出决算表(财决09表)'!$A$10:$T$200,12,FALSE)),"",VLOOKUP(A143,'[1]Z09 政府性基金预算财政拨款收入支出决算表(财决09表)'!$A$10:$T$200,12,FALSE))</f>
      </c>
      <c r="H143" s="21">
        <f>IF(ISERROR(VLOOKUP(A143,'[1]Z09 政府性基金预算财政拨款收入支出决算表(财决09表)'!$A$10:$T$200,15,FALSE)),"",VLOOKUP(A143,'[1]Z09 政府性基金预算财政拨款收入支出决算表(财决09表)'!$A$10:$T$200,15,FALSE))</f>
      </c>
      <c r="I143" s="21">
        <f>IF(ISERROR(VLOOKUP(A143,'[1]Z09 政府性基金预算财政拨款收入支出决算表(财决09表)'!$A$10:$T$200,16,FALSE)),"",VLOOKUP(A143,'[1]Z09 政府性基金预算财政拨款收入支出决算表(财决09表)'!$A$10:$T$200,16,FALSE))</f>
      </c>
      <c r="J143" s="8">
        <f>'[1]Z09 政府性基金预算财政拨款收入支出决算表(财决09表)'!$A140</f>
        <v>0</v>
      </c>
      <c r="K143" s="31">
        <f>'[1]Z09 政府性基金预算财政拨款收入支出决算表(财决09表)'!$E140+'[1]Z09 政府性基金预算财政拨款收入支出决算表(财决09表)'!$H140+'[1]Z09 政府性基金预算财政拨款收入支出决算表(财决09表)'!$K140+'[1]Z09 政府性基金预算财政拨款收入支出决算表(财决09表)'!$P140</f>
        <v>0</v>
      </c>
      <c r="L143" s="8">
        <f t="shared" si="4"/>
      </c>
    </row>
    <row r="144" spans="1:12" ht="22.5" customHeight="1">
      <c r="A144" s="19">
        <f t="shared" si="5"/>
      </c>
      <c r="B144" s="19"/>
      <c r="C144" s="20">
        <f>IF(ISERROR(VLOOKUP(A144,'[1]Z09 政府性基金预算财政拨款收入支出决算表(财决09表)'!$A$10:$T$200,4,FALSE)),"",VLOOKUP(A144,'[1]Z09 政府性基金预算财政拨款收入支出决算表(财决09表)'!$A$10:$T$200,4,FALSE))</f>
      </c>
      <c r="D144" s="21">
        <f>IF(ISERROR(VLOOKUP(A144,'[1]Z09 政府性基金预算财政拨款收入支出决算表(财决09表)'!$A$10:$T$200,5,FALSE)),"",VLOOKUP(A144,'[1]Z09 政府性基金预算财政拨款收入支出决算表(财决09表)'!$A$10:$T$200,5,FALSE))</f>
      </c>
      <c r="E144" s="21">
        <f>IF(ISERROR(VLOOKUP(A144,'[1]Z09 政府性基金预算财政拨款收入支出决算表(财决09表)'!$A$10:$T$200,8,FALSE)),"",VLOOKUP(A144,'[1]Z09 政府性基金预算财政拨款收入支出决算表(财决09表)'!$A$10:$T$200,8,FALSE))</f>
      </c>
      <c r="F144" s="21">
        <f>IF(ISERROR(VLOOKUP(A144,'[1]Z09 政府性基金预算财政拨款收入支出决算表(财决09表)'!$A$10:$T$200,11,FALSE)),"",VLOOKUP(A144,'[1]Z09 政府性基金预算财政拨款收入支出决算表(财决09表)'!$A$10:$T$200,11,FALSE))</f>
      </c>
      <c r="G144" s="21">
        <f>IF(ISERROR(VLOOKUP(A144,'[1]Z09 政府性基金预算财政拨款收入支出决算表(财决09表)'!$A$10:$T$200,12,FALSE)),"",VLOOKUP(A144,'[1]Z09 政府性基金预算财政拨款收入支出决算表(财决09表)'!$A$10:$T$200,12,FALSE))</f>
      </c>
      <c r="H144" s="21">
        <f>IF(ISERROR(VLOOKUP(A144,'[1]Z09 政府性基金预算财政拨款收入支出决算表(财决09表)'!$A$10:$T$200,15,FALSE)),"",VLOOKUP(A144,'[1]Z09 政府性基金预算财政拨款收入支出决算表(财决09表)'!$A$10:$T$200,15,FALSE))</f>
      </c>
      <c r="I144" s="21">
        <f>IF(ISERROR(VLOOKUP(A144,'[1]Z09 政府性基金预算财政拨款收入支出决算表(财决09表)'!$A$10:$T$200,16,FALSE)),"",VLOOKUP(A144,'[1]Z09 政府性基金预算财政拨款收入支出决算表(财决09表)'!$A$10:$T$200,16,FALSE))</f>
      </c>
      <c r="J144" s="8">
        <f>'[1]Z09 政府性基金预算财政拨款收入支出决算表(财决09表)'!$A141</f>
        <v>0</v>
      </c>
      <c r="K144" s="31">
        <f>'[1]Z09 政府性基金预算财政拨款收入支出决算表(财决09表)'!$E141+'[1]Z09 政府性基金预算财政拨款收入支出决算表(财决09表)'!$H141+'[1]Z09 政府性基金预算财政拨款收入支出决算表(财决09表)'!$K141+'[1]Z09 政府性基金预算财政拨款收入支出决算表(财决09表)'!$P141</f>
        <v>0</v>
      </c>
      <c r="L144" s="8">
        <f aca="true" t="shared" si="6" ref="L144:L200">IF(C144&lt;&gt;"",ROW(),"")</f>
      </c>
    </row>
    <row r="145" spans="1:12" ht="22.5" customHeight="1">
      <c r="A145" s="19">
        <f t="shared" si="5"/>
      </c>
      <c r="B145" s="19"/>
      <c r="C145" s="20">
        <f>IF(ISERROR(VLOOKUP(A145,'[1]Z09 政府性基金预算财政拨款收入支出决算表(财决09表)'!$A$10:$T$200,4,FALSE)),"",VLOOKUP(A145,'[1]Z09 政府性基金预算财政拨款收入支出决算表(财决09表)'!$A$10:$T$200,4,FALSE))</f>
      </c>
      <c r="D145" s="21">
        <f>IF(ISERROR(VLOOKUP(A145,'[1]Z09 政府性基金预算财政拨款收入支出决算表(财决09表)'!$A$10:$T$200,5,FALSE)),"",VLOOKUP(A145,'[1]Z09 政府性基金预算财政拨款收入支出决算表(财决09表)'!$A$10:$T$200,5,FALSE))</f>
      </c>
      <c r="E145" s="21">
        <f>IF(ISERROR(VLOOKUP(A145,'[1]Z09 政府性基金预算财政拨款收入支出决算表(财决09表)'!$A$10:$T$200,8,FALSE)),"",VLOOKUP(A145,'[1]Z09 政府性基金预算财政拨款收入支出决算表(财决09表)'!$A$10:$T$200,8,FALSE))</f>
      </c>
      <c r="F145" s="21">
        <f>IF(ISERROR(VLOOKUP(A145,'[1]Z09 政府性基金预算财政拨款收入支出决算表(财决09表)'!$A$10:$T$200,11,FALSE)),"",VLOOKUP(A145,'[1]Z09 政府性基金预算财政拨款收入支出决算表(财决09表)'!$A$10:$T$200,11,FALSE))</f>
      </c>
      <c r="G145" s="21">
        <f>IF(ISERROR(VLOOKUP(A145,'[1]Z09 政府性基金预算财政拨款收入支出决算表(财决09表)'!$A$10:$T$200,12,FALSE)),"",VLOOKUP(A145,'[1]Z09 政府性基金预算财政拨款收入支出决算表(财决09表)'!$A$10:$T$200,12,FALSE))</f>
      </c>
      <c r="H145" s="21">
        <f>IF(ISERROR(VLOOKUP(A145,'[1]Z09 政府性基金预算财政拨款收入支出决算表(财决09表)'!$A$10:$T$200,15,FALSE)),"",VLOOKUP(A145,'[1]Z09 政府性基金预算财政拨款收入支出决算表(财决09表)'!$A$10:$T$200,15,FALSE))</f>
      </c>
      <c r="I145" s="21">
        <f>IF(ISERROR(VLOOKUP(A145,'[1]Z09 政府性基金预算财政拨款收入支出决算表(财决09表)'!$A$10:$T$200,16,FALSE)),"",VLOOKUP(A145,'[1]Z09 政府性基金预算财政拨款收入支出决算表(财决09表)'!$A$10:$T$200,16,FALSE))</f>
      </c>
      <c r="J145" s="8">
        <f>'[1]Z09 政府性基金预算财政拨款收入支出决算表(财决09表)'!$A142</f>
        <v>0</v>
      </c>
      <c r="K145" s="31">
        <f>'[1]Z09 政府性基金预算财政拨款收入支出决算表(财决09表)'!$E142+'[1]Z09 政府性基金预算财政拨款收入支出决算表(财决09表)'!$H142+'[1]Z09 政府性基金预算财政拨款收入支出决算表(财决09表)'!$K142+'[1]Z09 政府性基金预算财政拨款收入支出决算表(财决09表)'!$P142</f>
        <v>0</v>
      </c>
      <c r="L145" s="8">
        <f t="shared" si="6"/>
      </c>
    </row>
    <row r="146" spans="1:12" ht="22.5" customHeight="1">
      <c r="A146" s="19">
        <f t="shared" si="5"/>
      </c>
      <c r="B146" s="19"/>
      <c r="C146" s="20">
        <f>IF(ISERROR(VLOOKUP(A146,'[1]Z09 政府性基金预算财政拨款收入支出决算表(财决09表)'!$A$10:$T$200,4,FALSE)),"",VLOOKUP(A146,'[1]Z09 政府性基金预算财政拨款收入支出决算表(财决09表)'!$A$10:$T$200,4,FALSE))</f>
      </c>
      <c r="D146" s="21">
        <f>IF(ISERROR(VLOOKUP(A146,'[1]Z09 政府性基金预算财政拨款收入支出决算表(财决09表)'!$A$10:$T$200,5,FALSE)),"",VLOOKUP(A146,'[1]Z09 政府性基金预算财政拨款收入支出决算表(财决09表)'!$A$10:$T$200,5,FALSE))</f>
      </c>
      <c r="E146" s="21">
        <f>IF(ISERROR(VLOOKUP(A146,'[1]Z09 政府性基金预算财政拨款收入支出决算表(财决09表)'!$A$10:$T$200,8,FALSE)),"",VLOOKUP(A146,'[1]Z09 政府性基金预算财政拨款收入支出决算表(财决09表)'!$A$10:$T$200,8,FALSE))</f>
      </c>
      <c r="F146" s="21">
        <f>IF(ISERROR(VLOOKUP(A146,'[1]Z09 政府性基金预算财政拨款收入支出决算表(财决09表)'!$A$10:$T$200,11,FALSE)),"",VLOOKUP(A146,'[1]Z09 政府性基金预算财政拨款收入支出决算表(财决09表)'!$A$10:$T$200,11,FALSE))</f>
      </c>
      <c r="G146" s="21">
        <f>IF(ISERROR(VLOOKUP(A146,'[1]Z09 政府性基金预算财政拨款收入支出决算表(财决09表)'!$A$10:$T$200,12,FALSE)),"",VLOOKUP(A146,'[1]Z09 政府性基金预算财政拨款收入支出决算表(财决09表)'!$A$10:$T$200,12,FALSE))</f>
      </c>
      <c r="H146" s="21">
        <f>IF(ISERROR(VLOOKUP(A146,'[1]Z09 政府性基金预算财政拨款收入支出决算表(财决09表)'!$A$10:$T$200,15,FALSE)),"",VLOOKUP(A146,'[1]Z09 政府性基金预算财政拨款收入支出决算表(财决09表)'!$A$10:$T$200,15,FALSE))</f>
      </c>
      <c r="I146" s="21">
        <f>IF(ISERROR(VLOOKUP(A146,'[1]Z09 政府性基金预算财政拨款收入支出决算表(财决09表)'!$A$10:$T$200,16,FALSE)),"",VLOOKUP(A146,'[1]Z09 政府性基金预算财政拨款收入支出决算表(财决09表)'!$A$10:$T$200,16,FALSE))</f>
      </c>
      <c r="J146" s="8">
        <f>'[1]Z09 政府性基金预算财政拨款收入支出决算表(财决09表)'!$A143</f>
        <v>0</v>
      </c>
      <c r="K146" s="31">
        <f>'[1]Z09 政府性基金预算财政拨款收入支出决算表(财决09表)'!$E143+'[1]Z09 政府性基金预算财政拨款收入支出决算表(财决09表)'!$H143+'[1]Z09 政府性基金预算财政拨款收入支出决算表(财决09表)'!$K143+'[1]Z09 政府性基金预算财政拨款收入支出决算表(财决09表)'!$P143</f>
        <v>0</v>
      </c>
      <c r="L146" s="8">
        <f t="shared" si="6"/>
      </c>
    </row>
    <row r="147" spans="1:12" ht="22.5" customHeight="1">
      <c r="A147" s="19">
        <f t="shared" si="5"/>
      </c>
      <c r="B147" s="19"/>
      <c r="C147" s="20">
        <f>IF(ISERROR(VLOOKUP(A147,'[1]Z09 政府性基金预算财政拨款收入支出决算表(财决09表)'!$A$10:$T$200,4,FALSE)),"",VLOOKUP(A147,'[1]Z09 政府性基金预算财政拨款收入支出决算表(财决09表)'!$A$10:$T$200,4,FALSE))</f>
      </c>
      <c r="D147" s="21">
        <f>IF(ISERROR(VLOOKUP(A147,'[1]Z09 政府性基金预算财政拨款收入支出决算表(财决09表)'!$A$10:$T$200,5,FALSE)),"",VLOOKUP(A147,'[1]Z09 政府性基金预算财政拨款收入支出决算表(财决09表)'!$A$10:$T$200,5,FALSE))</f>
      </c>
      <c r="E147" s="21">
        <f>IF(ISERROR(VLOOKUP(A147,'[1]Z09 政府性基金预算财政拨款收入支出决算表(财决09表)'!$A$10:$T$200,8,FALSE)),"",VLOOKUP(A147,'[1]Z09 政府性基金预算财政拨款收入支出决算表(财决09表)'!$A$10:$T$200,8,FALSE))</f>
      </c>
      <c r="F147" s="21">
        <f>IF(ISERROR(VLOOKUP(A147,'[1]Z09 政府性基金预算财政拨款收入支出决算表(财决09表)'!$A$10:$T$200,11,FALSE)),"",VLOOKUP(A147,'[1]Z09 政府性基金预算财政拨款收入支出决算表(财决09表)'!$A$10:$T$200,11,FALSE))</f>
      </c>
      <c r="G147" s="21">
        <f>IF(ISERROR(VLOOKUP(A147,'[1]Z09 政府性基金预算财政拨款收入支出决算表(财决09表)'!$A$10:$T$200,12,FALSE)),"",VLOOKUP(A147,'[1]Z09 政府性基金预算财政拨款收入支出决算表(财决09表)'!$A$10:$T$200,12,FALSE))</f>
      </c>
      <c r="H147" s="21">
        <f>IF(ISERROR(VLOOKUP(A147,'[1]Z09 政府性基金预算财政拨款收入支出决算表(财决09表)'!$A$10:$T$200,15,FALSE)),"",VLOOKUP(A147,'[1]Z09 政府性基金预算财政拨款收入支出决算表(财决09表)'!$A$10:$T$200,15,FALSE))</f>
      </c>
      <c r="I147" s="21">
        <f>IF(ISERROR(VLOOKUP(A147,'[1]Z09 政府性基金预算财政拨款收入支出决算表(财决09表)'!$A$10:$T$200,16,FALSE)),"",VLOOKUP(A147,'[1]Z09 政府性基金预算财政拨款收入支出决算表(财决09表)'!$A$10:$T$200,16,FALSE))</f>
      </c>
      <c r="J147" s="8">
        <f>'[1]Z09 政府性基金预算财政拨款收入支出决算表(财决09表)'!$A144</f>
        <v>0</v>
      </c>
      <c r="K147" s="31">
        <f>'[1]Z09 政府性基金预算财政拨款收入支出决算表(财决09表)'!$E144+'[1]Z09 政府性基金预算财政拨款收入支出决算表(财决09表)'!$H144+'[1]Z09 政府性基金预算财政拨款收入支出决算表(财决09表)'!$K144+'[1]Z09 政府性基金预算财政拨款收入支出决算表(财决09表)'!$P144</f>
        <v>0</v>
      </c>
      <c r="L147" s="8">
        <f t="shared" si="6"/>
      </c>
    </row>
    <row r="148" spans="1:12" ht="22.5" customHeight="1">
      <c r="A148" s="19">
        <f t="shared" si="5"/>
      </c>
      <c r="B148" s="19"/>
      <c r="C148" s="20">
        <f>IF(ISERROR(VLOOKUP(A148,'[1]Z09 政府性基金预算财政拨款收入支出决算表(财决09表)'!$A$10:$T$200,4,FALSE)),"",VLOOKUP(A148,'[1]Z09 政府性基金预算财政拨款收入支出决算表(财决09表)'!$A$10:$T$200,4,FALSE))</f>
      </c>
      <c r="D148" s="21">
        <f>IF(ISERROR(VLOOKUP(A148,'[1]Z09 政府性基金预算财政拨款收入支出决算表(财决09表)'!$A$10:$T$200,5,FALSE)),"",VLOOKUP(A148,'[1]Z09 政府性基金预算财政拨款收入支出决算表(财决09表)'!$A$10:$T$200,5,FALSE))</f>
      </c>
      <c r="E148" s="21">
        <f>IF(ISERROR(VLOOKUP(A148,'[1]Z09 政府性基金预算财政拨款收入支出决算表(财决09表)'!$A$10:$T$200,8,FALSE)),"",VLOOKUP(A148,'[1]Z09 政府性基金预算财政拨款收入支出决算表(财决09表)'!$A$10:$T$200,8,FALSE))</f>
      </c>
      <c r="F148" s="21">
        <f>IF(ISERROR(VLOOKUP(A148,'[1]Z09 政府性基金预算财政拨款收入支出决算表(财决09表)'!$A$10:$T$200,11,FALSE)),"",VLOOKUP(A148,'[1]Z09 政府性基金预算财政拨款收入支出决算表(财决09表)'!$A$10:$T$200,11,FALSE))</f>
      </c>
      <c r="G148" s="21">
        <f>IF(ISERROR(VLOOKUP(A148,'[1]Z09 政府性基金预算财政拨款收入支出决算表(财决09表)'!$A$10:$T$200,12,FALSE)),"",VLOOKUP(A148,'[1]Z09 政府性基金预算财政拨款收入支出决算表(财决09表)'!$A$10:$T$200,12,FALSE))</f>
      </c>
      <c r="H148" s="21">
        <f>IF(ISERROR(VLOOKUP(A148,'[1]Z09 政府性基金预算财政拨款收入支出决算表(财决09表)'!$A$10:$T$200,15,FALSE)),"",VLOOKUP(A148,'[1]Z09 政府性基金预算财政拨款收入支出决算表(财决09表)'!$A$10:$T$200,15,FALSE))</f>
      </c>
      <c r="I148" s="21">
        <f>IF(ISERROR(VLOOKUP(A148,'[1]Z09 政府性基金预算财政拨款收入支出决算表(财决09表)'!$A$10:$T$200,16,FALSE)),"",VLOOKUP(A148,'[1]Z09 政府性基金预算财政拨款收入支出决算表(财决09表)'!$A$10:$T$200,16,FALSE))</f>
      </c>
      <c r="J148" s="8">
        <f>'[1]Z09 政府性基金预算财政拨款收入支出决算表(财决09表)'!$A145</f>
        <v>0</v>
      </c>
      <c r="K148" s="31">
        <f>'[1]Z09 政府性基金预算财政拨款收入支出决算表(财决09表)'!$E145+'[1]Z09 政府性基金预算财政拨款收入支出决算表(财决09表)'!$H145+'[1]Z09 政府性基金预算财政拨款收入支出决算表(财决09表)'!$K145+'[1]Z09 政府性基金预算财政拨款收入支出决算表(财决09表)'!$P145</f>
        <v>0</v>
      </c>
      <c r="L148" s="8">
        <f t="shared" si="6"/>
      </c>
    </row>
    <row r="149" spans="1:12" ht="22.5" customHeight="1">
      <c r="A149" s="19">
        <f t="shared" si="5"/>
      </c>
      <c r="B149" s="19"/>
      <c r="C149" s="20">
        <f>IF(ISERROR(VLOOKUP(A149,'[1]Z09 政府性基金预算财政拨款收入支出决算表(财决09表)'!$A$10:$T$200,4,FALSE)),"",VLOOKUP(A149,'[1]Z09 政府性基金预算财政拨款收入支出决算表(财决09表)'!$A$10:$T$200,4,FALSE))</f>
      </c>
      <c r="D149" s="21">
        <f>IF(ISERROR(VLOOKUP(A149,'[1]Z09 政府性基金预算财政拨款收入支出决算表(财决09表)'!$A$10:$T$200,5,FALSE)),"",VLOOKUP(A149,'[1]Z09 政府性基金预算财政拨款收入支出决算表(财决09表)'!$A$10:$T$200,5,FALSE))</f>
      </c>
      <c r="E149" s="21">
        <f>IF(ISERROR(VLOOKUP(A149,'[1]Z09 政府性基金预算财政拨款收入支出决算表(财决09表)'!$A$10:$T$200,8,FALSE)),"",VLOOKUP(A149,'[1]Z09 政府性基金预算财政拨款收入支出决算表(财决09表)'!$A$10:$T$200,8,FALSE))</f>
      </c>
      <c r="F149" s="21">
        <f>IF(ISERROR(VLOOKUP(A149,'[1]Z09 政府性基金预算财政拨款收入支出决算表(财决09表)'!$A$10:$T$200,11,FALSE)),"",VLOOKUP(A149,'[1]Z09 政府性基金预算财政拨款收入支出决算表(财决09表)'!$A$10:$T$200,11,FALSE))</f>
      </c>
      <c r="G149" s="21">
        <f>IF(ISERROR(VLOOKUP(A149,'[1]Z09 政府性基金预算财政拨款收入支出决算表(财决09表)'!$A$10:$T$200,12,FALSE)),"",VLOOKUP(A149,'[1]Z09 政府性基金预算财政拨款收入支出决算表(财决09表)'!$A$10:$T$200,12,FALSE))</f>
      </c>
      <c r="H149" s="21">
        <f>IF(ISERROR(VLOOKUP(A149,'[1]Z09 政府性基金预算财政拨款收入支出决算表(财决09表)'!$A$10:$T$200,15,FALSE)),"",VLOOKUP(A149,'[1]Z09 政府性基金预算财政拨款收入支出决算表(财决09表)'!$A$10:$T$200,15,FALSE))</f>
      </c>
      <c r="I149" s="21">
        <f>IF(ISERROR(VLOOKUP(A149,'[1]Z09 政府性基金预算财政拨款收入支出决算表(财决09表)'!$A$10:$T$200,16,FALSE)),"",VLOOKUP(A149,'[1]Z09 政府性基金预算财政拨款收入支出决算表(财决09表)'!$A$10:$T$200,16,FALSE))</f>
      </c>
      <c r="J149" s="8">
        <f>'[1]Z09 政府性基金预算财政拨款收入支出决算表(财决09表)'!$A146</f>
        <v>0</v>
      </c>
      <c r="K149" s="31">
        <f>'[1]Z09 政府性基金预算财政拨款收入支出决算表(财决09表)'!$E146+'[1]Z09 政府性基金预算财政拨款收入支出决算表(财决09表)'!$H146+'[1]Z09 政府性基金预算财政拨款收入支出决算表(财决09表)'!$K146+'[1]Z09 政府性基金预算财政拨款收入支出决算表(财决09表)'!$P146</f>
        <v>0</v>
      </c>
      <c r="L149" s="8">
        <f t="shared" si="6"/>
      </c>
    </row>
    <row r="150" spans="1:12" ht="22.5" customHeight="1">
      <c r="A150" s="19">
        <f t="shared" si="5"/>
      </c>
      <c r="B150" s="19"/>
      <c r="C150" s="20">
        <f>IF(ISERROR(VLOOKUP(A150,'[1]Z09 政府性基金预算财政拨款收入支出决算表(财决09表)'!$A$10:$T$200,4,FALSE)),"",VLOOKUP(A150,'[1]Z09 政府性基金预算财政拨款收入支出决算表(财决09表)'!$A$10:$T$200,4,FALSE))</f>
      </c>
      <c r="D150" s="21">
        <f>IF(ISERROR(VLOOKUP(A150,'[1]Z09 政府性基金预算财政拨款收入支出决算表(财决09表)'!$A$10:$T$200,5,FALSE)),"",VLOOKUP(A150,'[1]Z09 政府性基金预算财政拨款收入支出决算表(财决09表)'!$A$10:$T$200,5,FALSE))</f>
      </c>
      <c r="E150" s="21">
        <f>IF(ISERROR(VLOOKUP(A150,'[1]Z09 政府性基金预算财政拨款收入支出决算表(财决09表)'!$A$10:$T$200,8,FALSE)),"",VLOOKUP(A150,'[1]Z09 政府性基金预算财政拨款收入支出决算表(财决09表)'!$A$10:$T$200,8,FALSE))</f>
      </c>
      <c r="F150" s="21">
        <f>IF(ISERROR(VLOOKUP(A150,'[1]Z09 政府性基金预算财政拨款收入支出决算表(财决09表)'!$A$10:$T$200,11,FALSE)),"",VLOOKUP(A150,'[1]Z09 政府性基金预算财政拨款收入支出决算表(财决09表)'!$A$10:$T$200,11,FALSE))</f>
      </c>
      <c r="G150" s="21">
        <f>IF(ISERROR(VLOOKUP(A150,'[1]Z09 政府性基金预算财政拨款收入支出决算表(财决09表)'!$A$10:$T$200,12,FALSE)),"",VLOOKUP(A150,'[1]Z09 政府性基金预算财政拨款收入支出决算表(财决09表)'!$A$10:$T$200,12,FALSE))</f>
      </c>
      <c r="H150" s="21">
        <f>IF(ISERROR(VLOOKUP(A150,'[1]Z09 政府性基金预算财政拨款收入支出决算表(财决09表)'!$A$10:$T$200,15,FALSE)),"",VLOOKUP(A150,'[1]Z09 政府性基金预算财政拨款收入支出决算表(财决09表)'!$A$10:$T$200,15,FALSE))</f>
      </c>
      <c r="I150" s="21">
        <f>IF(ISERROR(VLOOKUP(A150,'[1]Z09 政府性基金预算财政拨款收入支出决算表(财决09表)'!$A$10:$T$200,16,FALSE)),"",VLOOKUP(A150,'[1]Z09 政府性基金预算财政拨款收入支出决算表(财决09表)'!$A$10:$T$200,16,FALSE))</f>
      </c>
      <c r="J150" s="8">
        <f>'[1]Z09 政府性基金预算财政拨款收入支出决算表(财决09表)'!$A147</f>
        <v>0</v>
      </c>
      <c r="K150" s="31">
        <f>'[1]Z09 政府性基金预算财政拨款收入支出决算表(财决09表)'!$E147+'[1]Z09 政府性基金预算财政拨款收入支出决算表(财决09表)'!$H147+'[1]Z09 政府性基金预算财政拨款收入支出决算表(财决09表)'!$K147+'[1]Z09 政府性基金预算财政拨款收入支出决算表(财决09表)'!$P147</f>
        <v>0</v>
      </c>
      <c r="L150" s="8">
        <f t="shared" si="6"/>
      </c>
    </row>
    <row r="151" spans="1:12" ht="22.5" customHeight="1">
      <c r="A151" s="19">
        <f t="shared" si="5"/>
      </c>
      <c r="B151" s="19"/>
      <c r="C151" s="20">
        <f>IF(ISERROR(VLOOKUP(A151,'[1]Z09 政府性基金预算财政拨款收入支出决算表(财决09表)'!$A$10:$T$200,4,FALSE)),"",VLOOKUP(A151,'[1]Z09 政府性基金预算财政拨款收入支出决算表(财决09表)'!$A$10:$T$200,4,FALSE))</f>
      </c>
      <c r="D151" s="21">
        <f>IF(ISERROR(VLOOKUP(A151,'[1]Z09 政府性基金预算财政拨款收入支出决算表(财决09表)'!$A$10:$T$200,5,FALSE)),"",VLOOKUP(A151,'[1]Z09 政府性基金预算财政拨款收入支出决算表(财决09表)'!$A$10:$T$200,5,FALSE))</f>
      </c>
      <c r="E151" s="21">
        <f>IF(ISERROR(VLOOKUP(A151,'[1]Z09 政府性基金预算财政拨款收入支出决算表(财决09表)'!$A$10:$T$200,8,FALSE)),"",VLOOKUP(A151,'[1]Z09 政府性基金预算财政拨款收入支出决算表(财决09表)'!$A$10:$T$200,8,FALSE))</f>
      </c>
      <c r="F151" s="21">
        <f>IF(ISERROR(VLOOKUP(A151,'[1]Z09 政府性基金预算财政拨款收入支出决算表(财决09表)'!$A$10:$T$200,11,FALSE)),"",VLOOKUP(A151,'[1]Z09 政府性基金预算财政拨款收入支出决算表(财决09表)'!$A$10:$T$200,11,FALSE))</f>
      </c>
      <c r="G151" s="21">
        <f>IF(ISERROR(VLOOKUP(A151,'[1]Z09 政府性基金预算财政拨款收入支出决算表(财决09表)'!$A$10:$T$200,12,FALSE)),"",VLOOKUP(A151,'[1]Z09 政府性基金预算财政拨款收入支出决算表(财决09表)'!$A$10:$T$200,12,FALSE))</f>
      </c>
      <c r="H151" s="21">
        <f>IF(ISERROR(VLOOKUP(A151,'[1]Z09 政府性基金预算财政拨款收入支出决算表(财决09表)'!$A$10:$T$200,15,FALSE)),"",VLOOKUP(A151,'[1]Z09 政府性基金预算财政拨款收入支出决算表(财决09表)'!$A$10:$T$200,15,FALSE))</f>
      </c>
      <c r="I151" s="21">
        <f>IF(ISERROR(VLOOKUP(A151,'[1]Z09 政府性基金预算财政拨款收入支出决算表(财决09表)'!$A$10:$T$200,16,FALSE)),"",VLOOKUP(A151,'[1]Z09 政府性基金预算财政拨款收入支出决算表(财决09表)'!$A$10:$T$200,16,FALSE))</f>
      </c>
      <c r="J151" s="8">
        <f>'[1]Z09 政府性基金预算财政拨款收入支出决算表(财决09表)'!$A148</f>
        <v>0</v>
      </c>
      <c r="K151" s="31">
        <f>'[1]Z09 政府性基金预算财政拨款收入支出决算表(财决09表)'!$E148+'[1]Z09 政府性基金预算财政拨款收入支出决算表(财决09表)'!$H148+'[1]Z09 政府性基金预算财政拨款收入支出决算表(财决09表)'!$K148+'[1]Z09 政府性基金预算财政拨款收入支出决算表(财决09表)'!$P148</f>
        <v>0</v>
      </c>
      <c r="L151" s="8">
        <f t="shared" si="6"/>
      </c>
    </row>
    <row r="152" spans="1:12" ht="22.5" customHeight="1">
      <c r="A152" s="19">
        <f t="shared" si="5"/>
      </c>
      <c r="B152" s="19"/>
      <c r="C152" s="20">
        <f>IF(ISERROR(VLOOKUP(A152,'[1]Z09 政府性基金预算财政拨款收入支出决算表(财决09表)'!$A$10:$T$200,4,FALSE)),"",VLOOKUP(A152,'[1]Z09 政府性基金预算财政拨款收入支出决算表(财决09表)'!$A$10:$T$200,4,FALSE))</f>
      </c>
      <c r="D152" s="21">
        <f>IF(ISERROR(VLOOKUP(A152,'[1]Z09 政府性基金预算财政拨款收入支出决算表(财决09表)'!$A$10:$T$200,5,FALSE)),"",VLOOKUP(A152,'[1]Z09 政府性基金预算财政拨款收入支出决算表(财决09表)'!$A$10:$T$200,5,FALSE))</f>
      </c>
      <c r="E152" s="21">
        <f>IF(ISERROR(VLOOKUP(A152,'[1]Z09 政府性基金预算财政拨款收入支出决算表(财决09表)'!$A$10:$T$200,8,FALSE)),"",VLOOKUP(A152,'[1]Z09 政府性基金预算财政拨款收入支出决算表(财决09表)'!$A$10:$T$200,8,FALSE))</f>
      </c>
      <c r="F152" s="21">
        <f>IF(ISERROR(VLOOKUP(A152,'[1]Z09 政府性基金预算财政拨款收入支出决算表(财决09表)'!$A$10:$T$200,11,FALSE)),"",VLOOKUP(A152,'[1]Z09 政府性基金预算财政拨款收入支出决算表(财决09表)'!$A$10:$T$200,11,FALSE))</f>
      </c>
      <c r="G152" s="21">
        <f>IF(ISERROR(VLOOKUP(A152,'[1]Z09 政府性基金预算财政拨款收入支出决算表(财决09表)'!$A$10:$T$200,12,FALSE)),"",VLOOKUP(A152,'[1]Z09 政府性基金预算财政拨款收入支出决算表(财决09表)'!$A$10:$T$200,12,FALSE))</f>
      </c>
      <c r="H152" s="21">
        <f>IF(ISERROR(VLOOKUP(A152,'[1]Z09 政府性基金预算财政拨款收入支出决算表(财决09表)'!$A$10:$T$200,15,FALSE)),"",VLOOKUP(A152,'[1]Z09 政府性基金预算财政拨款收入支出决算表(财决09表)'!$A$10:$T$200,15,FALSE))</f>
      </c>
      <c r="I152" s="21">
        <f>IF(ISERROR(VLOOKUP(A152,'[1]Z09 政府性基金预算财政拨款收入支出决算表(财决09表)'!$A$10:$T$200,16,FALSE)),"",VLOOKUP(A152,'[1]Z09 政府性基金预算财政拨款收入支出决算表(财决09表)'!$A$10:$T$200,16,FALSE))</f>
      </c>
      <c r="J152" s="8">
        <f>'[1]Z09 政府性基金预算财政拨款收入支出决算表(财决09表)'!$A149</f>
        <v>0</v>
      </c>
      <c r="K152" s="31">
        <f>'[1]Z09 政府性基金预算财政拨款收入支出决算表(财决09表)'!$E149+'[1]Z09 政府性基金预算财政拨款收入支出决算表(财决09表)'!$H149+'[1]Z09 政府性基金预算财政拨款收入支出决算表(财决09表)'!$K149+'[1]Z09 政府性基金预算财政拨款收入支出决算表(财决09表)'!$P149</f>
        <v>0</v>
      </c>
      <c r="L152" s="8">
        <f t="shared" si="6"/>
      </c>
    </row>
    <row r="153" spans="1:12" ht="22.5" customHeight="1">
      <c r="A153" s="19">
        <f t="shared" si="5"/>
      </c>
      <c r="B153" s="19"/>
      <c r="C153" s="20">
        <f>IF(ISERROR(VLOOKUP(A153,'[1]Z09 政府性基金预算财政拨款收入支出决算表(财决09表)'!$A$10:$T$200,4,FALSE)),"",VLOOKUP(A153,'[1]Z09 政府性基金预算财政拨款收入支出决算表(财决09表)'!$A$10:$T$200,4,FALSE))</f>
      </c>
      <c r="D153" s="21">
        <f>IF(ISERROR(VLOOKUP(A153,'[1]Z09 政府性基金预算财政拨款收入支出决算表(财决09表)'!$A$10:$T$200,5,FALSE)),"",VLOOKUP(A153,'[1]Z09 政府性基金预算财政拨款收入支出决算表(财决09表)'!$A$10:$T$200,5,FALSE))</f>
      </c>
      <c r="E153" s="21">
        <f>IF(ISERROR(VLOOKUP(A153,'[1]Z09 政府性基金预算财政拨款收入支出决算表(财决09表)'!$A$10:$T$200,8,FALSE)),"",VLOOKUP(A153,'[1]Z09 政府性基金预算财政拨款收入支出决算表(财决09表)'!$A$10:$T$200,8,FALSE))</f>
      </c>
      <c r="F153" s="21">
        <f>IF(ISERROR(VLOOKUP(A153,'[1]Z09 政府性基金预算财政拨款收入支出决算表(财决09表)'!$A$10:$T$200,11,FALSE)),"",VLOOKUP(A153,'[1]Z09 政府性基金预算财政拨款收入支出决算表(财决09表)'!$A$10:$T$200,11,FALSE))</f>
      </c>
      <c r="G153" s="21">
        <f>IF(ISERROR(VLOOKUP(A153,'[1]Z09 政府性基金预算财政拨款收入支出决算表(财决09表)'!$A$10:$T$200,12,FALSE)),"",VLOOKUP(A153,'[1]Z09 政府性基金预算财政拨款收入支出决算表(财决09表)'!$A$10:$T$200,12,FALSE))</f>
      </c>
      <c r="H153" s="21">
        <f>IF(ISERROR(VLOOKUP(A153,'[1]Z09 政府性基金预算财政拨款收入支出决算表(财决09表)'!$A$10:$T$200,15,FALSE)),"",VLOOKUP(A153,'[1]Z09 政府性基金预算财政拨款收入支出决算表(财决09表)'!$A$10:$T$200,15,FALSE))</f>
      </c>
      <c r="I153" s="21">
        <f>IF(ISERROR(VLOOKUP(A153,'[1]Z09 政府性基金预算财政拨款收入支出决算表(财决09表)'!$A$10:$T$200,16,FALSE)),"",VLOOKUP(A153,'[1]Z09 政府性基金预算财政拨款收入支出决算表(财决09表)'!$A$10:$T$200,16,FALSE))</f>
      </c>
      <c r="J153" s="8">
        <f>'[1]Z09 政府性基金预算财政拨款收入支出决算表(财决09表)'!$A150</f>
        <v>0</v>
      </c>
      <c r="K153" s="31">
        <f>'[1]Z09 政府性基金预算财政拨款收入支出决算表(财决09表)'!$E150+'[1]Z09 政府性基金预算财政拨款收入支出决算表(财决09表)'!$H150+'[1]Z09 政府性基金预算财政拨款收入支出决算表(财决09表)'!$K150+'[1]Z09 政府性基金预算财政拨款收入支出决算表(财决09表)'!$P150</f>
        <v>0</v>
      </c>
      <c r="L153" s="8">
        <f t="shared" si="6"/>
      </c>
    </row>
    <row r="154" spans="1:12" ht="22.5" customHeight="1">
      <c r="A154" s="19">
        <f t="shared" si="5"/>
      </c>
      <c r="B154" s="19"/>
      <c r="C154" s="20">
        <f>IF(ISERROR(VLOOKUP(A154,'[1]Z09 政府性基金预算财政拨款收入支出决算表(财决09表)'!$A$10:$T$200,4,FALSE)),"",VLOOKUP(A154,'[1]Z09 政府性基金预算财政拨款收入支出决算表(财决09表)'!$A$10:$T$200,4,FALSE))</f>
      </c>
      <c r="D154" s="21">
        <f>IF(ISERROR(VLOOKUP(A154,'[1]Z09 政府性基金预算财政拨款收入支出决算表(财决09表)'!$A$10:$T$200,5,FALSE)),"",VLOOKUP(A154,'[1]Z09 政府性基金预算财政拨款收入支出决算表(财决09表)'!$A$10:$T$200,5,FALSE))</f>
      </c>
      <c r="E154" s="21">
        <f>IF(ISERROR(VLOOKUP(A154,'[1]Z09 政府性基金预算财政拨款收入支出决算表(财决09表)'!$A$10:$T$200,8,FALSE)),"",VLOOKUP(A154,'[1]Z09 政府性基金预算财政拨款收入支出决算表(财决09表)'!$A$10:$T$200,8,FALSE))</f>
      </c>
      <c r="F154" s="21">
        <f>IF(ISERROR(VLOOKUP(A154,'[1]Z09 政府性基金预算财政拨款收入支出决算表(财决09表)'!$A$10:$T$200,11,FALSE)),"",VLOOKUP(A154,'[1]Z09 政府性基金预算财政拨款收入支出决算表(财决09表)'!$A$10:$T$200,11,FALSE))</f>
      </c>
      <c r="G154" s="21">
        <f>IF(ISERROR(VLOOKUP(A154,'[1]Z09 政府性基金预算财政拨款收入支出决算表(财决09表)'!$A$10:$T$200,12,FALSE)),"",VLOOKUP(A154,'[1]Z09 政府性基金预算财政拨款收入支出决算表(财决09表)'!$A$10:$T$200,12,FALSE))</f>
      </c>
      <c r="H154" s="21">
        <f>IF(ISERROR(VLOOKUP(A154,'[1]Z09 政府性基金预算财政拨款收入支出决算表(财决09表)'!$A$10:$T$200,15,FALSE)),"",VLOOKUP(A154,'[1]Z09 政府性基金预算财政拨款收入支出决算表(财决09表)'!$A$10:$T$200,15,FALSE))</f>
      </c>
      <c r="I154" s="21">
        <f>IF(ISERROR(VLOOKUP(A154,'[1]Z09 政府性基金预算财政拨款收入支出决算表(财决09表)'!$A$10:$T$200,16,FALSE)),"",VLOOKUP(A154,'[1]Z09 政府性基金预算财政拨款收入支出决算表(财决09表)'!$A$10:$T$200,16,FALSE))</f>
      </c>
      <c r="J154" s="8">
        <f>'[1]Z09 政府性基金预算财政拨款收入支出决算表(财决09表)'!$A151</f>
        <v>0</v>
      </c>
      <c r="K154" s="31">
        <f>'[1]Z09 政府性基金预算财政拨款收入支出决算表(财决09表)'!$E151+'[1]Z09 政府性基金预算财政拨款收入支出决算表(财决09表)'!$H151+'[1]Z09 政府性基金预算财政拨款收入支出决算表(财决09表)'!$K151+'[1]Z09 政府性基金预算财政拨款收入支出决算表(财决09表)'!$P151</f>
        <v>0</v>
      </c>
      <c r="L154" s="8">
        <f t="shared" si="6"/>
      </c>
    </row>
    <row r="155" spans="1:12" ht="22.5" customHeight="1">
      <c r="A155" s="19">
        <f t="shared" si="5"/>
      </c>
      <c r="B155" s="19"/>
      <c r="C155" s="20">
        <f>IF(ISERROR(VLOOKUP(A155,'[1]Z09 政府性基金预算财政拨款收入支出决算表(财决09表)'!$A$10:$T$200,4,FALSE)),"",VLOOKUP(A155,'[1]Z09 政府性基金预算财政拨款收入支出决算表(财决09表)'!$A$10:$T$200,4,FALSE))</f>
      </c>
      <c r="D155" s="21">
        <f>IF(ISERROR(VLOOKUP(A155,'[1]Z09 政府性基金预算财政拨款收入支出决算表(财决09表)'!$A$10:$T$200,5,FALSE)),"",VLOOKUP(A155,'[1]Z09 政府性基金预算财政拨款收入支出决算表(财决09表)'!$A$10:$T$200,5,FALSE))</f>
      </c>
      <c r="E155" s="21">
        <f>IF(ISERROR(VLOOKUP(A155,'[1]Z09 政府性基金预算财政拨款收入支出决算表(财决09表)'!$A$10:$T$200,8,FALSE)),"",VLOOKUP(A155,'[1]Z09 政府性基金预算财政拨款收入支出决算表(财决09表)'!$A$10:$T$200,8,FALSE))</f>
      </c>
      <c r="F155" s="21">
        <f>IF(ISERROR(VLOOKUP(A155,'[1]Z09 政府性基金预算财政拨款收入支出决算表(财决09表)'!$A$10:$T$200,11,FALSE)),"",VLOOKUP(A155,'[1]Z09 政府性基金预算财政拨款收入支出决算表(财决09表)'!$A$10:$T$200,11,FALSE))</f>
      </c>
      <c r="G155" s="21">
        <f>IF(ISERROR(VLOOKUP(A155,'[1]Z09 政府性基金预算财政拨款收入支出决算表(财决09表)'!$A$10:$T$200,12,FALSE)),"",VLOOKUP(A155,'[1]Z09 政府性基金预算财政拨款收入支出决算表(财决09表)'!$A$10:$T$200,12,FALSE))</f>
      </c>
      <c r="H155" s="21">
        <f>IF(ISERROR(VLOOKUP(A155,'[1]Z09 政府性基金预算财政拨款收入支出决算表(财决09表)'!$A$10:$T$200,15,FALSE)),"",VLOOKUP(A155,'[1]Z09 政府性基金预算财政拨款收入支出决算表(财决09表)'!$A$10:$T$200,15,FALSE))</f>
      </c>
      <c r="I155" s="21">
        <f>IF(ISERROR(VLOOKUP(A155,'[1]Z09 政府性基金预算财政拨款收入支出决算表(财决09表)'!$A$10:$T$200,16,FALSE)),"",VLOOKUP(A155,'[1]Z09 政府性基金预算财政拨款收入支出决算表(财决09表)'!$A$10:$T$200,16,FALSE))</f>
      </c>
      <c r="J155" s="8">
        <f>'[1]Z09 政府性基金预算财政拨款收入支出决算表(财决09表)'!$A152</f>
        <v>0</v>
      </c>
      <c r="K155" s="31">
        <f>'[1]Z09 政府性基金预算财政拨款收入支出决算表(财决09表)'!$E152+'[1]Z09 政府性基金预算财政拨款收入支出决算表(财决09表)'!$H152+'[1]Z09 政府性基金预算财政拨款收入支出决算表(财决09表)'!$K152+'[1]Z09 政府性基金预算财政拨款收入支出决算表(财决09表)'!$P152</f>
        <v>0</v>
      </c>
      <c r="L155" s="8">
        <f t="shared" si="6"/>
      </c>
    </row>
    <row r="156" spans="1:12" ht="22.5" customHeight="1">
      <c r="A156" s="19">
        <f t="shared" si="5"/>
      </c>
      <c r="B156" s="19"/>
      <c r="C156" s="20">
        <f>IF(ISERROR(VLOOKUP(A156,'[1]Z09 政府性基金预算财政拨款收入支出决算表(财决09表)'!$A$10:$T$200,4,FALSE)),"",VLOOKUP(A156,'[1]Z09 政府性基金预算财政拨款收入支出决算表(财决09表)'!$A$10:$T$200,4,FALSE))</f>
      </c>
      <c r="D156" s="21">
        <f>IF(ISERROR(VLOOKUP(A156,'[1]Z09 政府性基金预算财政拨款收入支出决算表(财决09表)'!$A$10:$T$200,5,FALSE)),"",VLOOKUP(A156,'[1]Z09 政府性基金预算财政拨款收入支出决算表(财决09表)'!$A$10:$T$200,5,FALSE))</f>
      </c>
      <c r="E156" s="21">
        <f>IF(ISERROR(VLOOKUP(A156,'[1]Z09 政府性基金预算财政拨款收入支出决算表(财决09表)'!$A$10:$T$200,8,FALSE)),"",VLOOKUP(A156,'[1]Z09 政府性基金预算财政拨款收入支出决算表(财决09表)'!$A$10:$T$200,8,FALSE))</f>
      </c>
      <c r="F156" s="21">
        <f>IF(ISERROR(VLOOKUP(A156,'[1]Z09 政府性基金预算财政拨款收入支出决算表(财决09表)'!$A$10:$T$200,11,FALSE)),"",VLOOKUP(A156,'[1]Z09 政府性基金预算财政拨款收入支出决算表(财决09表)'!$A$10:$T$200,11,FALSE))</f>
      </c>
      <c r="G156" s="21">
        <f>IF(ISERROR(VLOOKUP(A156,'[1]Z09 政府性基金预算财政拨款收入支出决算表(财决09表)'!$A$10:$T$200,12,FALSE)),"",VLOOKUP(A156,'[1]Z09 政府性基金预算财政拨款收入支出决算表(财决09表)'!$A$10:$T$200,12,FALSE))</f>
      </c>
      <c r="H156" s="21">
        <f>IF(ISERROR(VLOOKUP(A156,'[1]Z09 政府性基金预算财政拨款收入支出决算表(财决09表)'!$A$10:$T$200,15,FALSE)),"",VLOOKUP(A156,'[1]Z09 政府性基金预算财政拨款收入支出决算表(财决09表)'!$A$10:$T$200,15,FALSE))</f>
      </c>
      <c r="I156" s="21">
        <f>IF(ISERROR(VLOOKUP(A156,'[1]Z09 政府性基金预算财政拨款收入支出决算表(财决09表)'!$A$10:$T$200,16,FALSE)),"",VLOOKUP(A156,'[1]Z09 政府性基金预算财政拨款收入支出决算表(财决09表)'!$A$10:$T$200,16,FALSE))</f>
      </c>
      <c r="J156" s="8">
        <f>'[1]Z09 政府性基金预算财政拨款收入支出决算表(财决09表)'!$A153</f>
        <v>0</v>
      </c>
      <c r="K156" s="31">
        <f>'[1]Z09 政府性基金预算财政拨款收入支出决算表(财决09表)'!$E153+'[1]Z09 政府性基金预算财政拨款收入支出决算表(财决09表)'!$H153+'[1]Z09 政府性基金预算财政拨款收入支出决算表(财决09表)'!$K153+'[1]Z09 政府性基金预算财政拨款收入支出决算表(财决09表)'!$P153</f>
        <v>0</v>
      </c>
      <c r="L156" s="8">
        <f t="shared" si="6"/>
      </c>
    </row>
    <row r="157" spans="1:12" ht="22.5" customHeight="1">
      <c r="A157" s="19">
        <f t="shared" si="5"/>
      </c>
      <c r="B157" s="19"/>
      <c r="C157" s="20">
        <f>IF(ISERROR(VLOOKUP(A157,'[1]Z09 政府性基金预算财政拨款收入支出决算表(财决09表)'!$A$10:$T$200,4,FALSE)),"",VLOOKUP(A157,'[1]Z09 政府性基金预算财政拨款收入支出决算表(财决09表)'!$A$10:$T$200,4,FALSE))</f>
      </c>
      <c r="D157" s="21">
        <f>IF(ISERROR(VLOOKUP(A157,'[1]Z09 政府性基金预算财政拨款收入支出决算表(财决09表)'!$A$10:$T$200,5,FALSE)),"",VLOOKUP(A157,'[1]Z09 政府性基金预算财政拨款收入支出决算表(财决09表)'!$A$10:$T$200,5,FALSE))</f>
      </c>
      <c r="E157" s="21">
        <f>IF(ISERROR(VLOOKUP(A157,'[1]Z09 政府性基金预算财政拨款收入支出决算表(财决09表)'!$A$10:$T$200,8,FALSE)),"",VLOOKUP(A157,'[1]Z09 政府性基金预算财政拨款收入支出决算表(财决09表)'!$A$10:$T$200,8,FALSE))</f>
      </c>
      <c r="F157" s="21">
        <f>IF(ISERROR(VLOOKUP(A157,'[1]Z09 政府性基金预算财政拨款收入支出决算表(财决09表)'!$A$10:$T$200,11,FALSE)),"",VLOOKUP(A157,'[1]Z09 政府性基金预算财政拨款收入支出决算表(财决09表)'!$A$10:$T$200,11,FALSE))</f>
      </c>
      <c r="G157" s="21">
        <f>IF(ISERROR(VLOOKUP(A157,'[1]Z09 政府性基金预算财政拨款收入支出决算表(财决09表)'!$A$10:$T$200,12,FALSE)),"",VLOOKUP(A157,'[1]Z09 政府性基金预算财政拨款收入支出决算表(财决09表)'!$A$10:$T$200,12,FALSE))</f>
      </c>
      <c r="H157" s="21">
        <f>IF(ISERROR(VLOOKUP(A157,'[1]Z09 政府性基金预算财政拨款收入支出决算表(财决09表)'!$A$10:$T$200,15,FALSE)),"",VLOOKUP(A157,'[1]Z09 政府性基金预算财政拨款收入支出决算表(财决09表)'!$A$10:$T$200,15,FALSE))</f>
      </c>
      <c r="I157" s="21">
        <f>IF(ISERROR(VLOOKUP(A157,'[1]Z09 政府性基金预算财政拨款收入支出决算表(财决09表)'!$A$10:$T$200,16,FALSE)),"",VLOOKUP(A157,'[1]Z09 政府性基金预算财政拨款收入支出决算表(财决09表)'!$A$10:$T$200,16,FALSE))</f>
      </c>
      <c r="J157" s="8">
        <f>'[1]Z09 政府性基金预算财政拨款收入支出决算表(财决09表)'!$A154</f>
        <v>0</v>
      </c>
      <c r="K157" s="31">
        <f>'[1]Z09 政府性基金预算财政拨款收入支出决算表(财决09表)'!$E154+'[1]Z09 政府性基金预算财政拨款收入支出决算表(财决09表)'!$H154+'[1]Z09 政府性基金预算财政拨款收入支出决算表(财决09表)'!$K154+'[1]Z09 政府性基金预算财政拨款收入支出决算表(财决09表)'!$P154</f>
        <v>0</v>
      </c>
      <c r="L157" s="8">
        <f t="shared" si="6"/>
      </c>
    </row>
    <row r="158" spans="1:12" ht="22.5" customHeight="1">
      <c r="A158" s="19">
        <f t="shared" si="5"/>
      </c>
      <c r="B158" s="19"/>
      <c r="C158" s="20">
        <f>IF(ISERROR(VLOOKUP(A158,'[1]Z09 政府性基金预算财政拨款收入支出决算表(财决09表)'!$A$10:$T$200,4,FALSE)),"",VLOOKUP(A158,'[1]Z09 政府性基金预算财政拨款收入支出决算表(财决09表)'!$A$10:$T$200,4,FALSE))</f>
      </c>
      <c r="D158" s="21">
        <f>IF(ISERROR(VLOOKUP(A158,'[1]Z09 政府性基金预算财政拨款收入支出决算表(财决09表)'!$A$10:$T$200,5,FALSE)),"",VLOOKUP(A158,'[1]Z09 政府性基金预算财政拨款收入支出决算表(财决09表)'!$A$10:$T$200,5,FALSE))</f>
      </c>
      <c r="E158" s="21">
        <f>IF(ISERROR(VLOOKUP(A158,'[1]Z09 政府性基金预算财政拨款收入支出决算表(财决09表)'!$A$10:$T$200,8,FALSE)),"",VLOOKUP(A158,'[1]Z09 政府性基金预算财政拨款收入支出决算表(财决09表)'!$A$10:$T$200,8,FALSE))</f>
      </c>
      <c r="F158" s="21">
        <f>IF(ISERROR(VLOOKUP(A158,'[1]Z09 政府性基金预算财政拨款收入支出决算表(财决09表)'!$A$10:$T$200,11,FALSE)),"",VLOOKUP(A158,'[1]Z09 政府性基金预算财政拨款收入支出决算表(财决09表)'!$A$10:$T$200,11,FALSE))</f>
      </c>
      <c r="G158" s="21">
        <f>IF(ISERROR(VLOOKUP(A158,'[1]Z09 政府性基金预算财政拨款收入支出决算表(财决09表)'!$A$10:$T$200,12,FALSE)),"",VLOOKUP(A158,'[1]Z09 政府性基金预算财政拨款收入支出决算表(财决09表)'!$A$10:$T$200,12,FALSE))</f>
      </c>
      <c r="H158" s="21">
        <f>IF(ISERROR(VLOOKUP(A158,'[1]Z09 政府性基金预算财政拨款收入支出决算表(财决09表)'!$A$10:$T$200,15,FALSE)),"",VLOOKUP(A158,'[1]Z09 政府性基金预算财政拨款收入支出决算表(财决09表)'!$A$10:$T$200,15,FALSE))</f>
      </c>
      <c r="I158" s="21">
        <f>IF(ISERROR(VLOOKUP(A158,'[1]Z09 政府性基金预算财政拨款收入支出决算表(财决09表)'!$A$10:$T$200,16,FALSE)),"",VLOOKUP(A158,'[1]Z09 政府性基金预算财政拨款收入支出决算表(财决09表)'!$A$10:$T$200,16,FALSE))</f>
      </c>
      <c r="J158" s="8">
        <f>'[1]Z09 政府性基金预算财政拨款收入支出决算表(财决09表)'!$A155</f>
        <v>0</v>
      </c>
      <c r="K158" s="31">
        <f>'[1]Z09 政府性基金预算财政拨款收入支出决算表(财决09表)'!$E155+'[1]Z09 政府性基金预算财政拨款收入支出决算表(财决09表)'!$H155+'[1]Z09 政府性基金预算财政拨款收入支出决算表(财决09表)'!$K155+'[1]Z09 政府性基金预算财政拨款收入支出决算表(财决09表)'!$P155</f>
        <v>0</v>
      </c>
      <c r="L158" s="8">
        <f t="shared" si="6"/>
      </c>
    </row>
    <row r="159" spans="1:12" ht="22.5" customHeight="1">
      <c r="A159" s="19">
        <f t="shared" si="5"/>
      </c>
      <c r="B159" s="19"/>
      <c r="C159" s="20">
        <f>IF(ISERROR(VLOOKUP(A159,'[1]Z09 政府性基金预算财政拨款收入支出决算表(财决09表)'!$A$10:$T$200,4,FALSE)),"",VLOOKUP(A159,'[1]Z09 政府性基金预算财政拨款收入支出决算表(财决09表)'!$A$10:$T$200,4,FALSE))</f>
      </c>
      <c r="D159" s="21">
        <f>IF(ISERROR(VLOOKUP(A159,'[1]Z09 政府性基金预算财政拨款收入支出决算表(财决09表)'!$A$10:$T$200,5,FALSE)),"",VLOOKUP(A159,'[1]Z09 政府性基金预算财政拨款收入支出决算表(财决09表)'!$A$10:$T$200,5,FALSE))</f>
      </c>
      <c r="E159" s="21">
        <f>IF(ISERROR(VLOOKUP(A159,'[1]Z09 政府性基金预算财政拨款收入支出决算表(财决09表)'!$A$10:$T$200,8,FALSE)),"",VLOOKUP(A159,'[1]Z09 政府性基金预算财政拨款收入支出决算表(财决09表)'!$A$10:$T$200,8,FALSE))</f>
      </c>
      <c r="F159" s="21">
        <f>IF(ISERROR(VLOOKUP(A159,'[1]Z09 政府性基金预算财政拨款收入支出决算表(财决09表)'!$A$10:$T$200,11,FALSE)),"",VLOOKUP(A159,'[1]Z09 政府性基金预算财政拨款收入支出决算表(财决09表)'!$A$10:$T$200,11,FALSE))</f>
      </c>
      <c r="G159" s="21">
        <f>IF(ISERROR(VLOOKUP(A159,'[1]Z09 政府性基金预算财政拨款收入支出决算表(财决09表)'!$A$10:$T$200,12,FALSE)),"",VLOOKUP(A159,'[1]Z09 政府性基金预算财政拨款收入支出决算表(财决09表)'!$A$10:$T$200,12,FALSE))</f>
      </c>
      <c r="H159" s="21">
        <f>IF(ISERROR(VLOOKUP(A159,'[1]Z09 政府性基金预算财政拨款收入支出决算表(财决09表)'!$A$10:$T$200,15,FALSE)),"",VLOOKUP(A159,'[1]Z09 政府性基金预算财政拨款收入支出决算表(财决09表)'!$A$10:$T$200,15,FALSE))</f>
      </c>
      <c r="I159" s="21">
        <f>IF(ISERROR(VLOOKUP(A159,'[1]Z09 政府性基金预算财政拨款收入支出决算表(财决09表)'!$A$10:$T$200,16,FALSE)),"",VLOOKUP(A159,'[1]Z09 政府性基金预算财政拨款收入支出决算表(财决09表)'!$A$10:$T$200,16,FALSE))</f>
      </c>
      <c r="J159" s="8">
        <f>'[1]Z09 政府性基金预算财政拨款收入支出决算表(财决09表)'!$A156</f>
        <v>0</v>
      </c>
      <c r="K159" s="31">
        <f>'[1]Z09 政府性基金预算财政拨款收入支出决算表(财决09表)'!$E156+'[1]Z09 政府性基金预算财政拨款收入支出决算表(财决09表)'!$H156+'[1]Z09 政府性基金预算财政拨款收入支出决算表(财决09表)'!$K156+'[1]Z09 政府性基金预算财政拨款收入支出决算表(财决09表)'!$P156</f>
        <v>0</v>
      </c>
      <c r="L159" s="8">
        <f t="shared" si="6"/>
      </c>
    </row>
    <row r="160" spans="1:12" ht="22.5" customHeight="1">
      <c r="A160" s="19">
        <f aca="true" t="shared" si="7" ref="A160:A200">IF(J160&gt;0,J160,"")</f>
      </c>
      <c r="B160" s="19"/>
      <c r="C160" s="20">
        <f>IF(ISERROR(VLOOKUP(A160,'[1]Z09 政府性基金预算财政拨款收入支出决算表(财决09表)'!$A$10:$T$200,4,FALSE)),"",VLOOKUP(A160,'[1]Z09 政府性基金预算财政拨款收入支出决算表(财决09表)'!$A$10:$T$200,4,FALSE))</f>
      </c>
      <c r="D160" s="21">
        <f>IF(ISERROR(VLOOKUP(A160,'[1]Z09 政府性基金预算财政拨款收入支出决算表(财决09表)'!$A$10:$T$200,5,FALSE)),"",VLOOKUP(A160,'[1]Z09 政府性基金预算财政拨款收入支出决算表(财决09表)'!$A$10:$T$200,5,FALSE))</f>
      </c>
      <c r="E160" s="21">
        <f>IF(ISERROR(VLOOKUP(A160,'[1]Z09 政府性基金预算财政拨款收入支出决算表(财决09表)'!$A$10:$T$200,8,FALSE)),"",VLOOKUP(A160,'[1]Z09 政府性基金预算财政拨款收入支出决算表(财决09表)'!$A$10:$T$200,8,FALSE))</f>
      </c>
      <c r="F160" s="21">
        <f>IF(ISERROR(VLOOKUP(A160,'[1]Z09 政府性基金预算财政拨款收入支出决算表(财决09表)'!$A$10:$T$200,11,FALSE)),"",VLOOKUP(A160,'[1]Z09 政府性基金预算财政拨款收入支出决算表(财决09表)'!$A$10:$T$200,11,FALSE))</f>
      </c>
      <c r="G160" s="21">
        <f>IF(ISERROR(VLOOKUP(A160,'[1]Z09 政府性基金预算财政拨款收入支出决算表(财决09表)'!$A$10:$T$200,12,FALSE)),"",VLOOKUP(A160,'[1]Z09 政府性基金预算财政拨款收入支出决算表(财决09表)'!$A$10:$T$200,12,FALSE))</f>
      </c>
      <c r="H160" s="21">
        <f>IF(ISERROR(VLOOKUP(A160,'[1]Z09 政府性基金预算财政拨款收入支出决算表(财决09表)'!$A$10:$T$200,15,FALSE)),"",VLOOKUP(A160,'[1]Z09 政府性基金预算财政拨款收入支出决算表(财决09表)'!$A$10:$T$200,15,FALSE))</f>
      </c>
      <c r="I160" s="21">
        <f>IF(ISERROR(VLOOKUP(A160,'[1]Z09 政府性基金预算财政拨款收入支出决算表(财决09表)'!$A$10:$T$200,16,FALSE)),"",VLOOKUP(A160,'[1]Z09 政府性基金预算财政拨款收入支出决算表(财决09表)'!$A$10:$T$200,16,FALSE))</f>
      </c>
      <c r="J160" s="8">
        <f>'[1]Z09 政府性基金预算财政拨款收入支出决算表(财决09表)'!$A157</f>
        <v>0</v>
      </c>
      <c r="K160" s="31">
        <f>'[1]Z09 政府性基金预算财政拨款收入支出决算表(财决09表)'!$E157+'[1]Z09 政府性基金预算财政拨款收入支出决算表(财决09表)'!$H157+'[1]Z09 政府性基金预算财政拨款收入支出决算表(财决09表)'!$K157+'[1]Z09 政府性基金预算财政拨款收入支出决算表(财决09表)'!$P157</f>
        <v>0</v>
      </c>
      <c r="L160" s="8">
        <f t="shared" si="6"/>
      </c>
    </row>
    <row r="161" spans="1:12" ht="22.5" customHeight="1">
      <c r="A161" s="19">
        <f t="shared" si="7"/>
      </c>
      <c r="B161" s="19"/>
      <c r="C161" s="20">
        <f>IF(ISERROR(VLOOKUP(A161,'[1]Z09 政府性基金预算财政拨款收入支出决算表(财决09表)'!$A$10:$T$200,4,FALSE)),"",VLOOKUP(A161,'[1]Z09 政府性基金预算财政拨款收入支出决算表(财决09表)'!$A$10:$T$200,4,FALSE))</f>
      </c>
      <c r="D161" s="21">
        <f>IF(ISERROR(VLOOKUP(A161,'[1]Z09 政府性基金预算财政拨款收入支出决算表(财决09表)'!$A$10:$T$200,5,FALSE)),"",VLOOKUP(A161,'[1]Z09 政府性基金预算财政拨款收入支出决算表(财决09表)'!$A$10:$T$200,5,FALSE))</f>
      </c>
      <c r="E161" s="21">
        <f>IF(ISERROR(VLOOKUP(A161,'[1]Z09 政府性基金预算财政拨款收入支出决算表(财决09表)'!$A$10:$T$200,8,FALSE)),"",VLOOKUP(A161,'[1]Z09 政府性基金预算财政拨款收入支出决算表(财决09表)'!$A$10:$T$200,8,FALSE))</f>
      </c>
      <c r="F161" s="21">
        <f>IF(ISERROR(VLOOKUP(A161,'[1]Z09 政府性基金预算财政拨款收入支出决算表(财决09表)'!$A$10:$T$200,11,FALSE)),"",VLOOKUP(A161,'[1]Z09 政府性基金预算财政拨款收入支出决算表(财决09表)'!$A$10:$T$200,11,FALSE))</f>
      </c>
      <c r="G161" s="21">
        <f>IF(ISERROR(VLOOKUP(A161,'[1]Z09 政府性基金预算财政拨款收入支出决算表(财决09表)'!$A$10:$T$200,12,FALSE)),"",VLOOKUP(A161,'[1]Z09 政府性基金预算财政拨款收入支出决算表(财决09表)'!$A$10:$T$200,12,FALSE))</f>
      </c>
      <c r="H161" s="21">
        <f>IF(ISERROR(VLOOKUP(A161,'[1]Z09 政府性基金预算财政拨款收入支出决算表(财决09表)'!$A$10:$T$200,15,FALSE)),"",VLOOKUP(A161,'[1]Z09 政府性基金预算财政拨款收入支出决算表(财决09表)'!$A$10:$T$200,15,FALSE))</f>
      </c>
      <c r="I161" s="21">
        <f>IF(ISERROR(VLOOKUP(A161,'[1]Z09 政府性基金预算财政拨款收入支出决算表(财决09表)'!$A$10:$T$200,16,FALSE)),"",VLOOKUP(A161,'[1]Z09 政府性基金预算财政拨款收入支出决算表(财决09表)'!$A$10:$T$200,16,FALSE))</f>
      </c>
      <c r="J161" s="8">
        <f>'[1]Z09 政府性基金预算财政拨款收入支出决算表(财决09表)'!$A158</f>
        <v>0</v>
      </c>
      <c r="K161" s="31">
        <f>'[1]Z09 政府性基金预算财政拨款收入支出决算表(财决09表)'!$E158+'[1]Z09 政府性基金预算财政拨款收入支出决算表(财决09表)'!$H158+'[1]Z09 政府性基金预算财政拨款收入支出决算表(财决09表)'!$K158+'[1]Z09 政府性基金预算财政拨款收入支出决算表(财决09表)'!$P158</f>
        <v>0</v>
      </c>
      <c r="L161" s="8">
        <f t="shared" si="6"/>
      </c>
    </row>
    <row r="162" spans="1:12" ht="22.5" customHeight="1">
      <c r="A162" s="19">
        <f t="shared" si="7"/>
      </c>
      <c r="B162" s="19"/>
      <c r="C162" s="20">
        <f>IF(ISERROR(VLOOKUP(A162,'[1]Z09 政府性基金预算财政拨款收入支出决算表(财决09表)'!$A$10:$T$200,4,FALSE)),"",VLOOKUP(A162,'[1]Z09 政府性基金预算财政拨款收入支出决算表(财决09表)'!$A$10:$T$200,4,FALSE))</f>
      </c>
      <c r="D162" s="21">
        <f>IF(ISERROR(VLOOKUP(A162,'[1]Z09 政府性基金预算财政拨款收入支出决算表(财决09表)'!$A$10:$T$200,5,FALSE)),"",VLOOKUP(A162,'[1]Z09 政府性基金预算财政拨款收入支出决算表(财决09表)'!$A$10:$T$200,5,FALSE))</f>
      </c>
      <c r="E162" s="21">
        <f>IF(ISERROR(VLOOKUP(A162,'[1]Z09 政府性基金预算财政拨款收入支出决算表(财决09表)'!$A$10:$T$200,8,FALSE)),"",VLOOKUP(A162,'[1]Z09 政府性基金预算财政拨款收入支出决算表(财决09表)'!$A$10:$T$200,8,FALSE))</f>
      </c>
      <c r="F162" s="21">
        <f>IF(ISERROR(VLOOKUP(A162,'[1]Z09 政府性基金预算财政拨款收入支出决算表(财决09表)'!$A$10:$T$200,11,FALSE)),"",VLOOKUP(A162,'[1]Z09 政府性基金预算财政拨款收入支出决算表(财决09表)'!$A$10:$T$200,11,FALSE))</f>
      </c>
      <c r="G162" s="21">
        <f>IF(ISERROR(VLOOKUP(A162,'[1]Z09 政府性基金预算财政拨款收入支出决算表(财决09表)'!$A$10:$T$200,12,FALSE)),"",VLOOKUP(A162,'[1]Z09 政府性基金预算财政拨款收入支出决算表(财决09表)'!$A$10:$T$200,12,FALSE))</f>
      </c>
      <c r="H162" s="21">
        <f>IF(ISERROR(VLOOKUP(A162,'[1]Z09 政府性基金预算财政拨款收入支出决算表(财决09表)'!$A$10:$T$200,15,FALSE)),"",VLOOKUP(A162,'[1]Z09 政府性基金预算财政拨款收入支出决算表(财决09表)'!$A$10:$T$200,15,FALSE))</f>
      </c>
      <c r="I162" s="21">
        <f>IF(ISERROR(VLOOKUP(A162,'[1]Z09 政府性基金预算财政拨款收入支出决算表(财决09表)'!$A$10:$T$200,16,FALSE)),"",VLOOKUP(A162,'[1]Z09 政府性基金预算财政拨款收入支出决算表(财决09表)'!$A$10:$T$200,16,FALSE))</f>
      </c>
      <c r="J162" s="8">
        <f>'[1]Z09 政府性基金预算财政拨款收入支出决算表(财决09表)'!$A159</f>
        <v>0</v>
      </c>
      <c r="K162" s="31">
        <f>'[1]Z09 政府性基金预算财政拨款收入支出决算表(财决09表)'!$E159+'[1]Z09 政府性基金预算财政拨款收入支出决算表(财决09表)'!$H159+'[1]Z09 政府性基金预算财政拨款收入支出决算表(财决09表)'!$K159+'[1]Z09 政府性基金预算财政拨款收入支出决算表(财决09表)'!$P159</f>
        <v>0</v>
      </c>
      <c r="L162" s="8">
        <f t="shared" si="6"/>
      </c>
    </row>
    <row r="163" spans="1:12" ht="22.5" customHeight="1">
      <c r="A163" s="19">
        <f t="shared" si="7"/>
      </c>
      <c r="B163" s="19"/>
      <c r="C163" s="20">
        <f>IF(ISERROR(VLOOKUP(A163,'[1]Z09 政府性基金预算财政拨款收入支出决算表(财决09表)'!$A$10:$T$200,4,FALSE)),"",VLOOKUP(A163,'[1]Z09 政府性基金预算财政拨款收入支出决算表(财决09表)'!$A$10:$T$200,4,FALSE))</f>
      </c>
      <c r="D163" s="21">
        <f>IF(ISERROR(VLOOKUP(A163,'[1]Z09 政府性基金预算财政拨款收入支出决算表(财决09表)'!$A$10:$T$200,5,FALSE)),"",VLOOKUP(A163,'[1]Z09 政府性基金预算财政拨款收入支出决算表(财决09表)'!$A$10:$T$200,5,FALSE))</f>
      </c>
      <c r="E163" s="21">
        <f>IF(ISERROR(VLOOKUP(A163,'[1]Z09 政府性基金预算财政拨款收入支出决算表(财决09表)'!$A$10:$T$200,8,FALSE)),"",VLOOKUP(A163,'[1]Z09 政府性基金预算财政拨款收入支出决算表(财决09表)'!$A$10:$T$200,8,FALSE))</f>
      </c>
      <c r="F163" s="21">
        <f>IF(ISERROR(VLOOKUP(A163,'[1]Z09 政府性基金预算财政拨款收入支出决算表(财决09表)'!$A$10:$T$200,11,FALSE)),"",VLOOKUP(A163,'[1]Z09 政府性基金预算财政拨款收入支出决算表(财决09表)'!$A$10:$T$200,11,FALSE))</f>
      </c>
      <c r="G163" s="21">
        <f>IF(ISERROR(VLOOKUP(A163,'[1]Z09 政府性基金预算财政拨款收入支出决算表(财决09表)'!$A$10:$T$200,12,FALSE)),"",VLOOKUP(A163,'[1]Z09 政府性基金预算财政拨款收入支出决算表(财决09表)'!$A$10:$T$200,12,FALSE))</f>
      </c>
      <c r="H163" s="21">
        <f>IF(ISERROR(VLOOKUP(A163,'[1]Z09 政府性基金预算财政拨款收入支出决算表(财决09表)'!$A$10:$T$200,15,FALSE)),"",VLOOKUP(A163,'[1]Z09 政府性基金预算财政拨款收入支出决算表(财决09表)'!$A$10:$T$200,15,FALSE))</f>
      </c>
      <c r="I163" s="21">
        <f>IF(ISERROR(VLOOKUP(A163,'[1]Z09 政府性基金预算财政拨款收入支出决算表(财决09表)'!$A$10:$T$200,16,FALSE)),"",VLOOKUP(A163,'[1]Z09 政府性基金预算财政拨款收入支出决算表(财决09表)'!$A$10:$T$200,16,FALSE))</f>
      </c>
      <c r="J163" s="8">
        <f>'[1]Z09 政府性基金预算财政拨款收入支出决算表(财决09表)'!$A160</f>
        <v>0</v>
      </c>
      <c r="K163" s="31">
        <f>'[1]Z09 政府性基金预算财政拨款收入支出决算表(财决09表)'!$E160+'[1]Z09 政府性基金预算财政拨款收入支出决算表(财决09表)'!$H160+'[1]Z09 政府性基金预算财政拨款收入支出决算表(财决09表)'!$K160+'[1]Z09 政府性基金预算财政拨款收入支出决算表(财决09表)'!$P160</f>
        <v>0</v>
      </c>
      <c r="L163" s="8">
        <f t="shared" si="6"/>
      </c>
    </row>
    <row r="164" spans="1:12" ht="22.5" customHeight="1">
      <c r="A164" s="19">
        <f t="shared" si="7"/>
      </c>
      <c r="B164" s="19"/>
      <c r="C164" s="20">
        <f>IF(ISERROR(VLOOKUP(A164,'[1]Z09 政府性基金预算财政拨款收入支出决算表(财决09表)'!$A$10:$T$200,4,FALSE)),"",VLOOKUP(A164,'[1]Z09 政府性基金预算财政拨款收入支出决算表(财决09表)'!$A$10:$T$200,4,FALSE))</f>
      </c>
      <c r="D164" s="21">
        <f>IF(ISERROR(VLOOKUP(A164,'[1]Z09 政府性基金预算财政拨款收入支出决算表(财决09表)'!$A$10:$T$200,5,FALSE)),"",VLOOKUP(A164,'[1]Z09 政府性基金预算财政拨款收入支出决算表(财决09表)'!$A$10:$T$200,5,FALSE))</f>
      </c>
      <c r="E164" s="21">
        <f>IF(ISERROR(VLOOKUP(A164,'[1]Z09 政府性基金预算财政拨款收入支出决算表(财决09表)'!$A$10:$T$200,8,FALSE)),"",VLOOKUP(A164,'[1]Z09 政府性基金预算财政拨款收入支出决算表(财决09表)'!$A$10:$T$200,8,FALSE))</f>
      </c>
      <c r="F164" s="21">
        <f>IF(ISERROR(VLOOKUP(A164,'[1]Z09 政府性基金预算财政拨款收入支出决算表(财决09表)'!$A$10:$T$200,11,FALSE)),"",VLOOKUP(A164,'[1]Z09 政府性基金预算财政拨款收入支出决算表(财决09表)'!$A$10:$T$200,11,FALSE))</f>
      </c>
      <c r="G164" s="21">
        <f>IF(ISERROR(VLOOKUP(A164,'[1]Z09 政府性基金预算财政拨款收入支出决算表(财决09表)'!$A$10:$T$200,12,FALSE)),"",VLOOKUP(A164,'[1]Z09 政府性基金预算财政拨款收入支出决算表(财决09表)'!$A$10:$T$200,12,FALSE))</f>
      </c>
      <c r="H164" s="21">
        <f>IF(ISERROR(VLOOKUP(A164,'[1]Z09 政府性基金预算财政拨款收入支出决算表(财决09表)'!$A$10:$T$200,15,FALSE)),"",VLOOKUP(A164,'[1]Z09 政府性基金预算财政拨款收入支出决算表(财决09表)'!$A$10:$T$200,15,FALSE))</f>
      </c>
      <c r="I164" s="21">
        <f>IF(ISERROR(VLOOKUP(A164,'[1]Z09 政府性基金预算财政拨款收入支出决算表(财决09表)'!$A$10:$T$200,16,FALSE)),"",VLOOKUP(A164,'[1]Z09 政府性基金预算财政拨款收入支出决算表(财决09表)'!$A$10:$T$200,16,FALSE))</f>
      </c>
      <c r="J164" s="8">
        <f>'[1]Z09 政府性基金预算财政拨款收入支出决算表(财决09表)'!$A161</f>
        <v>0</v>
      </c>
      <c r="K164" s="31">
        <f>'[1]Z09 政府性基金预算财政拨款收入支出决算表(财决09表)'!$E161+'[1]Z09 政府性基金预算财政拨款收入支出决算表(财决09表)'!$H161+'[1]Z09 政府性基金预算财政拨款收入支出决算表(财决09表)'!$K161+'[1]Z09 政府性基金预算财政拨款收入支出决算表(财决09表)'!$P161</f>
        <v>0</v>
      </c>
      <c r="L164" s="8">
        <f t="shared" si="6"/>
      </c>
    </row>
    <row r="165" spans="1:12" ht="22.5" customHeight="1">
      <c r="A165" s="19">
        <f t="shared" si="7"/>
      </c>
      <c r="B165" s="19"/>
      <c r="C165" s="20">
        <f>IF(ISERROR(VLOOKUP(A165,'[1]Z09 政府性基金预算财政拨款收入支出决算表(财决09表)'!$A$10:$T$200,4,FALSE)),"",VLOOKUP(A165,'[1]Z09 政府性基金预算财政拨款收入支出决算表(财决09表)'!$A$10:$T$200,4,FALSE))</f>
      </c>
      <c r="D165" s="21">
        <f>IF(ISERROR(VLOOKUP(A165,'[1]Z09 政府性基金预算财政拨款收入支出决算表(财决09表)'!$A$10:$T$200,5,FALSE)),"",VLOOKUP(A165,'[1]Z09 政府性基金预算财政拨款收入支出决算表(财决09表)'!$A$10:$T$200,5,FALSE))</f>
      </c>
      <c r="E165" s="21">
        <f>IF(ISERROR(VLOOKUP(A165,'[1]Z09 政府性基金预算财政拨款收入支出决算表(财决09表)'!$A$10:$T$200,8,FALSE)),"",VLOOKUP(A165,'[1]Z09 政府性基金预算财政拨款收入支出决算表(财决09表)'!$A$10:$T$200,8,FALSE))</f>
      </c>
      <c r="F165" s="21">
        <f>IF(ISERROR(VLOOKUP(A165,'[1]Z09 政府性基金预算财政拨款收入支出决算表(财决09表)'!$A$10:$T$200,11,FALSE)),"",VLOOKUP(A165,'[1]Z09 政府性基金预算财政拨款收入支出决算表(财决09表)'!$A$10:$T$200,11,FALSE))</f>
      </c>
      <c r="G165" s="21">
        <f>IF(ISERROR(VLOOKUP(A165,'[1]Z09 政府性基金预算财政拨款收入支出决算表(财决09表)'!$A$10:$T$200,12,FALSE)),"",VLOOKUP(A165,'[1]Z09 政府性基金预算财政拨款收入支出决算表(财决09表)'!$A$10:$T$200,12,FALSE))</f>
      </c>
      <c r="H165" s="21">
        <f>IF(ISERROR(VLOOKUP(A165,'[1]Z09 政府性基金预算财政拨款收入支出决算表(财决09表)'!$A$10:$T$200,15,FALSE)),"",VLOOKUP(A165,'[1]Z09 政府性基金预算财政拨款收入支出决算表(财决09表)'!$A$10:$T$200,15,FALSE))</f>
      </c>
      <c r="I165" s="21">
        <f>IF(ISERROR(VLOOKUP(A165,'[1]Z09 政府性基金预算财政拨款收入支出决算表(财决09表)'!$A$10:$T$200,16,FALSE)),"",VLOOKUP(A165,'[1]Z09 政府性基金预算财政拨款收入支出决算表(财决09表)'!$A$10:$T$200,16,FALSE))</f>
      </c>
      <c r="J165" s="8">
        <f>'[1]Z09 政府性基金预算财政拨款收入支出决算表(财决09表)'!$A162</f>
        <v>0</v>
      </c>
      <c r="K165" s="31">
        <f>'[1]Z09 政府性基金预算财政拨款收入支出决算表(财决09表)'!$E162+'[1]Z09 政府性基金预算财政拨款收入支出决算表(财决09表)'!$H162+'[1]Z09 政府性基金预算财政拨款收入支出决算表(财决09表)'!$K162+'[1]Z09 政府性基金预算财政拨款收入支出决算表(财决09表)'!$P162</f>
        <v>0</v>
      </c>
      <c r="L165" s="8">
        <f t="shared" si="6"/>
      </c>
    </row>
    <row r="166" spans="1:12" ht="22.5" customHeight="1">
      <c r="A166" s="19">
        <f t="shared" si="7"/>
      </c>
      <c r="B166" s="19"/>
      <c r="C166" s="20">
        <f>IF(ISERROR(VLOOKUP(A166,'[1]Z09 政府性基金预算财政拨款收入支出决算表(财决09表)'!$A$10:$T$200,4,FALSE)),"",VLOOKUP(A166,'[1]Z09 政府性基金预算财政拨款收入支出决算表(财决09表)'!$A$10:$T$200,4,FALSE))</f>
      </c>
      <c r="D166" s="21">
        <f>IF(ISERROR(VLOOKUP(A166,'[1]Z09 政府性基金预算财政拨款收入支出决算表(财决09表)'!$A$10:$T$200,5,FALSE)),"",VLOOKUP(A166,'[1]Z09 政府性基金预算财政拨款收入支出决算表(财决09表)'!$A$10:$T$200,5,FALSE))</f>
      </c>
      <c r="E166" s="21">
        <f>IF(ISERROR(VLOOKUP(A166,'[1]Z09 政府性基金预算财政拨款收入支出决算表(财决09表)'!$A$10:$T$200,8,FALSE)),"",VLOOKUP(A166,'[1]Z09 政府性基金预算财政拨款收入支出决算表(财决09表)'!$A$10:$T$200,8,FALSE))</f>
      </c>
      <c r="F166" s="21">
        <f>IF(ISERROR(VLOOKUP(A166,'[1]Z09 政府性基金预算财政拨款收入支出决算表(财决09表)'!$A$10:$T$200,11,FALSE)),"",VLOOKUP(A166,'[1]Z09 政府性基金预算财政拨款收入支出决算表(财决09表)'!$A$10:$T$200,11,FALSE))</f>
      </c>
      <c r="G166" s="21">
        <f>IF(ISERROR(VLOOKUP(A166,'[1]Z09 政府性基金预算财政拨款收入支出决算表(财决09表)'!$A$10:$T$200,12,FALSE)),"",VLOOKUP(A166,'[1]Z09 政府性基金预算财政拨款收入支出决算表(财决09表)'!$A$10:$T$200,12,FALSE))</f>
      </c>
      <c r="H166" s="21">
        <f>IF(ISERROR(VLOOKUP(A166,'[1]Z09 政府性基金预算财政拨款收入支出决算表(财决09表)'!$A$10:$T$200,15,FALSE)),"",VLOOKUP(A166,'[1]Z09 政府性基金预算财政拨款收入支出决算表(财决09表)'!$A$10:$T$200,15,FALSE))</f>
      </c>
      <c r="I166" s="21">
        <f>IF(ISERROR(VLOOKUP(A166,'[1]Z09 政府性基金预算财政拨款收入支出决算表(财决09表)'!$A$10:$T$200,16,FALSE)),"",VLOOKUP(A166,'[1]Z09 政府性基金预算财政拨款收入支出决算表(财决09表)'!$A$10:$T$200,16,FALSE))</f>
      </c>
      <c r="J166" s="8">
        <f>'[1]Z09 政府性基金预算财政拨款收入支出决算表(财决09表)'!$A163</f>
        <v>0</v>
      </c>
      <c r="K166" s="31">
        <f>'[1]Z09 政府性基金预算财政拨款收入支出决算表(财决09表)'!$E163+'[1]Z09 政府性基金预算财政拨款收入支出决算表(财决09表)'!$H163+'[1]Z09 政府性基金预算财政拨款收入支出决算表(财决09表)'!$K163+'[1]Z09 政府性基金预算财政拨款收入支出决算表(财决09表)'!$P163</f>
        <v>0</v>
      </c>
      <c r="L166" s="8">
        <f t="shared" si="6"/>
      </c>
    </row>
    <row r="167" spans="1:12" ht="22.5" customHeight="1">
      <c r="A167" s="19">
        <f t="shared" si="7"/>
      </c>
      <c r="B167" s="19"/>
      <c r="C167" s="20">
        <f>IF(ISERROR(VLOOKUP(A167,'[1]Z09 政府性基金预算财政拨款收入支出决算表(财决09表)'!$A$10:$T$200,4,FALSE)),"",VLOOKUP(A167,'[1]Z09 政府性基金预算财政拨款收入支出决算表(财决09表)'!$A$10:$T$200,4,FALSE))</f>
      </c>
      <c r="D167" s="21">
        <f>IF(ISERROR(VLOOKUP(A167,'[1]Z09 政府性基金预算财政拨款收入支出决算表(财决09表)'!$A$10:$T$200,5,FALSE)),"",VLOOKUP(A167,'[1]Z09 政府性基金预算财政拨款收入支出决算表(财决09表)'!$A$10:$T$200,5,FALSE))</f>
      </c>
      <c r="E167" s="21">
        <f>IF(ISERROR(VLOOKUP(A167,'[1]Z09 政府性基金预算财政拨款收入支出决算表(财决09表)'!$A$10:$T$200,8,FALSE)),"",VLOOKUP(A167,'[1]Z09 政府性基金预算财政拨款收入支出决算表(财决09表)'!$A$10:$T$200,8,FALSE))</f>
      </c>
      <c r="F167" s="21">
        <f>IF(ISERROR(VLOOKUP(A167,'[1]Z09 政府性基金预算财政拨款收入支出决算表(财决09表)'!$A$10:$T$200,11,FALSE)),"",VLOOKUP(A167,'[1]Z09 政府性基金预算财政拨款收入支出决算表(财决09表)'!$A$10:$T$200,11,FALSE))</f>
      </c>
      <c r="G167" s="21">
        <f>IF(ISERROR(VLOOKUP(A167,'[1]Z09 政府性基金预算财政拨款收入支出决算表(财决09表)'!$A$10:$T$200,12,FALSE)),"",VLOOKUP(A167,'[1]Z09 政府性基金预算财政拨款收入支出决算表(财决09表)'!$A$10:$T$200,12,FALSE))</f>
      </c>
      <c r="H167" s="21">
        <f>IF(ISERROR(VLOOKUP(A167,'[1]Z09 政府性基金预算财政拨款收入支出决算表(财决09表)'!$A$10:$T$200,15,FALSE)),"",VLOOKUP(A167,'[1]Z09 政府性基金预算财政拨款收入支出决算表(财决09表)'!$A$10:$T$200,15,FALSE))</f>
      </c>
      <c r="I167" s="21">
        <f>IF(ISERROR(VLOOKUP(A167,'[1]Z09 政府性基金预算财政拨款收入支出决算表(财决09表)'!$A$10:$T$200,16,FALSE)),"",VLOOKUP(A167,'[1]Z09 政府性基金预算财政拨款收入支出决算表(财决09表)'!$A$10:$T$200,16,FALSE))</f>
      </c>
      <c r="J167" s="8">
        <f>'[1]Z09 政府性基金预算财政拨款收入支出决算表(财决09表)'!$A164</f>
        <v>0</v>
      </c>
      <c r="K167" s="31">
        <f>'[1]Z09 政府性基金预算财政拨款收入支出决算表(财决09表)'!$E164+'[1]Z09 政府性基金预算财政拨款收入支出决算表(财决09表)'!$H164+'[1]Z09 政府性基金预算财政拨款收入支出决算表(财决09表)'!$K164+'[1]Z09 政府性基金预算财政拨款收入支出决算表(财决09表)'!$P164</f>
        <v>0</v>
      </c>
      <c r="L167" s="8">
        <f t="shared" si="6"/>
      </c>
    </row>
    <row r="168" spans="1:12" ht="22.5" customHeight="1">
      <c r="A168" s="19">
        <f t="shared" si="7"/>
      </c>
      <c r="B168" s="19"/>
      <c r="C168" s="20">
        <f>IF(ISERROR(VLOOKUP(A168,'[1]Z09 政府性基金预算财政拨款收入支出决算表(财决09表)'!$A$10:$T$200,4,FALSE)),"",VLOOKUP(A168,'[1]Z09 政府性基金预算财政拨款收入支出决算表(财决09表)'!$A$10:$T$200,4,FALSE))</f>
      </c>
      <c r="D168" s="21">
        <f>IF(ISERROR(VLOOKUP(A168,'[1]Z09 政府性基金预算财政拨款收入支出决算表(财决09表)'!$A$10:$T$200,5,FALSE)),"",VLOOKUP(A168,'[1]Z09 政府性基金预算财政拨款收入支出决算表(财决09表)'!$A$10:$T$200,5,FALSE))</f>
      </c>
      <c r="E168" s="21">
        <f>IF(ISERROR(VLOOKUP(A168,'[1]Z09 政府性基金预算财政拨款收入支出决算表(财决09表)'!$A$10:$T$200,8,FALSE)),"",VLOOKUP(A168,'[1]Z09 政府性基金预算财政拨款收入支出决算表(财决09表)'!$A$10:$T$200,8,FALSE))</f>
      </c>
      <c r="F168" s="21">
        <f>IF(ISERROR(VLOOKUP(A168,'[1]Z09 政府性基金预算财政拨款收入支出决算表(财决09表)'!$A$10:$T$200,11,FALSE)),"",VLOOKUP(A168,'[1]Z09 政府性基金预算财政拨款收入支出决算表(财决09表)'!$A$10:$T$200,11,FALSE))</f>
      </c>
      <c r="G168" s="21">
        <f>IF(ISERROR(VLOOKUP(A168,'[1]Z09 政府性基金预算财政拨款收入支出决算表(财决09表)'!$A$10:$T$200,12,FALSE)),"",VLOOKUP(A168,'[1]Z09 政府性基金预算财政拨款收入支出决算表(财决09表)'!$A$10:$T$200,12,FALSE))</f>
      </c>
      <c r="H168" s="21">
        <f>IF(ISERROR(VLOOKUP(A168,'[1]Z09 政府性基金预算财政拨款收入支出决算表(财决09表)'!$A$10:$T$200,15,FALSE)),"",VLOOKUP(A168,'[1]Z09 政府性基金预算财政拨款收入支出决算表(财决09表)'!$A$10:$T$200,15,FALSE))</f>
      </c>
      <c r="I168" s="21">
        <f>IF(ISERROR(VLOOKUP(A168,'[1]Z09 政府性基金预算财政拨款收入支出决算表(财决09表)'!$A$10:$T$200,16,FALSE)),"",VLOOKUP(A168,'[1]Z09 政府性基金预算财政拨款收入支出决算表(财决09表)'!$A$10:$T$200,16,FALSE))</f>
      </c>
      <c r="J168" s="8">
        <f>'[1]Z09 政府性基金预算财政拨款收入支出决算表(财决09表)'!$A165</f>
        <v>0</v>
      </c>
      <c r="K168" s="31">
        <f>'[1]Z09 政府性基金预算财政拨款收入支出决算表(财决09表)'!$E165+'[1]Z09 政府性基金预算财政拨款收入支出决算表(财决09表)'!$H165+'[1]Z09 政府性基金预算财政拨款收入支出决算表(财决09表)'!$K165+'[1]Z09 政府性基金预算财政拨款收入支出决算表(财决09表)'!$P165</f>
        <v>0</v>
      </c>
      <c r="L168" s="8">
        <f t="shared" si="6"/>
      </c>
    </row>
    <row r="169" spans="1:12" ht="22.5" customHeight="1">
      <c r="A169" s="19">
        <f t="shared" si="7"/>
      </c>
      <c r="B169" s="19"/>
      <c r="C169" s="20">
        <f>IF(ISERROR(VLOOKUP(A169,'[1]Z09 政府性基金预算财政拨款收入支出决算表(财决09表)'!$A$10:$T$200,4,FALSE)),"",VLOOKUP(A169,'[1]Z09 政府性基金预算财政拨款收入支出决算表(财决09表)'!$A$10:$T$200,4,FALSE))</f>
      </c>
      <c r="D169" s="21">
        <f>IF(ISERROR(VLOOKUP(A169,'[1]Z09 政府性基金预算财政拨款收入支出决算表(财决09表)'!$A$10:$T$200,5,FALSE)),"",VLOOKUP(A169,'[1]Z09 政府性基金预算财政拨款收入支出决算表(财决09表)'!$A$10:$T$200,5,FALSE))</f>
      </c>
      <c r="E169" s="21">
        <f>IF(ISERROR(VLOOKUP(A169,'[1]Z09 政府性基金预算财政拨款收入支出决算表(财决09表)'!$A$10:$T$200,8,FALSE)),"",VLOOKUP(A169,'[1]Z09 政府性基金预算财政拨款收入支出决算表(财决09表)'!$A$10:$T$200,8,FALSE))</f>
      </c>
      <c r="F169" s="21">
        <f>IF(ISERROR(VLOOKUP(A169,'[1]Z09 政府性基金预算财政拨款收入支出决算表(财决09表)'!$A$10:$T$200,11,FALSE)),"",VLOOKUP(A169,'[1]Z09 政府性基金预算财政拨款收入支出决算表(财决09表)'!$A$10:$T$200,11,FALSE))</f>
      </c>
      <c r="G169" s="21">
        <f>IF(ISERROR(VLOOKUP(A169,'[1]Z09 政府性基金预算财政拨款收入支出决算表(财决09表)'!$A$10:$T$200,12,FALSE)),"",VLOOKUP(A169,'[1]Z09 政府性基金预算财政拨款收入支出决算表(财决09表)'!$A$10:$T$200,12,FALSE))</f>
      </c>
      <c r="H169" s="21">
        <f>IF(ISERROR(VLOOKUP(A169,'[1]Z09 政府性基金预算财政拨款收入支出决算表(财决09表)'!$A$10:$T$200,15,FALSE)),"",VLOOKUP(A169,'[1]Z09 政府性基金预算财政拨款收入支出决算表(财决09表)'!$A$10:$T$200,15,FALSE))</f>
      </c>
      <c r="I169" s="21">
        <f>IF(ISERROR(VLOOKUP(A169,'[1]Z09 政府性基金预算财政拨款收入支出决算表(财决09表)'!$A$10:$T$200,16,FALSE)),"",VLOOKUP(A169,'[1]Z09 政府性基金预算财政拨款收入支出决算表(财决09表)'!$A$10:$T$200,16,FALSE))</f>
      </c>
      <c r="J169" s="8">
        <f>'[1]Z09 政府性基金预算财政拨款收入支出决算表(财决09表)'!$A166</f>
        <v>0</v>
      </c>
      <c r="K169" s="31">
        <f>'[1]Z09 政府性基金预算财政拨款收入支出决算表(财决09表)'!$E166+'[1]Z09 政府性基金预算财政拨款收入支出决算表(财决09表)'!$H166+'[1]Z09 政府性基金预算财政拨款收入支出决算表(财决09表)'!$K166+'[1]Z09 政府性基金预算财政拨款收入支出决算表(财决09表)'!$P166</f>
        <v>0</v>
      </c>
      <c r="L169" s="8">
        <f t="shared" si="6"/>
      </c>
    </row>
    <row r="170" spans="1:12" ht="22.5" customHeight="1">
      <c r="A170" s="19">
        <f t="shared" si="7"/>
      </c>
      <c r="B170" s="19"/>
      <c r="C170" s="20">
        <f>IF(ISERROR(VLOOKUP(A170,'[1]Z09 政府性基金预算财政拨款收入支出决算表(财决09表)'!$A$10:$T$200,4,FALSE)),"",VLOOKUP(A170,'[1]Z09 政府性基金预算财政拨款收入支出决算表(财决09表)'!$A$10:$T$200,4,FALSE))</f>
      </c>
      <c r="D170" s="21">
        <f>IF(ISERROR(VLOOKUP(A170,'[1]Z09 政府性基金预算财政拨款收入支出决算表(财决09表)'!$A$10:$T$200,5,FALSE)),"",VLOOKUP(A170,'[1]Z09 政府性基金预算财政拨款收入支出决算表(财决09表)'!$A$10:$T$200,5,FALSE))</f>
      </c>
      <c r="E170" s="21">
        <f>IF(ISERROR(VLOOKUP(A170,'[1]Z09 政府性基金预算财政拨款收入支出决算表(财决09表)'!$A$10:$T$200,8,FALSE)),"",VLOOKUP(A170,'[1]Z09 政府性基金预算财政拨款收入支出决算表(财决09表)'!$A$10:$T$200,8,FALSE))</f>
      </c>
      <c r="F170" s="21">
        <f>IF(ISERROR(VLOOKUP(A170,'[1]Z09 政府性基金预算财政拨款收入支出决算表(财决09表)'!$A$10:$T$200,11,FALSE)),"",VLOOKUP(A170,'[1]Z09 政府性基金预算财政拨款收入支出决算表(财决09表)'!$A$10:$T$200,11,FALSE))</f>
      </c>
      <c r="G170" s="21">
        <f>IF(ISERROR(VLOOKUP(A170,'[1]Z09 政府性基金预算财政拨款收入支出决算表(财决09表)'!$A$10:$T$200,12,FALSE)),"",VLOOKUP(A170,'[1]Z09 政府性基金预算财政拨款收入支出决算表(财决09表)'!$A$10:$T$200,12,FALSE))</f>
      </c>
      <c r="H170" s="21">
        <f>IF(ISERROR(VLOOKUP(A170,'[1]Z09 政府性基金预算财政拨款收入支出决算表(财决09表)'!$A$10:$T$200,15,FALSE)),"",VLOOKUP(A170,'[1]Z09 政府性基金预算财政拨款收入支出决算表(财决09表)'!$A$10:$T$200,15,FALSE))</f>
      </c>
      <c r="I170" s="21">
        <f>IF(ISERROR(VLOOKUP(A170,'[1]Z09 政府性基金预算财政拨款收入支出决算表(财决09表)'!$A$10:$T$200,16,FALSE)),"",VLOOKUP(A170,'[1]Z09 政府性基金预算财政拨款收入支出决算表(财决09表)'!$A$10:$T$200,16,FALSE))</f>
      </c>
      <c r="J170" s="8">
        <f>'[1]Z09 政府性基金预算财政拨款收入支出决算表(财决09表)'!$A167</f>
        <v>0</v>
      </c>
      <c r="K170" s="31">
        <f>'[1]Z09 政府性基金预算财政拨款收入支出决算表(财决09表)'!$E167+'[1]Z09 政府性基金预算财政拨款收入支出决算表(财决09表)'!$H167+'[1]Z09 政府性基金预算财政拨款收入支出决算表(财决09表)'!$K167+'[1]Z09 政府性基金预算财政拨款收入支出决算表(财决09表)'!$P167</f>
        <v>0</v>
      </c>
      <c r="L170" s="8">
        <f t="shared" si="6"/>
      </c>
    </row>
    <row r="171" spans="1:12" ht="22.5" customHeight="1">
      <c r="A171" s="19">
        <f t="shared" si="7"/>
      </c>
      <c r="B171" s="19"/>
      <c r="C171" s="20">
        <f>IF(ISERROR(VLOOKUP(A171,'[1]Z09 政府性基金预算财政拨款收入支出决算表(财决09表)'!$A$10:$T$200,4,FALSE)),"",VLOOKUP(A171,'[1]Z09 政府性基金预算财政拨款收入支出决算表(财决09表)'!$A$10:$T$200,4,FALSE))</f>
      </c>
      <c r="D171" s="21">
        <f>IF(ISERROR(VLOOKUP(A171,'[1]Z09 政府性基金预算财政拨款收入支出决算表(财决09表)'!$A$10:$T$200,5,FALSE)),"",VLOOKUP(A171,'[1]Z09 政府性基金预算财政拨款收入支出决算表(财决09表)'!$A$10:$T$200,5,FALSE))</f>
      </c>
      <c r="E171" s="21">
        <f>IF(ISERROR(VLOOKUP(A171,'[1]Z09 政府性基金预算财政拨款收入支出决算表(财决09表)'!$A$10:$T$200,8,FALSE)),"",VLOOKUP(A171,'[1]Z09 政府性基金预算财政拨款收入支出决算表(财决09表)'!$A$10:$T$200,8,FALSE))</f>
      </c>
      <c r="F171" s="21">
        <f>IF(ISERROR(VLOOKUP(A171,'[1]Z09 政府性基金预算财政拨款收入支出决算表(财决09表)'!$A$10:$T$200,11,FALSE)),"",VLOOKUP(A171,'[1]Z09 政府性基金预算财政拨款收入支出决算表(财决09表)'!$A$10:$T$200,11,FALSE))</f>
      </c>
      <c r="G171" s="21">
        <f>IF(ISERROR(VLOOKUP(A171,'[1]Z09 政府性基金预算财政拨款收入支出决算表(财决09表)'!$A$10:$T$200,12,FALSE)),"",VLOOKUP(A171,'[1]Z09 政府性基金预算财政拨款收入支出决算表(财决09表)'!$A$10:$T$200,12,FALSE))</f>
      </c>
      <c r="H171" s="21">
        <f>IF(ISERROR(VLOOKUP(A171,'[1]Z09 政府性基金预算财政拨款收入支出决算表(财决09表)'!$A$10:$T$200,15,FALSE)),"",VLOOKUP(A171,'[1]Z09 政府性基金预算财政拨款收入支出决算表(财决09表)'!$A$10:$T$200,15,FALSE))</f>
      </c>
      <c r="I171" s="21">
        <f>IF(ISERROR(VLOOKUP(A171,'[1]Z09 政府性基金预算财政拨款收入支出决算表(财决09表)'!$A$10:$T$200,16,FALSE)),"",VLOOKUP(A171,'[1]Z09 政府性基金预算财政拨款收入支出决算表(财决09表)'!$A$10:$T$200,16,FALSE))</f>
      </c>
      <c r="J171" s="8">
        <f>'[1]Z09 政府性基金预算财政拨款收入支出决算表(财决09表)'!$A168</f>
        <v>0</v>
      </c>
      <c r="K171" s="31">
        <f>'[1]Z09 政府性基金预算财政拨款收入支出决算表(财决09表)'!$E168+'[1]Z09 政府性基金预算财政拨款收入支出决算表(财决09表)'!$H168+'[1]Z09 政府性基金预算财政拨款收入支出决算表(财决09表)'!$K168+'[1]Z09 政府性基金预算财政拨款收入支出决算表(财决09表)'!$P168</f>
        <v>0</v>
      </c>
      <c r="L171" s="8">
        <f t="shared" si="6"/>
      </c>
    </row>
    <row r="172" spans="1:12" ht="22.5" customHeight="1">
      <c r="A172" s="19">
        <f t="shared" si="7"/>
      </c>
      <c r="B172" s="19"/>
      <c r="C172" s="20">
        <f>IF(ISERROR(VLOOKUP(A172,'[1]Z09 政府性基金预算财政拨款收入支出决算表(财决09表)'!$A$10:$T$200,4,FALSE)),"",VLOOKUP(A172,'[1]Z09 政府性基金预算财政拨款收入支出决算表(财决09表)'!$A$10:$T$200,4,FALSE))</f>
      </c>
      <c r="D172" s="21">
        <f>IF(ISERROR(VLOOKUP(A172,'[1]Z09 政府性基金预算财政拨款收入支出决算表(财决09表)'!$A$10:$T$200,5,FALSE)),"",VLOOKUP(A172,'[1]Z09 政府性基金预算财政拨款收入支出决算表(财决09表)'!$A$10:$T$200,5,FALSE))</f>
      </c>
      <c r="E172" s="21">
        <f>IF(ISERROR(VLOOKUP(A172,'[1]Z09 政府性基金预算财政拨款收入支出决算表(财决09表)'!$A$10:$T$200,8,FALSE)),"",VLOOKUP(A172,'[1]Z09 政府性基金预算财政拨款收入支出决算表(财决09表)'!$A$10:$T$200,8,FALSE))</f>
      </c>
      <c r="F172" s="21">
        <f>IF(ISERROR(VLOOKUP(A172,'[1]Z09 政府性基金预算财政拨款收入支出决算表(财决09表)'!$A$10:$T$200,11,FALSE)),"",VLOOKUP(A172,'[1]Z09 政府性基金预算财政拨款收入支出决算表(财决09表)'!$A$10:$T$200,11,FALSE))</f>
      </c>
      <c r="G172" s="21">
        <f>IF(ISERROR(VLOOKUP(A172,'[1]Z09 政府性基金预算财政拨款收入支出决算表(财决09表)'!$A$10:$T$200,12,FALSE)),"",VLOOKUP(A172,'[1]Z09 政府性基金预算财政拨款收入支出决算表(财决09表)'!$A$10:$T$200,12,FALSE))</f>
      </c>
      <c r="H172" s="21">
        <f>IF(ISERROR(VLOOKUP(A172,'[1]Z09 政府性基金预算财政拨款收入支出决算表(财决09表)'!$A$10:$T$200,15,FALSE)),"",VLOOKUP(A172,'[1]Z09 政府性基金预算财政拨款收入支出决算表(财决09表)'!$A$10:$T$200,15,FALSE))</f>
      </c>
      <c r="I172" s="21">
        <f>IF(ISERROR(VLOOKUP(A172,'[1]Z09 政府性基金预算财政拨款收入支出决算表(财决09表)'!$A$10:$T$200,16,FALSE)),"",VLOOKUP(A172,'[1]Z09 政府性基金预算财政拨款收入支出决算表(财决09表)'!$A$10:$T$200,16,FALSE))</f>
      </c>
      <c r="J172" s="8">
        <f>'[1]Z09 政府性基金预算财政拨款收入支出决算表(财决09表)'!$A169</f>
        <v>0</v>
      </c>
      <c r="K172" s="31">
        <f>'[1]Z09 政府性基金预算财政拨款收入支出决算表(财决09表)'!$E169+'[1]Z09 政府性基金预算财政拨款收入支出决算表(财决09表)'!$H169+'[1]Z09 政府性基金预算财政拨款收入支出决算表(财决09表)'!$K169+'[1]Z09 政府性基金预算财政拨款收入支出决算表(财决09表)'!$P169</f>
        <v>0</v>
      </c>
      <c r="L172" s="8">
        <f t="shared" si="6"/>
      </c>
    </row>
    <row r="173" spans="1:12" ht="22.5" customHeight="1">
      <c r="A173" s="19">
        <f t="shared" si="7"/>
      </c>
      <c r="B173" s="19"/>
      <c r="C173" s="20">
        <f>IF(ISERROR(VLOOKUP(A173,'[1]Z09 政府性基金预算财政拨款收入支出决算表(财决09表)'!$A$10:$T$200,4,FALSE)),"",VLOOKUP(A173,'[1]Z09 政府性基金预算财政拨款收入支出决算表(财决09表)'!$A$10:$T$200,4,FALSE))</f>
      </c>
      <c r="D173" s="21">
        <f>IF(ISERROR(VLOOKUP(A173,'[1]Z09 政府性基金预算财政拨款收入支出决算表(财决09表)'!$A$10:$T$200,5,FALSE)),"",VLOOKUP(A173,'[1]Z09 政府性基金预算财政拨款收入支出决算表(财决09表)'!$A$10:$T$200,5,FALSE))</f>
      </c>
      <c r="E173" s="21">
        <f>IF(ISERROR(VLOOKUP(A173,'[1]Z09 政府性基金预算财政拨款收入支出决算表(财决09表)'!$A$10:$T$200,8,FALSE)),"",VLOOKUP(A173,'[1]Z09 政府性基金预算财政拨款收入支出决算表(财决09表)'!$A$10:$T$200,8,FALSE))</f>
      </c>
      <c r="F173" s="21">
        <f>IF(ISERROR(VLOOKUP(A173,'[1]Z09 政府性基金预算财政拨款收入支出决算表(财决09表)'!$A$10:$T$200,11,FALSE)),"",VLOOKUP(A173,'[1]Z09 政府性基金预算财政拨款收入支出决算表(财决09表)'!$A$10:$T$200,11,FALSE))</f>
      </c>
      <c r="G173" s="21">
        <f>IF(ISERROR(VLOOKUP(A173,'[1]Z09 政府性基金预算财政拨款收入支出决算表(财决09表)'!$A$10:$T$200,12,FALSE)),"",VLOOKUP(A173,'[1]Z09 政府性基金预算财政拨款收入支出决算表(财决09表)'!$A$10:$T$200,12,FALSE))</f>
      </c>
      <c r="H173" s="21">
        <f>IF(ISERROR(VLOOKUP(A173,'[1]Z09 政府性基金预算财政拨款收入支出决算表(财决09表)'!$A$10:$T$200,15,FALSE)),"",VLOOKUP(A173,'[1]Z09 政府性基金预算财政拨款收入支出决算表(财决09表)'!$A$10:$T$200,15,FALSE))</f>
      </c>
      <c r="I173" s="21">
        <f>IF(ISERROR(VLOOKUP(A173,'[1]Z09 政府性基金预算财政拨款收入支出决算表(财决09表)'!$A$10:$T$200,16,FALSE)),"",VLOOKUP(A173,'[1]Z09 政府性基金预算财政拨款收入支出决算表(财决09表)'!$A$10:$T$200,16,FALSE))</f>
      </c>
      <c r="J173" s="8">
        <f>'[1]Z09 政府性基金预算财政拨款收入支出决算表(财决09表)'!$A170</f>
        <v>0</v>
      </c>
      <c r="K173" s="31">
        <f>'[1]Z09 政府性基金预算财政拨款收入支出决算表(财决09表)'!$E170+'[1]Z09 政府性基金预算财政拨款收入支出决算表(财决09表)'!$H170+'[1]Z09 政府性基金预算财政拨款收入支出决算表(财决09表)'!$K170+'[1]Z09 政府性基金预算财政拨款收入支出决算表(财决09表)'!$P170</f>
        <v>0</v>
      </c>
      <c r="L173" s="8">
        <f t="shared" si="6"/>
      </c>
    </row>
    <row r="174" spans="1:12" ht="22.5" customHeight="1">
      <c r="A174" s="19">
        <f t="shared" si="7"/>
      </c>
      <c r="B174" s="19"/>
      <c r="C174" s="20">
        <f>IF(ISERROR(VLOOKUP(A174,'[1]Z09 政府性基金预算财政拨款收入支出决算表(财决09表)'!$A$10:$T$200,4,FALSE)),"",VLOOKUP(A174,'[1]Z09 政府性基金预算财政拨款收入支出决算表(财决09表)'!$A$10:$T$200,4,FALSE))</f>
      </c>
      <c r="D174" s="21">
        <f>IF(ISERROR(VLOOKUP(A174,'[1]Z09 政府性基金预算财政拨款收入支出决算表(财决09表)'!$A$10:$T$200,5,FALSE)),"",VLOOKUP(A174,'[1]Z09 政府性基金预算财政拨款收入支出决算表(财决09表)'!$A$10:$T$200,5,FALSE))</f>
      </c>
      <c r="E174" s="21">
        <f>IF(ISERROR(VLOOKUP(A174,'[1]Z09 政府性基金预算财政拨款收入支出决算表(财决09表)'!$A$10:$T$200,8,FALSE)),"",VLOOKUP(A174,'[1]Z09 政府性基金预算财政拨款收入支出决算表(财决09表)'!$A$10:$T$200,8,FALSE))</f>
      </c>
      <c r="F174" s="21">
        <f>IF(ISERROR(VLOOKUP(A174,'[1]Z09 政府性基金预算财政拨款收入支出决算表(财决09表)'!$A$10:$T$200,11,FALSE)),"",VLOOKUP(A174,'[1]Z09 政府性基金预算财政拨款收入支出决算表(财决09表)'!$A$10:$T$200,11,FALSE))</f>
      </c>
      <c r="G174" s="21">
        <f>IF(ISERROR(VLOOKUP(A174,'[1]Z09 政府性基金预算财政拨款收入支出决算表(财决09表)'!$A$10:$T$200,12,FALSE)),"",VLOOKUP(A174,'[1]Z09 政府性基金预算财政拨款收入支出决算表(财决09表)'!$A$10:$T$200,12,FALSE))</f>
      </c>
      <c r="H174" s="21">
        <f>IF(ISERROR(VLOOKUP(A174,'[1]Z09 政府性基金预算财政拨款收入支出决算表(财决09表)'!$A$10:$T$200,15,FALSE)),"",VLOOKUP(A174,'[1]Z09 政府性基金预算财政拨款收入支出决算表(财决09表)'!$A$10:$T$200,15,FALSE))</f>
      </c>
      <c r="I174" s="21">
        <f>IF(ISERROR(VLOOKUP(A174,'[1]Z09 政府性基金预算财政拨款收入支出决算表(财决09表)'!$A$10:$T$200,16,FALSE)),"",VLOOKUP(A174,'[1]Z09 政府性基金预算财政拨款收入支出决算表(财决09表)'!$A$10:$T$200,16,FALSE))</f>
      </c>
      <c r="J174" s="8">
        <f>'[1]Z09 政府性基金预算财政拨款收入支出决算表(财决09表)'!$A171</f>
        <v>0</v>
      </c>
      <c r="K174" s="31">
        <f>'[1]Z09 政府性基金预算财政拨款收入支出决算表(财决09表)'!$E171+'[1]Z09 政府性基金预算财政拨款收入支出决算表(财决09表)'!$H171+'[1]Z09 政府性基金预算财政拨款收入支出决算表(财决09表)'!$K171+'[1]Z09 政府性基金预算财政拨款收入支出决算表(财决09表)'!$P171</f>
        <v>0</v>
      </c>
      <c r="L174" s="8">
        <f t="shared" si="6"/>
      </c>
    </row>
    <row r="175" spans="1:12" ht="22.5" customHeight="1">
      <c r="A175" s="19">
        <f t="shared" si="7"/>
      </c>
      <c r="B175" s="19"/>
      <c r="C175" s="20">
        <f>IF(ISERROR(VLOOKUP(A175,'[1]Z09 政府性基金预算财政拨款收入支出决算表(财决09表)'!$A$10:$T$200,4,FALSE)),"",VLOOKUP(A175,'[1]Z09 政府性基金预算财政拨款收入支出决算表(财决09表)'!$A$10:$T$200,4,FALSE))</f>
      </c>
      <c r="D175" s="21">
        <f>IF(ISERROR(VLOOKUP(A175,'[1]Z09 政府性基金预算财政拨款收入支出决算表(财决09表)'!$A$10:$T$200,5,FALSE)),"",VLOOKUP(A175,'[1]Z09 政府性基金预算财政拨款收入支出决算表(财决09表)'!$A$10:$T$200,5,FALSE))</f>
      </c>
      <c r="E175" s="21">
        <f>IF(ISERROR(VLOOKUP(A175,'[1]Z09 政府性基金预算财政拨款收入支出决算表(财决09表)'!$A$10:$T$200,8,FALSE)),"",VLOOKUP(A175,'[1]Z09 政府性基金预算财政拨款收入支出决算表(财决09表)'!$A$10:$T$200,8,FALSE))</f>
      </c>
      <c r="F175" s="21">
        <f>IF(ISERROR(VLOOKUP(A175,'[1]Z09 政府性基金预算财政拨款收入支出决算表(财决09表)'!$A$10:$T$200,11,FALSE)),"",VLOOKUP(A175,'[1]Z09 政府性基金预算财政拨款收入支出决算表(财决09表)'!$A$10:$T$200,11,FALSE))</f>
      </c>
      <c r="G175" s="21">
        <f>IF(ISERROR(VLOOKUP(A175,'[1]Z09 政府性基金预算财政拨款收入支出决算表(财决09表)'!$A$10:$T$200,12,FALSE)),"",VLOOKUP(A175,'[1]Z09 政府性基金预算财政拨款收入支出决算表(财决09表)'!$A$10:$T$200,12,FALSE))</f>
      </c>
      <c r="H175" s="21">
        <f>IF(ISERROR(VLOOKUP(A175,'[1]Z09 政府性基金预算财政拨款收入支出决算表(财决09表)'!$A$10:$T$200,15,FALSE)),"",VLOOKUP(A175,'[1]Z09 政府性基金预算财政拨款收入支出决算表(财决09表)'!$A$10:$T$200,15,FALSE))</f>
      </c>
      <c r="I175" s="21">
        <f>IF(ISERROR(VLOOKUP(A175,'[1]Z09 政府性基金预算财政拨款收入支出决算表(财决09表)'!$A$10:$T$200,16,FALSE)),"",VLOOKUP(A175,'[1]Z09 政府性基金预算财政拨款收入支出决算表(财决09表)'!$A$10:$T$200,16,FALSE))</f>
      </c>
      <c r="J175" s="8">
        <f>'[1]Z09 政府性基金预算财政拨款收入支出决算表(财决09表)'!$A172</f>
        <v>0</v>
      </c>
      <c r="K175" s="31">
        <f>'[1]Z09 政府性基金预算财政拨款收入支出决算表(财决09表)'!$E172+'[1]Z09 政府性基金预算财政拨款收入支出决算表(财决09表)'!$H172+'[1]Z09 政府性基金预算财政拨款收入支出决算表(财决09表)'!$K172+'[1]Z09 政府性基金预算财政拨款收入支出决算表(财决09表)'!$P172</f>
        <v>0</v>
      </c>
      <c r="L175" s="8">
        <f t="shared" si="6"/>
      </c>
    </row>
    <row r="176" spans="1:12" ht="22.5" customHeight="1">
      <c r="A176" s="19">
        <f t="shared" si="7"/>
      </c>
      <c r="B176" s="19"/>
      <c r="C176" s="20">
        <f>IF(ISERROR(VLOOKUP(A176,'[1]Z09 政府性基金预算财政拨款收入支出决算表(财决09表)'!$A$10:$T$200,4,FALSE)),"",VLOOKUP(A176,'[1]Z09 政府性基金预算财政拨款收入支出决算表(财决09表)'!$A$10:$T$200,4,FALSE))</f>
      </c>
      <c r="D176" s="21">
        <f>IF(ISERROR(VLOOKUP(A176,'[1]Z09 政府性基金预算财政拨款收入支出决算表(财决09表)'!$A$10:$T$200,5,FALSE)),"",VLOOKUP(A176,'[1]Z09 政府性基金预算财政拨款收入支出决算表(财决09表)'!$A$10:$T$200,5,FALSE))</f>
      </c>
      <c r="E176" s="21">
        <f>IF(ISERROR(VLOOKUP(A176,'[1]Z09 政府性基金预算财政拨款收入支出决算表(财决09表)'!$A$10:$T$200,8,FALSE)),"",VLOOKUP(A176,'[1]Z09 政府性基金预算财政拨款收入支出决算表(财决09表)'!$A$10:$T$200,8,FALSE))</f>
      </c>
      <c r="F176" s="21">
        <f>IF(ISERROR(VLOOKUP(A176,'[1]Z09 政府性基金预算财政拨款收入支出决算表(财决09表)'!$A$10:$T$200,11,FALSE)),"",VLOOKUP(A176,'[1]Z09 政府性基金预算财政拨款收入支出决算表(财决09表)'!$A$10:$T$200,11,FALSE))</f>
      </c>
      <c r="G176" s="21">
        <f>IF(ISERROR(VLOOKUP(A176,'[1]Z09 政府性基金预算财政拨款收入支出决算表(财决09表)'!$A$10:$T$200,12,FALSE)),"",VLOOKUP(A176,'[1]Z09 政府性基金预算财政拨款收入支出决算表(财决09表)'!$A$10:$T$200,12,FALSE))</f>
      </c>
      <c r="H176" s="21">
        <f>IF(ISERROR(VLOOKUP(A176,'[1]Z09 政府性基金预算财政拨款收入支出决算表(财决09表)'!$A$10:$T$200,15,FALSE)),"",VLOOKUP(A176,'[1]Z09 政府性基金预算财政拨款收入支出决算表(财决09表)'!$A$10:$T$200,15,FALSE))</f>
      </c>
      <c r="I176" s="21">
        <f>IF(ISERROR(VLOOKUP(A176,'[1]Z09 政府性基金预算财政拨款收入支出决算表(财决09表)'!$A$10:$T$200,16,FALSE)),"",VLOOKUP(A176,'[1]Z09 政府性基金预算财政拨款收入支出决算表(财决09表)'!$A$10:$T$200,16,FALSE))</f>
      </c>
      <c r="J176" s="8">
        <f>'[1]Z09 政府性基金预算财政拨款收入支出决算表(财决09表)'!$A173</f>
        <v>0</v>
      </c>
      <c r="K176" s="31">
        <f>'[1]Z09 政府性基金预算财政拨款收入支出决算表(财决09表)'!$E173+'[1]Z09 政府性基金预算财政拨款收入支出决算表(财决09表)'!$H173+'[1]Z09 政府性基金预算财政拨款收入支出决算表(财决09表)'!$K173+'[1]Z09 政府性基金预算财政拨款收入支出决算表(财决09表)'!$P173</f>
        <v>0</v>
      </c>
      <c r="L176" s="8">
        <f t="shared" si="6"/>
      </c>
    </row>
    <row r="177" spans="1:12" ht="22.5" customHeight="1">
      <c r="A177" s="19">
        <f t="shared" si="7"/>
      </c>
      <c r="B177" s="19"/>
      <c r="C177" s="20">
        <f>IF(ISERROR(VLOOKUP(A177,'[1]Z09 政府性基金预算财政拨款收入支出决算表(财决09表)'!$A$10:$T$200,4,FALSE)),"",VLOOKUP(A177,'[1]Z09 政府性基金预算财政拨款收入支出决算表(财决09表)'!$A$10:$T$200,4,FALSE))</f>
      </c>
      <c r="D177" s="21">
        <f>IF(ISERROR(VLOOKUP(A177,'[1]Z09 政府性基金预算财政拨款收入支出决算表(财决09表)'!$A$10:$T$200,5,FALSE)),"",VLOOKUP(A177,'[1]Z09 政府性基金预算财政拨款收入支出决算表(财决09表)'!$A$10:$T$200,5,FALSE))</f>
      </c>
      <c r="E177" s="21">
        <f>IF(ISERROR(VLOOKUP(A177,'[1]Z09 政府性基金预算财政拨款收入支出决算表(财决09表)'!$A$10:$T$200,8,FALSE)),"",VLOOKUP(A177,'[1]Z09 政府性基金预算财政拨款收入支出决算表(财决09表)'!$A$10:$T$200,8,FALSE))</f>
      </c>
      <c r="F177" s="21">
        <f>IF(ISERROR(VLOOKUP(A177,'[1]Z09 政府性基金预算财政拨款收入支出决算表(财决09表)'!$A$10:$T$200,11,FALSE)),"",VLOOKUP(A177,'[1]Z09 政府性基金预算财政拨款收入支出决算表(财决09表)'!$A$10:$T$200,11,FALSE))</f>
      </c>
      <c r="G177" s="21">
        <f>IF(ISERROR(VLOOKUP(A177,'[1]Z09 政府性基金预算财政拨款收入支出决算表(财决09表)'!$A$10:$T$200,12,FALSE)),"",VLOOKUP(A177,'[1]Z09 政府性基金预算财政拨款收入支出决算表(财决09表)'!$A$10:$T$200,12,FALSE))</f>
      </c>
      <c r="H177" s="21">
        <f>IF(ISERROR(VLOOKUP(A177,'[1]Z09 政府性基金预算财政拨款收入支出决算表(财决09表)'!$A$10:$T$200,15,FALSE)),"",VLOOKUP(A177,'[1]Z09 政府性基金预算财政拨款收入支出决算表(财决09表)'!$A$10:$T$200,15,FALSE))</f>
      </c>
      <c r="I177" s="21">
        <f>IF(ISERROR(VLOOKUP(A177,'[1]Z09 政府性基金预算财政拨款收入支出决算表(财决09表)'!$A$10:$T$200,16,FALSE)),"",VLOOKUP(A177,'[1]Z09 政府性基金预算财政拨款收入支出决算表(财决09表)'!$A$10:$T$200,16,FALSE))</f>
      </c>
      <c r="J177" s="8">
        <f>'[1]Z09 政府性基金预算财政拨款收入支出决算表(财决09表)'!$A174</f>
        <v>0</v>
      </c>
      <c r="K177" s="31">
        <f>'[1]Z09 政府性基金预算财政拨款收入支出决算表(财决09表)'!$E174+'[1]Z09 政府性基金预算财政拨款收入支出决算表(财决09表)'!$H174+'[1]Z09 政府性基金预算财政拨款收入支出决算表(财决09表)'!$K174+'[1]Z09 政府性基金预算财政拨款收入支出决算表(财决09表)'!$P174</f>
        <v>0</v>
      </c>
      <c r="L177" s="8">
        <f t="shared" si="6"/>
      </c>
    </row>
    <row r="178" spans="1:12" ht="22.5" customHeight="1">
      <c r="A178" s="19">
        <f t="shared" si="7"/>
      </c>
      <c r="B178" s="19"/>
      <c r="C178" s="20">
        <f>IF(ISERROR(VLOOKUP(A178,'[1]Z09 政府性基金预算财政拨款收入支出决算表(财决09表)'!$A$10:$T$200,4,FALSE)),"",VLOOKUP(A178,'[1]Z09 政府性基金预算财政拨款收入支出决算表(财决09表)'!$A$10:$T$200,4,FALSE))</f>
      </c>
      <c r="D178" s="21">
        <f>IF(ISERROR(VLOOKUP(A178,'[1]Z09 政府性基金预算财政拨款收入支出决算表(财决09表)'!$A$10:$T$200,5,FALSE)),"",VLOOKUP(A178,'[1]Z09 政府性基金预算财政拨款收入支出决算表(财决09表)'!$A$10:$T$200,5,FALSE))</f>
      </c>
      <c r="E178" s="21">
        <f>IF(ISERROR(VLOOKUP(A178,'[1]Z09 政府性基金预算财政拨款收入支出决算表(财决09表)'!$A$10:$T$200,8,FALSE)),"",VLOOKUP(A178,'[1]Z09 政府性基金预算财政拨款收入支出决算表(财决09表)'!$A$10:$T$200,8,FALSE))</f>
      </c>
      <c r="F178" s="21">
        <f>IF(ISERROR(VLOOKUP(A178,'[1]Z09 政府性基金预算财政拨款收入支出决算表(财决09表)'!$A$10:$T$200,11,FALSE)),"",VLOOKUP(A178,'[1]Z09 政府性基金预算财政拨款收入支出决算表(财决09表)'!$A$10:$T$200,11,FALSE))</f>
      </c>
      <c r="G178" s="21">
        <f>IF(ISERROR(VLOOKUP(A178,'[1]Z09 政府性基金预算财政拨款收入支出决算表(财决09表)'!$A$10:$T$200,12,FALSE)),"",VLOOKUP(A178,'[1]Z09 政府性基金预算财政拨款收入支出决算表(财决09表)'!$A$10:$T$200,12,FALSE))</f>
      </c>
      <c r="H178" s="21">
        <f>IF(ISERROR(VLOOKUP(A178,'[1]Z09 政府性基金预算财政拨款收入支出决算表(财决09表)'!$A$10:$T$200,15,FALSE)),"",VLOOKUP(A178,'[1]Z09 政府性基金预算财政拨款收入支出决算表(财决09表)'!$A$10:$T$200,15,FALSE))</f>
      </c>
      <c r="I178" s="21">
        <f>IF(ISERROR(VLOOKUP(A178,'[1]Z09 政府性基金预算财政拨款收入支出决算表(财决09表)'!$A$10:$T$200,16,FALSE)),"",VLOOKUP(A178,'[1]Z09 政府性基金预算财政拨款收入支出决算表(财决09表)'!$A$10:$T$200,16,FALSE))</f>
      </c>
      <c r="J178" s="8">
        <f>'[1]Z09 政府性基金预算财政拨款收入支出决算表(财决09表)'!$A175</f>
        <v>0</v>
      </c>
      <c r="K178" s="31">
        <f>'[1]Z09 政府性基金预算财政拨款收入支出决算表(财决09表)'!$E175+'[1]Z09 政府性基金预算财政拨款收入支出决算表(财决09表)'!$H175+'[1]Z09 政府性基金预算财政拨款收入支出决算表(财决09表)'!$K175+'[1]Z09 政府性基金预算财政拨款收入支出决算表(财决09表)'!$P175</f>
        <v>0</v>
      </c>
      <c r="L178" s="8">
        <f t="shared" si="6"/>
      </c>
    </row>
    <row r="179" spans="1:12" ht="22.5" customHeight="1">
      <c r="A179" s="19">
        <f t="shared" si="7"/>
      </c>
      <c r="B179" s="19"/>
      <c r="C179" s="20">
        <f>IF(ISERROR(VLOOKUP(A179,'[1]Z09 政府性基金预算财政拨款收入支出决算表(财决09表)'!$A$10:$T$200,4,FALSE)),"",VLOOKUP(A179,'[1]Z09 政府性基金预算财政拨款收入支出决算表(财决09表)'!$A$10:$T$200,4,FALSE))</f>
      </c>
      <c r="D179" s="21">
        <f>IF(ISERROR(VLOOKUP(A179,'[1]Z09 政府性基金预算财政拨款收入支出决算表(财决09表)'!$A$10:$T$200,5,FALSE)),"",VLOOKUP(A179,'[1]Z09 政府性基金预算财政拨款收入支出决算表(财决09表)'!$A$10:$T$200,5,FALSE))</f>
      </c>
      <c r="E179" s="21">
        <f>IF(ISERROR(VLOOKUP(A179,'[1]Z09 政府性基金预算财政拨款收入支出决算表(财决09表)'!$A$10:$T$200,8,FALSE)),"",VLOOKUP(A179,'[1]Z09 政府性基金预算财政拨款收入支出决算表(财决09表)'!$A$10:$T$200,8,FALSE))</f>
      </c>
      <c r="F179" s="21">
        <f>IF(ISERROR(VLOOKUP(A179,'[1]Z09 政府性基金预算财政拨款收入支出决算表(财决09表)'!$A$10:$T$200,11,FALSE)),"",VLOOKUP(A179,'[1]Z09 政府性基金预算财政拨款收入支出决算表(财决09表)'!$A$10:$T$200,11,FALSE))</f>
      </c>
      <c r="G179" s="21">
        <f>IF(ISERROR(VLOOKUP(A179,'[1]Z09 政府性基金预算财政拨款收入支出决算表(财决09表)'!$A$10:$T$200,12,FALSE)),"",VLOOKUP(A179,'[1]Z09 政府性基金预算财政拨款收入支出决算表(财决09表)'!$A$10:$T$200,12,FALSE))</f>
      </c>
      <c r="H179" s="21">
        <f>IF(ISERROR(VLOOKUP(A179,'[1]Z09 政府性基金预算财政拨款收入支出决算表(财决09表)'!$A$10:$T$200,15,FALSE)),"",VLOOKUP(A179,'[1]Z09 政府性基金预算财政拨款收入支出决算表(财决09表)'!$A$10:$T$200,15,FALSE))</f>
      </c>
      <c r="I179" s="21">
        <f>IF(ISERROR(VLOOKUP(A179,'[1]Z09 政府性基金预算财政拨款收入支出决算表(财决09表)'!$A$10:$T$200,16,FALSE)),"",VLOOKUP(A179,'[1]Z09 政府性基金预算财政拨款收入支出决算表(财决09表)'!$A$10:$T$200,16,FALSE))</f>
      </c>
      <c r="J179" s="8">
        <f>'[1]Z09 政府性基金预算财政拨款收入支出决算表(财决09表)'!$A176</f>
        <v>0</v>
      </c>
      <c r="K179" s="31">
        <f>'[1]Z09 政府性基金预算财政拨款收入支出决算表(财决09表)'!$E176+'[1]Z09 政府性基金预算财政拨款收入支出决算表(财决09表)'!$H176+'[1]Z09 政府性基金预算财政拨款收入支出决算表(财决09表)'!$K176+'[1]Z09 政府性基金预算财政拨款收入支出决算表(财决09表)'!$P176</f>
        <v>0</v>
      </c>
      <c r="L179" s="8">
        <f t="shared" si="6"/>
      </c>
    </row>
    <row r="180" spans="1:12" ht="22.5" customHeight="1">
      <c r="A180" s="19">
        <f t="shared" si="7"/>
      </c>
      <c r="B180" s="19"/>
      <c r="C180" s="20">
        <f>IF(ISERROR(VLOOKUP(A180,'[1]Z09 政府性基金预算财政拨款收入支出决算表(财决09表)'!$A$10:$T$200,4,FALSE)),"",VLOOKUP(A180,'[1]Z09 政府性基金预算财政拨款收入支出决算表(财决09表)'!$A$10:$T$200,4,FALSE))</f>
      </c>
      <c r="D180" s="21">
        <f>IF(ISERROR(VLOOKUP(A180,'[1]Z09 政府性基金预算财政拨款收入支出决算表(财决09表)'!$A$10:$T$200,5,FALSE)),"",VLOOKUP(A180,'[1]Z09 政府性基金预算财政拨款收入支出决算表(财决09表)'!$A$10:$T$200,5,FALSE))</f>
      </c>
      <c r="E180" s="21">
        <f>IF(ISERROR(VLOOKUP(A180,'[1]Z09 政府性基金预算财政拨款收入支出决算表(财决09表)'!$A$10:$T$200,8,FALSE)),"",VLOOKUP(A180,'[1]Z09 政府性基金预算财政拨款收入支出决算表(财决09表)'!$A$10:$T$200,8,FALSE))</f>
      </c>
      <c r="F180" s="21">
        <f>IF(ISERROR(VLOOKUP(A180,'[1]Z09 政府性基金预算财政拨款收入支出决算表(财决09表)'!$A$10:$T$200,11,FALSE)),"",VLOOKUP(A180,'[1]Z09 政府性基金预算财政拨款收入支出决算表(财决09表)'!$A$10:$T$200,11,FALSE))</f>
      </c>
      <c r="G180" s="21">
        <f>IF(ISERROR(VLOOKUP(A180,'[1]Z09 政府性基金预算财政拨款收入支出决算表(财决09表)'!$A$10:$T$200,12,FALSE)),"",VLOOKUP(A180,'[1]Z09 政府性基金预算财政拨款收入支出决算表(财决09表)'!$A$10:$T$200,12,FALSE))</f>
      </c>
      <c r="H180" s="21">
        <f>IF(ISERROR(VLOOKUP(A180,'[1]Z09 政府性基金预算财政拨款收入支出决算表(财决09表)'!$A$10:$T$200,15,FALSE)),"",VLOOKUP(A180,'[1]Z09 政府性基金预算财政拨款收入支出决算表(财决09表)'!$A$10:$T$200,15,FALSE))</f>
      </c>
      <c r="I180" s="21">
        <f>IF(ISERROR(VLOOKUP(A180,'[1]Z09 政府性基金预算财政拨款收入支出决算表(财决09表)'!$A$10:$T$200,16,FALSE)),"",VLOOKUP(A180,'[1]Z09 政府性基金预算财政拨款收入支出决算表(财决09表)'!$A$10:$T$200,16,FALSE))</f>
      </c>
      <c r="J180" s="8">
        <f>'[1]Z09 政府性基金预算财政拨款收入支出决算表(财决09表)'!$A177</f>
        <v>0</v>
      </c>
      <c r="K180" s="31">
        <f>'[1]Z09 政府性基金预算财政拨款收入支出决算表(财决09表)'!$E177+'[1]Z09 政府性基金预算财政拨款收入支出决算表(财决09表)'!$H177+'[1]Z09 政府性基金预算财政拨款收入支出决算表(财决09表)'!$K177+'[1]Z09 政府性基金预算财政拨款收入支出决算表(财决09表)'!$P177</f>
        <v>0</v>
      </c>
      <c r="L180" s="8">
        <f t="shared" si="6"/>
      </c>
    </row>
    <row r="181" spans="1:12" ht="22.5" customHeight="1">
      <c r="A181" s="19">
        <f t="shared" si="7"/>
      </c>
      <c r="B181" s="19"/>
      <c r="C181" s="20">
        <f>IF(ISERROR(VLOOKUP(A181,'[1]Z09 政府性基金预算财政拨款收入支出决算表(财决09表)'!$A$10:$T$200,4,FALSE)),"",VLOOKUP(A181,'[1]Z09 政府性基金预算财政拨款收入支出决算表(财决09表)'!$A$10:$T$200,4,FALSE))</f>
      </c>
      <c r="D181" s="21">
        <f>IF(ISERROR(VLOOKUP(A181,'[1]Z09 政府性基金预算财政拨款收入支出决算表(财决09表)'!$A$10:$T$200,5,FALSE)),"",VLOOKUP(A181,'[1]Z09 政府性基金预算财政拨款收入支出决算表(财决09表)'!$A$10:$T$200,5,FALSE))</f>
      </c>
      <c r="E181" s="21">
        <f>IF(ISERROR(VLOOKUP(A181,'[1]Z09 政府性基金预算财政拨款收入支出决算表(财决09表)'!$A$10:$T$200,8,FALSE)),"",VLOOKUP(A181,'[1]Z09 政府性基金预算财政拨款收入支出决算表(财决09表)'!$A$10:$T$200,8,FALSE))</f>
      </c>
      <c r="F181" s="21">
        <f>IF(ISERROR(VLOOKUP(A181,'[1]Z09 政府性基金预算财政拨款收入支出决算表(财决09表)'!$A$10:$T$200,11,FALSE)),"",VLOOKUP(A181,'[1]Z09 政府性基金预算财政拨款收入支出决算表(财决09表)'!$A$10:$T$200,11,FALSE))</f>
      </c>
      <c r="G181" s="21">
        <f>IF(ISERROR(VLOOKUP(A181,'[1]Z09 政府性基金预算财政拨款收入支出决算表(财决09表)'!$A$10:$T$200,12,FALSE)),"",VLOOKUP(A181,'[1]Z09 政府性基金预算财政拨款收入支出决算表(财决09表)'!$A$10:$T$200,12,FALSE))</f>
      </c>
      <c r="H181" s="21">
        <f>IF(ISERROR(VLOOKUP(A181,'[1]Z09 政府性基金预算财政拨款收入支出决算表(财决09表)'!$A$10:$T$200,15,FALSE)),"",VLOOKUP(A181,'[1]Z09 政府性基金预算财政拨款收入支出决算表(财决09表)'!$A$10:$T$200,15,FALSE))</f>
      </c>
      <c r="I181" s="21">
        <f>IF(ISERROR(VLOOKUP(A181,'[1]Z09 政府性基金预算财政拨款收入支出决算表(财决09表)'!$A$10:$T$200,16,FALSE)),"",VLOOKUP(A181,'[1]Z09 政府性基金预算财政拨款收入支出决算表(财决09表)'!$A$10:$T$200,16,FALSE))</f>
      </c>
      <c r="J181" s="8">
        <f>'[1]Z09 政府性基金预算财政拨款收入支出决算表(财决09表)'!$A178</f>
        <v>0</v>
      </c>
      <c r="K181" s="31">
        <f>'[1]Z09 政府性基金预算财政拨款收入支出决算表(财决09表)'!$E178+'[1]Z09 政府性基金预算财政拨款收入支出决算表(财决09表)'!$H178+'[1]Z09 政府性基金预算财政拨款收入支出决算表(财决09表)'!$K178+'[1]Z09 政府性基金预算财政拨款收入支出决算表(财决09表)'!$P178</f>
        <v>0</v>
      </c>
      <c r="L181" s="8">
        <f t="shared" si="6"/>
      </c>
    </row>
    <row r="182" spans="1:12" ht="22.5" customHeight="1">
      <c r="A182" s="19">
        <f t="shared" si="7"/>
      </c>
      <c r="B182" s="19"/>
      <c r="C182" s="20">
        <f>IF(ISERROR(VLOOKUP(A182,'[1]Z09 政府性基金预算财政拨款收入支出决算表(财决09表)'!$A$10:$T$200,4,FALSE)),"",VLOOKUP(A182,'[1]Z09 政府性基金预算财政拨款收入支出决算表(财决09表)'!$A$10:$T$200,4,FALSE))</f>
      </c>
      <c r="D182" s="21">
        <f>IF(ISERROR(VLOOKUP(A182,'[1]Z09 政府性基金预算财政拨款收入支出决算表(财决09表)'!$A$10:$T$200,5,FALSE)),"",VLOOKUP(A182,'[1]Z09 政府性基金预算财政拨款收入支出决算表(财决09表)'!$A$10:$T$200,5,FALSE))</f>
      </c>
      <c r="E182" s="21">
        <f>IF(ISERROR(VLOOKUP(A182,'[1]Z09 政府性基金预算财政拨款收入支出决算表(财决09表)'!$A$10:$T$200,8,FALSE)),"",VLOOKUP(A182,'[1]Z09 政府性基金预算财政拨款收入支出决算表(财决09表)'!$A$10:$T$200,8,FALSE))</f>
      </c>
      <c r="F182" s="21">
        <f>IF(ISERROR(VLOOKUP(A182,'[1]Z09 政府性基金预算财政拨款收入支出决算表(财决09表)'!$A$10:$T$200,11,FALSE)),"",VLOOKUP(A182,'[1]Z09 政府性基金预算财政拨款收入支出决算表(财决09表)'!$A$10:$T$200,11,FALSE))</f>
      </c>
      <c r="G182" s="21">
        <f>IF(ISERROR(VLOOKUP(A182,'[1]Z09 政府性基金预算财政拨款收入支出决算表(财决09表)'!$A$10:$T$200,12,FALSE)),"",VLOOKUP(A182,'[1]Z09 政府性基金预算财政拨款收入支出决算表(财决09表)'!$A$10:$T$200,12,FALSE))</f>
      </c>
      <c r="H182" s="21">
        <f>IF(ISERROR(VLOOKUP(A182,'[1]Z09 政府性基金预算财政拨款收入支出决算表(财决09表)'!$A$10:$T$200,15,FALSE)),"",VLOOKUP(A182,'[1]Z09 政府性基金预算财政拨款收入支出决算表(财决09表)'!$A$10:$T$200,15,FALSE))</f>
      </c>
      <c r="I182" s="21">
        <f>IF(ISERROR(VLOOKUP(A182,'[1]Z09 政府性基金预算财政拨款收入支出决算表(财决09表)'!$A$10:$T$200,16,FALSE)),"",VLOOKUP(A182,'[1]Z09 政府性基金预算财政拨款收入支出决算表(财决09表)'!$A$10:$T$200,16,FALSE))</f>
      </c>
      <c r="J182" s="8">
        <f>'[1]Z09 政府性基金预算财政拨款收入支出决算表(财决09表)'!$A179</f>
        <v>0</v>
      </c>
      <c r="K182" s="31">
        <f>'[1]Z09 政府性基金预算财政拨款收入支出决算表(财决09表)'!$E179+'[1]Z09 政府性基金预算财政拨款收入支出决算表(财决09表)'!$H179+'[1]Z09 政府性基金预算财政拨款收入支出决算表(财决09表)'!$K179+'[1]Z09 政府性基金预算财政拨款收入支出决算表(财决09表)'!$P179</f>
        <v>0</v>
      </c>
      <c r="L182" s="8">
        <f t="shared" si="6"/>
      </c>
    </row>
    <row r="183" spans="1:12" ht="22.5" customHeight="1">
      <c r="A183" s="19">
        <f t="shared" si="7"/>
      </c>
      <c r="B183" s="19"/>
      <c r="C183" s="20">
        <f>IF(ISERROR(VLOOKUP(A183,'[1]Z09 政府性基金预算财政拨款收入支出决算表(财决09表)'!$A$10:$T$200,4,FALSE)),"",VLOOKUP(A183,'[1]Z09 政府性基金预算财政拨款收入支出决算表(财决09表)'!$A$10:$T$200,4,FALSE))</f>
      </c>
      <c r="D183" s="21">
        <f>IF(ISERROR(VLOOKUP(A183,'[1]Z09 政府性基金预算财政拨款收入支出决算表(财决09表)'!$A$10:$T$200,5,FALSE)),"",VLOOKUP(A183,'[1]Z09 政府性基金预算财政拨款收入支出决算表(财决09表)'!$A$10:$T$200,5,FALSE))</f>
      </c>
      <c r="E183" s="21">
        <f>IF(ISERROR(VLOOKUP(A183,'[1]Z09 政府性基金预算财政拨款收入支出决算表(财决09表)'!$A$10:$T$200,8,FALSE)),"",VLOOKUP(A183,'[1]Z09 政府性基金预算财政拨款收入支出决算表(财决09表)'!$A$10:$T$200,8,FALSE))</f>
      </c>
      <c r="F183" s="21">
        <f>IF(ISERROR(VLOOKUP(A183,'[1]Z09 政府性基金预算财政拨款收入支出决算表(财决09表)'!$A$10:$T$200,11,FALSE)),"",VLOOKUP(A183,'[1]Z09 政府性基金预算财政拨款收入支出决算表(财决09表)'!$A$10:$T$200,11,FALSE))</f>
      </c>
      <c r="G183" s="21">
        <f>IF(ISERROR(VLOOKUP(A183,'[1]Z09 政府性基金预算财政拨款收入支出决算表(财决09表)'!$A$10:$T$200,12,FALSE)),"",VLOOKUP(A183,'[1]Z09 政府性基金预算财政拨款收入支出决算表(财决09表)'!$A$10:$T$200,12,FALSE))</f>
      </c>
      <c r="H183" s="21">
        <f>IF(ISERROR(VLOOKUP(A183,'[1]Z09 政府性基金预算财政拨款收入支出决算表(财决09表)'!$A$10:$T$200,15,FALSE)),"",VLOOKUP(A183,'[1]Z09 政府性基金预算财政拨款收入支出决算表(财决09表)'!$A$10:$T$200,15,FALSE))</f>
      </c>
      <c r="I183" s="21">
        <f>IF(ISERROR(VLOOKUP(A183,'[1]Z09 政府性基金预算财政拨款收入支出决算表(财决09表)'!$A$10:$T$200,16,FALSE)),"",VLOOKUP(A183,'[1]Z09 政府性基金预算财政拨款收入支出决算表(财决09表)'!$A$10:$T$200,16,FALSE))</f>
      </c>
      <c r="J183" s="8">
        <f>'[1]Z09 政府性基金预算财政拨款收入支出决算表(财决09表)'!$A180</f>
        <v>0</v>
      </c>
      <c r="K183" s="31">
        <f>'[1]Z09 政府性基金预算财政拨款收入支出决算表(财决09表)'!$E180+'[1]Z09 政府性基金预算财政拨款收入支出决算表(财决09表)'!$H180+'[1]Z09 政府性基金预算财政拨款收入支出决算表(财决09表)'!$K180+'[1]Z09 政府性基金预算财政拨款收入支出决算表(财决09表)'!$P180</f>
        <v>0</v>
      </c>
      <c r="L183" s="8">
        <f t="shared" si="6"/>
      </c>
    </row>
    <row r="184" spans="1:12" ht="22.5" customHeight="1">
      <c r="A184" s="19">
        <f t="shared" si="7"/>
      </c>
      <c r="B184" s="19"/>
      <c r="C184" s="20">
        <f>IF(ISERROR(VLOOKUP(A184,'[1]Z09 政府性基金预算财政拨款收入支出决算表(财决09表)'!$A$10:$T$200,4,FALSE)),"",VLOOKUP(A184,'[1]Z09 政府性基金预算财政拨款收入支出决算表(财决09表)'!$A$10:$T$200,4,FALSE))</f>
      </c>
      <c r="D184" s="21">
        <f>IF(ISERROR(VLOOKUP(A184,'[1]Z09 政府性基金预算财政拨款收入支出决算表(财决09表)'!$A$10:$T$200,5,FALSE)),"",VLOOKUP(A184,'[1]Z09 政府性基金预算财政拨款收入支出决算表(财决09表)'!$A$10:$T$200,5,FALSE))</f>
      </c>
      <c r="E184" s="21">
        <f>IF(ISERROR(VLOOKUP(A184,'[1]Z09 政府性基金预算财政拨款收入支出决算表(财决09表)'!$A$10:$T$200,8,FALSE)),"",VLOOKUP(A184,'[1]Z09 政府性基金预算财政拨款收入支出决算表(财决09表)'!$A$10:$T$200,8,FALSE))</f>
      </c>
      <c r="F184" s="21">
        <f>IF(ISERROR(VLOOKUP(A184,'[1]Z09 政府性基金预算财政拨款收入支出决算表(财决09表)'!$A$10:$T$200,11,FALSE)),"",VLOOKUP(A184,'[1]Z09 政府性基金预算财政拨款收入支出决算表(财决09表)'!$A$10:$T$200,11,FALSE))</f>
      </c>
      <c r="G184" s="21">
        <f>IF(ISERROR(VLOOKUP(A184,'[1]Z09 政府性基金预算财政拨款收入支出决算表(财决09表)'!$A$10:$T$200,12,FALSE)),"",VLOOKUP(A184,'[1]Z09 政府性基金预算财政拨款收入支出决算表(财决09表)'!$A$10:$T$200,12,FALSE))</f>
      </c>
      <c r="H184" s="21">
        <f>IF(ISERROR(VLOOKUP(A184,'[1]Z09 政府性基金预算财政拨款收入支出决算表(财决09表)'!$A$10:$T$200,15,FALSE)),"",VLOOKUP(A184,'[1]Z09 政府性基金预算财政拨款收入支出决算表(财决09表)'!$A$10:$T$200,15,FALSE))</f>
      </c>
      <c r="I184" s="21">
        <f>IF(ISERROR(VLOOKUP(A184,'[1]Z09 政府性基金预算财政拨款收入支出决算表(财决09表)'!$A$10:$T$200,16,FALSE)),"",VLOOKUP(A184,'[1]Z09 政府性基金预算财政拨款收入支出决算表(财决09表)'!$A$10:$T$200,16,FALSE))</f>
      </c>
      <c r="J184" s="8">
        <f>'[1]Z09 政府性基金预算财政拨款收入支出决算表(财决09表)'!$A181</f>
        <v>0</v>
      </c>
      <c r="K184" s="31">
        <f>'[1]Z09 政府性基金预算财政拨款收入支出决算表(财决09表)'!$E181+'[1]Z09 政府性基金预算财政拨款收入支出决算表(财决09表)'!$H181+'[1]Z09 政府性基金预算财政拨款收入支出决算表(财决09表)'!$K181+'[1]Z09 政府性基金预算财政拨款收入支出决算表(财决09表)'!$P181</f>
        <v>0</v>
      </c>
      <c r="L184" s="8">
        <f t="shared" si="6"/>
      </c>
    </row>
    <row r="185" spans="1:12" ht="22.5" customHeight="1">
      <c r="A185" s="19">
        <f t="shared" si="7"/>
      </c>
      <c r="B185" s="19"/>
      <c r="C185" s="20">
        <f>IF(ISERROR(VLOOKUP(A185,'[1]Z09 政府性基金预算财政拨款收入支出决算表(财决09表)'!$A$10:$T$200,4,FALSE)),"",VLOOKUP(A185,'[1]Z09 政府性基金预算财政拨款收入支出决算表(财决09表)'!$A$10:$T$200,4,FALSE))</f>
      </c>
      <c r="D185" s="21">
        <f>IF(ISERROR(VLOOKUP(A185,'[1]Z09 政府性基金预算财政拨款收入支出决算表(财决09表)'!$A$10:$T$200,5,FALSE)),"",VLOOKUP(A185,'[1]Z09 政府性基金预算财政拨款收入支出决算表(财决09表)'!$A$10:$T$200,5,FALSE))</f>
      </c>
      <c r="E185" s="21">
        <f>IF(ISERROR(VLOOKUP(A185,'[1]Z09 政府性基金预算财政拨款收入支出决算表(财决09表)'!$A$10:$T$200,8,FALSE)),"",VLOOKUP(A185,'[1]Z09 政府性基金预算财政拨款收入支出决算表(财决09表)'!$A$10:$T$200,8,FALSE))</f>
      </c>
      <c r="F185" s="21">
        <f>IF(ISERROR(VLOOKUP(A185,'[1]Z09 政府性基金预算财政拨款收入支出决算表(财决09表)'!$A$10:$T$200,11,FALSE)),"",VLOOKUP(A185,'[1]Z09 政府性基金预算财政拨款收入支出决算表(财决09表)'!$A$10:$T$200,11,FALSE))</f>
      </c>
      <c r="G185" s="21">
        <f>IF(ISERROR(VLOOKUP(A185,'[1]Z09 政府性基金预算财政拨款收入支出决算表(财决09表)'!$A$10:$T$200,12,FALSE)),"",VLOOKUP(A185,'[1]Z09 政府性基金预算财政拨款收入支出决算表(财决09表)'!$A$10:$T$200,12,FALSE))</f>
      </c>
      <c r="H185" s="21">
        <f>IF(ISERROR(VLOOKUP(A185,'[1]Z09 政府性基金预算财政拨款收入支出决算表(财决09表)'!$A$10:$T$200,15,FALSE)),"",VLOOKUP(A185,'[1]Z09 政府性基金预算财政拨款收入支出决算表(财决09表)'!$A$10:$T$200,15,FALSE))</f>
      </c>
      <c r="I185" s="21">
        <f>IF(ISERROR(VLOOKUP(A185,'[1]Z09 政府性基金预算财政拨款收入支出决算表(财决09表)'!$A$10:$T$200,16,FALSE)),"",VLOOKUP(A185,'[1]Z09 政府性基金预算财政拨款收入支出决算表(财决09表)'!$A$10:$T$200,16,FALSE))</f>
      </c>
      <c r="J185" s="8">
        <f>'[1]Z09 政府性基金预算财政拨款收入支出决算表(财决09表)'!$A182</f>
        <v>0</v>
      </c>
      <c r="K185" s="31">
        <f>'[1]Z09 政府性基金预算财政拨款收入支出决算表(财决09表)'!$E182+'[1]Z09 政府性基金预算财政拨款收入支出决算表(财决09表)'!$H182+'[1]Z09 政府性基金预算财政拨款收入支出决算表(财决09表)'!$K182+'[1]Z09 政府性基金预算财政拨款收入支出决算表(财决09表)'!$P182</f>
        <v>0</v>
      </c>
      <c r="L185" s="8">
        <f t="shared" si="6"/>
      </c>
    </row>
    <row r="186" spans="1:12" ht="22.5" customHeight="1">
      <c r="A186" s="19">
        <f t="shared" si="7"/>
      </c>
      <c r="B186" s="19"/>
      <c r="C186" s="20">
        <f>IF(ISERROR(VLOOKUP(A186,'[1]Z09 政府性基金预算财政拨款收入支出决算表(财决09表)'!$A$10:$T$200,4,FALSE)),"",VLOOKUP(A186,'[1]Z09 政府性基金预算财政拨款收入支出决算表(财决09表)'!$A$10:$T$200,4,FALSE))</f>
      </c>
      <c r="D186" s="21">
        <f>IF(ISERROR(VLOOKUP(A186,'[1]Z09 政府性基金预算财政拨款收入支出决算表(财决09表)'!$A$10:$T$200,5,FALSE)),"",VLOOKUP(A186,'[1]Z09 政府性基金预算财政拨款收入支出决算表(财决09表)'!$A$10:$T$200,5,FALSE))</f>
      </c>
      <c r="E186" s="21">
        <f>IF(ISERROR(VLOOKUP(A186,'[1]Z09 政府性基金预算财政拨款收入支出决算表(财决09表)'!$A$10:$T$200,8,FALSE)),"",VLOOKUP(A186,'[1]Z09 政府性基金预算财政拨款收入支出决算表(财决09表)'!$A$10:$T$200,8,FALSE))</f>
      </c>
      <c r="F186" s="21">
        <f>IF(ISERROR(VLOOKUP(A186,'[1]Z09 政府性基金预算财政拨款收入支出决算表(财决09表)'!$A$10:$T$200,11,FALSE)),"",VLOOKUP(A186,'[1]Z09 政府性基金预算财政拨款收入支出决算表(财决09表)'!$A$10:$T$200,11,FALSE))</f>
      </c>
      <c r="G186" s="21">
        <f>IF(ISERROR(VLOOKUP(A186,'[1]Z09 政府性基金预算财政拨款收入支出决算表(财决09表)'!$A$10:$T$200,12,FALSE)),"",VLOOKUP(A186,'[1]Z09 政府性基金预算财政拨款收入支出决算表(财决09表)'!$A$10:$T$200,12,FALSE))</f>
      </c>
      <c r="H186" s="21">
        <f>IF(ISERROR(VLOOKUP(A186,'[1]Z09 政府性基金预算财政拨款收入支出决算表(财决09表)'!$A$10:$T$200,15,FALSE)),"",VLOOKUP(A186,'[1]Z09 政府性基金预算财政拨款收入支出决算表(财决09表)'!$A$10:$T$200,15,FALSE))</f>
      </c>
      <c r="I186" s="21">
        <f>IF(ISERROR(VLOOKUP(A186,'[1]Z09 政府性基金预算财政拨款收入支出决算表(财决09表)'!$A$10:$T$200,16,FALSE)),"",VLOOKUP(A186,'[1]Z09 政府性基金预算财政拨款收入支出决算表(财决09表)'!$A$10:$T$200,16,FALSE))</f>
      </c>
      <c r="J186" s="8">
        <f>'[1]Z09 政府性基金预算财政拨款收入支出决算表(财决09表)'!$A183</f>
        <v>0</v>
      </c>
      <c r="K186" s="31">
        <f>'[1]Z09 政府性基金预算财政拨款收入支出决算表(财决09表)'!$E183+'[1]Z09 政府性基金预算财政拨款收入支出决算表(财决09表)'!$H183+'[1]Z09 政府性基金预算财政拨款收入支出决算表(财决09表)'!$K183+'[1]Z09 政府性基金预算财政拨款收入支出决算表(财决09表)'!$P183</f>
        <v>0</v>
      </c>
      <c r="L186" s="8">
        <f t="shared" si="6"/>
      </c>
    </row>
    <row r="187" spans="1:12" ht="22.5" customHeight="1">
      <c r="A187" s="19">
        <f t="shared" si="7"/>
      </c>
      <c r="B187" s="19"/>
      <c r="C187" s="20">
        <f>IF(ISERROR(VLOOKUP(A187,'[1]Z09 政府性基金预算财政拨款收入支出决算表(财决09表)'!$A$10:$T$200,4,FALSE)),"",VLOOKUP(A187,'[1]Z09 政府性基金预算财政拨款收入支出决算表(财决09表)'!$A$10:$T$200,4,FALSE))</f>
      </c>
      <c r="D187" s="21">
        <f>IF(ISERROR(VLOOKUP(A187,'[1]Z09 政府性基金预算财政拨款收入支出决算表(财决09表)'!$A$10:$T$200,5,FALSE)),"",VLOOKUP(A187,'[1]Z09 政府性基金预算财政拨款收入支出决算表(财决09表)'!$A$10:$T$200,5,FALSE))</f>
      </c>
      <c r="E187" s="21">
        <f>IF(ISERROR(VLOOKUP(A187,'[1]Z09 政府性基金预算财政拨款收入支出决算表(财决09表)'!$A$10:$T$200,8,FALSE)),"",VLOOKUP(A187,'[1]Z09 政府性基金预算财政拨款收入支出决算表(财决09表)'!$A$10:$T$200,8,FALSE))</f>
      </c>
      <c r="F187" s="21">
        <f>IF(ISERROR(VLOOKUP(A187,'[1]Z09 政府性基金预算财政拨款收入支出决算表(财决09表)'!$A$10:$T$200,11,FALSE)),"",VLOOKUP(A187,'[1]Z09 政府性基金预算财政拨款收入支出决算表(财决09表)'!$A$10:$T$200,11,FALSE))</f>
      </c>
      <c r="G187" s="21">
        <f>IF(ISERROR(VLOOKUP(A187,'[1]Z09 政府性基金预算财政拨款收入支出决算表(财决09表)'!$A$10:$T$200,12,FALSE)),"",VLOOKUP(A187,'[1]Z09 政府性基金预算财政拨款收入支出决算表(财决09表)'!$A$10:$T$200,12,FALSE))</f>
      </c>
      <c r="H187" s="21">
        <f>IF(ISERROR(VLOOKUP(A187,'[1]Z09 政府性基金预算财政拨款收入支出决算表(财决09表)'!$A$10:$T$200,15,FALSE)),"",VLOOKUP(A187,'[1]Z09 政府性基金预算财政拨款收入支出决算表(财决09表)'!$A$10:$T$200,15,FALSE))</f>
      </c>
      <c r="I187" s="21">
        <f>IF(ISERROR(VLOOKUP(A187,'[1]Z09 政府性基金预算财政拨款收入支出决算表(财决09表)'!$A$10:$T$200,16,FALSE)),"",VLOOKUP(A187,'[1]Z09 政府性基金预算财政拨款收入支出决算表(财决09表)'!$A$10:$T$200,16,FALSE))</f>
      </c>
      <c r="J187" s="8">
        <f>'[1]Z09 政府性基金预算财政拨款收入支出决算表(财决09表)'!$A184</f>
        <v>0</v>
      </c>
      <c r="K187" s="31">
        <f>'[1]Z09 政府性基金预算财政拨款收入支出决算表(财决09表)'!$E184+'[1]Z09 政府性基金预算财政拨款收入支出决算表(财决09表)'!$H184+'[1]Z09 政府性基金预算财政拨款收入支出决算表(财决09表)'!$K184+'[1]Z09 政府性基金预算财政拨款收入支出决算表(财决09表)'!$P184</f>
        <v>0</v>
      </c>
      <c r="L187" s="8">
        <f t="shared" si="6"/>
      </c>
    </row>
    <row r="188" spans="1:12" ht="22.5" customHeight="1">
      <c r="A188" s="19">
        <f t="shared" si="7"/>
      </c>
      <c r="B188" s="19"/>
      <c r="C188" s="20">
        <f>IF(ISERROR(VLOOKUP(A188,'[1]Z09 政府性基金预算财政拨款收入支出决算表(财决09表)'!$A$10:$T$200,4,FALSE)),"",VLOOKUP(A188,'[1]Z09 政府性基金预算财政拨款收入支出决算表(财决09表)'!$A$10:$T$200,4,FALSE))</f>
      </c>
      <c r="D188" s="21">
        <f>IF(ISERROR(VLOOKUP(A188,'[1]Z09 政府性基金预算财政拨款收入支出决算表(财决09表)'!$A$10:$T$200,5,FALSE)),"",VLOOKUP(A188,'[1]Z09 政府性基金预算财政拨款收入支出决算表(财决09表)'!$A$10:$T$200,5,FALSE))</f>
      </c>
      <c r="E188" s="21">
        <f>IF(ISERROR(VLOOKUP(A188,'[1]Z09 政府性基金预算财政拨款收入支出决算表(财决09表)'!$A$10:$T$200,8,FALSE)),"",VLOOKUP(A188,'[1]Z09 政府性基金预算财政拨款收入支出决算表(财决09表)'!$A$10:$T$200,8,FALSE))</f>
      </c>
      <c r="F188" s="21">
        <f>IF(ISERROR(VLOOKUP(A188,'[1]Z09 政府性基金预算财政拨款收入支出决算表(财决09表)'!$A$10:$T$200,11,FALSE)),"",VLOOKUP(A188,'[1]Z09 政府性基金预算财政拨款收入支出决算表(财决09表)'!$A$10:$T$200,11,FALSE))</f>
      </c>
      <c r="G188" s="21">
        <f>IF(ISERROR(VLOOKUP(A188,'[1]Z09 政府性基金预算财政拨款收入支出决算表(财决09表)'!$A$10:$T$200,12,FALSE)),"",VLOOKUP(A188,'[1]Z09 政府性基金预算财政拨款收入支出决算表(财决09表)'!$A$10:$T$200,12,FALSE))</f>
      </c>
      <c r="H188" s="21">
        <f>IF(ISERROR(VLOOKUP(A188,'[1]Z09 政府性基金预算财政拨款收入支出决算表(财决09表)'!$A$10:$T$200,15,FALSE)),"",VLOOKUP(A188,'[1]Z09 政府性基金预算财政拨款收入支出决算表(财决09表)'!$A$10:$T$200,15,FALSE))</f>
      </c>
      <c r="I188" s="21">
        <f>IF(ISERROR(VLOOKUP(A188,'[1]Z09 政府性基金预算财政拨款收入支出决算表(财决09表)'!$A$10:$T$200,16,FALSE)),"",VLOOKUP(A188,'[1]Z09 政府性基金预算财政拨款收入支出决算表(财决09表)'!$A$10:$T$200,16,FALSE))</f>
      </c>
      <c r="J188" s="8">
        <f>'[1]Z09 政府性基金预算财政拨款收入支出决算表(财决09表)'!$A185</f>
        <v>0</v>
      </c>
      <c r="K188" s="31">
        <f>'[1]Z09 政府性基金预算财政拨款收入支出决算表(财决09表)'!$E185+'[1]Z09 政府性基金预算财政拨款收入支出决算表(财决09表)'!$H185+'[1]Z09 政府性基金预算财政拨款收入支出决算表(财决09表)'!$K185+'[1]Z09 政府性基金预算财政拨款收入支出决算表(财决09表)'!$P185</f>
        <v>0</v>
      </c>
      <c r="L188" s="8">
        <f t="shared" si="6"/>
      </c>
    </row>
    <row r="189" spans="1:12" ht="22.5" customHeight="1">
      <c r="A189" s="19">
        <f t="shared" si="7"/>
      </c>
      <c r="B189" s="19"/>
      <c r="C189" s="20">
        <f>IF(ISERROR(VLOOKUP(A189,'[1]Z09 政府性基金预算财政拨款收入支出决算表(财决09表)'!$A$10:$T$200,4,FALSE)),"",VLOOKUP(A189,'[1]Z09 政府性基金预算财政拨款收入支出决算表(财决09表)'!$A$10:$T$200,4,FALSE))</f>
      </c>
      <c r="D189" s="21">
        <f>IF(ISERROR(VLOOKUP(A189,'[1]Z09 政府性基金预算财政拨款收入支出决算表(财决09表)'!$A$10:$T$200,5,FALSE)),"",VLOOKUP(A189,'[1]Z09 政府性基金预算财政拨款收入支出决算表(财决09表)'!$A$10:$T$200,5,FALSE))</f>
      </c>
      <c r="E189" s="21">
        <f>IF(ISERROR(VLOOKUP(A189,'[1]Z09 政府性基金预算财政拨款收入支出决算表(财决09表)'!$A$10:$T$200,8,FALSE)),"",VLOOKUP(A189,'[1]Z09 政府性基金预算财政拨款收入支出决算表(财决09表)'!$A$10:$T$200,8,FALSE))</f>
      </c>
      <c r="F189" s="21">
        <f>IF(ISERROR(VLOOKUP(A189,'[1]Z09 政府性基金预算财政拨款收入支出决算表(财决09表)'!$A$10:$T$200,11,FALSE)),"",VLOOKUP(A189,'[1]Z09 政府性基金预算财政拨款收入支出决算表(财决09表)'!$A$10:$T$200,11,FALSE))</f>
      </c>
      <c r="G189" s="21">
        <f>IF(ISERROR(VLOOKUP(A189,'[1]Z09 政府性基金预算财政拨款收入支出决算表(财决09表)'!$A$10:$T$200,12,FALSE)),"",VLOOKUP(A189,'[1]Z09 政府性基金预算财政拨款收入支出决算表(财决09表)'!$A$10:$T$200,12,FALSE))</f>
      </c>
      <c r="H189" s="21">
        <f>IF(ISERROR(VLOOKUP(A189,'[1]Z09 政府性基金预算财政拨款收入支出决算表(财决09表)'!$A$10:$T$200,15,FALSE)),"",VLOOKUP(A189,'[1]Z09 政府性基金预算财政拨款收入支出决算表(财决09表)'!$A$10:$T$200,15,FALSE))</f>
      </c>
      <c r="I189" s="21">
        <f>IF(ISERROR(VLOOKUP(A189,'[1]Z09 政府性基金预算财政拨款收入支出决算表(财决09表)'!$A$10:$T$200,16,FALSE)),"",VLOOKUP(A189,'[1]Z09 政府性基金预算财政拨款收入支出决算表(财决09表)'!$A$10:$T$200,16,FALSE))</f>
      </c>
      <c r="J189" s="8">
        <f>'[1]Z09 政府性基金预算财政拨款收入支出决算表(财决09表)'!$A186</f>
        <v>0</v>
      </c>
      <c r="K189" s="31">
        <f>'[1]Z09 政府性基金预算财政拨款收入支出决算表(财决09表)'!$E186+'[1]Z09 政府性基金预算财政拨款收入支出决算表(财决09表)'!$H186+'[1]Z09 政府性基金预算财政拨款收入支出决算表(财决09表)'!$K186+'[1]Z09 政府性基金预算财政拨款收入支出决算表(财决09表)'!$P186</f>
        <v>0</v>
      </c>
      <c r="L189" s="8">
        <f t="shared" si="6"/>
      </c>
    </row>
    <row r="190" spans="1:12" ht="22.5" customHeight="1">
      <c r="A190" s="19">
        <f t="shared" si="7"/>
      </c>
      <c r="B190" s="19"/>
      <c r="C190" s="20">
        <f>IF(ISERROR(VLOOKUP(A190,'[1]Z09 政府性基金预算财政拨款收入支出决算表(财决09表)'!$A$10:$T$200,4,FALSE)),"",VLOOKUP(A190,'[1]Z09 政府性基金预算财政拨款收入支出决算表(财决09表)'!$A$10:$T$200,4,FALSE))</f>
      </c>
      <c r="D190" s="21">
        <f>IF(ISERROR(VLOOKUP(A190,'[1]Z09 政府性基金预算财政拨款收入支出决算表(财决09表)'!$A$10:$T$200,5,FALSE)),"",VLOOKUP(A190,'[1]Z09 政府性基金预算财政拨款收入支出决算表(财决09表)'!$A$10:$T$200,5,FALSE))</f>
      </c>
      <c r="E190" s="21">
        <f>IF(ISERROR(VLOOKUP(A190,'[1]Z09 政府性基金预算财政拨款收入支出决算表(财决09表)'!$A$10:$T$200,8,FALSE)),"",VLOOKUP(A190,'[1]Z09 政府性基金预算财政拨款收入支出决算表(财决09表)'!$A$10:$T$200,8,FALSE))</f>
      </c>
      <c r="F190" s="21">
        <f>IF(ISERROR(VLOOKUP(A190,'[1]Z09 政府性基金预算财政拨款收入支出决算表(财决09表)'!$A$10:$T$200,11,FALSE)),"",VLOOKUP(A190,'[1]Z09 政府性基金预算财政拨款收入支出决算表(财决09表)'!$A$10:$T$200,11,FALSE))</f>
      </c>
      <c r="G190" s="21">
        <f>IF(ISERROR(VLOOKUP(A190,'[1]Z09 政府性基金预算财政拨款收入支出决算表(财决09表)'!$A$10:$T$200,12,FALSE)),"",VLOOKUP(A190,'[1]Z09 政府性基金预算财政拨款收入支出决算表(财决09表)'!$A$10:$T$200,12,FALSE))</f>
      </c>
      <c r="H190" s="21">
        <f>IF(ISERROR(VLOOKUP(A190,'[1]Z09 政府性基金预算财政拨款收入支出决算表(财决09表)'!$A$10:$T$200,15,FALSE)),"",VLOOKUP(A190,'[1]Z09 政府性基金预算财政拨款收入支出决算表(财决09表)'!$A$10:$T$200,15,FALSE))</f>
      </c>
      <c r="I190" s="21">
        <f>IF(ISERROR(VLOOKUP(A190,'[1]Z09 政府性基金预算财政拨款收入支出决算表(财决09表)'!$A$10:$T$200,16,FALSE)),"",VLOOKUP(A190,'[1]Z09 政府性基金预算财政拨款收入支出决算表(财决09表)'!$A$10:$T$200,16,FALSE))</f>
      </c>
      <c r="J190" s="8">
        <f>'[1]Z09 政府性基金预算财政拨款收入支出决算表(财决09表)'!$A187</f>
        <v>0</v>
      </c>
      <c r="K190" s="31">
        <f>'[1]Z09 政府性基金预算财政拨款收入支出决算表(财决09表)'!$E187+'[1]Z09 政府性基金预算财政拨款收入支出决算表(财决09表)'!$H187+'[1]Z09 政府性基金预算财政拨款收入支出决算表(财决09表)'!$K187+'[1]Z09 政府性基金预算财政拨款收入支出决算表(财决09表)'!$P187</f>
        <v>0</v>
      </c>
      <c r="L190" s="8">
        <f t="shared" si="6"/>
      </c>
    </row>
    <row r="191" spans="1:12" ht="22.5" customHeight="1">
      <c r="A191" s="19">
        <f t="shared" si="7"/>
      </c>
      <c r="B191" s="19"/>
      <c r="C191" s="20">
        <f>IF(ISERROR(VLOOKUP(A191,'[1]Z09 政府性基金预算财政拨款收入支出决算表(财决09表)'!$A$10:$T$200,4,FALSE)),"",VLOOKUP(A191,'[1]Z09 政府性基金预算财政拨款收入支出决算表(财决09表)'!$A$10:$T$200,4,FALSE))</f>
      </c>
      <c r="D191" s="21">
        <f>IF(ISERROR(VLOOKUP(A191,'[1]Z09 政府性基金预算财政拨款收入支出决算表(财决09表)'!$A$10:$T$200,5,FALSE)),"",VLOOKUP(A191,'[1]Z09 政府性基金预算财政拨款收入支出决算表(财决09表)'!$A$10:$T$200,5,FALSE))</f>
      </c>
      <c r="E191" s="21">
        <f>IF(ISERROR(VLOOKUP(A191,'[1]Z09 政府性基金预算财政拨款收入支出决算表(财决09表)'!$A$10:$T$200,8,FALSE)),"",VLOOKUP(A191,'[1]Z09 政府性基金预算财政拨款收入支出决算表(财决09表)'!$A$10:$T$200,8,FALSE))</f>
      </c>
      <c r="F191" s="21">
        <f>IF(ISERROR(VLOOKUP(A191,'[1]Z09 政府性基金预算财政拨款收入支出决算表(财决09表)'!$A$10:$T$200,11,FALSE)),"",VLOOKUP(A191,'[1]Z09 政府性基金预算财政拨款收入支出决算表(财决09表)'!$A$10:$T$200,11,FALSE))</f>
      </c>
      <c r="G191" s="21">
        <f>IF(ISERROR(VLOOKUP(A191,'[1]Z09 政府性基金预算财政拨款收入支出决算表(财决09表)'!$A$10:$T$200,12,FALSE)),"",VLOOKUP(A191,'[1]Z09 政府性基金预算财政拨款收入支出决算表(财决09表)'!$A$10:$T$200,12,FALSE))</f>
      </c>
      <c r="H191" s="21">
        <f>IF(ISERROR(VLOOKUP(A191,'[1]Z09 政府性基金预算财政拨款收入支出决算表(财决09表)'!$A$10:$T$200,15,FALSE)),"",VLOOKUP(A191,'[1]Z09 政府性基金预算财政拨款收入支出决算表(财决09表)'!$A$10:$T$200,15,FALSE))</f>
      </c>
      <c r="I191" s="21">
        <f>IF(ISERROR(VLOOKUP(A191,'[1]Z09 政府性基金预算财政拨款收入支出决算表(财决09表)'!$A$10:$T$200,16,FALSE)),"",VLOOKUP(A191,'[1]Z09 政府性基金预算财政拨款收入支出决算表(财决09表)'!$A$10:$T$200,16,FALSE))</f>
      </c>
      <c r="J191" s="8">
        <f>'[1]Z09 政府性基金预算财政拨款收入支出决算表(财决09表)'!$A188</f>
        <v>0</v>
      </c>
      <c r="K191" s="31">
        <f>'[1]Z09 政府性基金预算财政拨款收入支出决算表(财决09表)'!$E188+'[1]Z09 政府性基金预算财政拨款收入支出决算表(财决09表)'!$H188+'[1]Z09 政府性基金预算财政拨款收入支出决算表(财决09表)'!$K188+'[1]Z09 政府性基金预算财政拨款收入支出决算表(财决09表)'!$P188</f>
        <v>0</v>
      </c>
      <c r="L191" s="8">
        <f t="shared" si="6"/>
      </c>
    </row>
    <row r="192" spans="1:12" ht="22.5" customHeight="1">
      <c r="A192" s="19">
        <f t="shared" si="7"/>
      </c>
      <c r="B192" s="19"/>
      <c r="C192" s="20">
        <f>IF(ISERROR(VLOOKUP(A192,'[1]Z09 政府性基金预算财政拨款收入支出决算表(财决09表)'!$A$10:$T$200,4,FALSE)),"",VLOOKUP(A192,'[1]Z09 政府性基金预算财政拨款收入支出决算表(财决09表)'!$A$10:$T$200,4,FALSE))</f>
      </c>
      <c r="D192" s="21">
        <f>IF(ISERROR(VLOOKUP(A192,'[1]Z09 政府性基金预算财政拨款收入支出决算表(财决09表)'!$A$10:$T$200,5,FALSE)),"",VLOOKUP(A192,'[1]Z09 政府性基金预算财政拨款收入支出决算表(财决09表)'!$A$10:$T$200,5,FALSE))</f>
      </c>
      <c r="E192" s="21">
        <f>IF(ISERROR(VLOOKUP(A192,'[1]Z09 政府性基金预算财政拨款收入支出决算表(财决09表)'!$A$10:$T$200,8,FALSE)),"",VLOOKUP(A192,'[1]Z09 政府性基金预算财政拨款收入支出决算表(财决09表)'!$A$10:$T$200,8,FALSE))</f>
      </c>
      <c r="F192" s="21">
        <f>IF(ISERROR(VLOOKUP(A192,'[1]Z09 政府性基金预算财政拨款收入支出决算表(财决09表)'!$A$10:$T$200,11,FALSE)),"",VLOOKUP(A192,'[1]Z09 政府性基金预算财政拨款收入支出决算表(财决09表)'!$A$10:$T$200,11,FALSE))</f>
      </c>
      <c r="G192" s="21">
        <f>IF(ISERROR(VLOOKUP(A192,'[1]Z09 政府性基金预算财政拨款收入支出决算表(财决09表)'!$A$10:$T$200,12,FALSE)),"",VLOOKUP(A192,'[1]Z09 政府性基金预算财政拨款收入支出决算表(财决09表)'!$A$10:$T$200,12,FALSE))</f>
      </c>
      <c r="H192" s="21">
        <f>IF(ISERROR(VLOOKUP(A192,'[1]Z09 政府性基金预算财政拨款收入支出决算表(财决09表)'!$A$10:$T$200,15,FALSE)),"",VLOOKUP(A192,'[1]Z09 政府性基金预算财政拨款收入支出决算表(财决09表)'!$A$10:$T$200,15,FALSE))</f>
      </c>
      <c r="I192" s="21">
        <f>IF(ISERROR(VLOOKUP(A192,'[1]Z09 政府性基金预算财政拨款收入支出决算表(财决09表)'!$A$10:$T$200,16,FALSE)),"",VLOOKUP(A192,'[1]Z09 政府性基金预算财政拨款收入支出决算表(财决09表)'!$A$10:$T$200,16,FALSE))</f>
      </c>
      <c r="J192" s="8">
        <f>'[1]Z09 政府性基金预算财政拨款收入支出决算表(财决09表)'!$A189</f>
        <v>0</v>
      </c>
      <c r="K192" s="31">
        <f>'[1]Z09 政府性基金预算财政拨款收入支出决算表(财决09表)'!$E189+'[1]Z09 政府性基金预算财政拨款收入支出决算表(财决09表)'!$H189+'[1]Z09 政府性基金预算财政拨款收入支出决算表(财决09表)'!$K189+'[1]Z09 政府性基金预算财政拨款收入支出决算表(财决09表)'!$P189</f>
        <v>0</v>
      </c>
      <c r="L192" s="8">
        <f t="shared" si="6"/>
      </c>
    </row>
    <row r="193" spans="1:12" ht="22.5" customHeight="1">
      <c r="A193" s="19">
        <f t="shared" si="7"/>
      </c>
      <c r="B193" s="19"/>
      <c r="C193" s="20">
        <f>IF(ISERROR(VLOOKUP(A193,'[1]Z09 政府性基金预算财政拨款收入支出决算表(财决09表)'!$A$10:$T$200,4,FALSE)),"",VLOOKUP(A193,'[1]Z09 政府性基金预算财政拨款收入支出决算表(财决09表)'!$A$10:$T$200,4,FALSE))</f>
      </c>
      <c r="D193" s="21">
        <f>IF(ISERROR(VLOOKUP(A193,'[1]Z09 政府性基金预算财政拨款收入支出决算表(财决09表)'!$A$10:$T$200,5,FALSE)),"",VLOOKUP(A193,'[1]Z09 政府性基金预算财政拨款收入支出决算表(财决09表)'!$A$10:$T$200,5,FALSE))</f>
      </c>
      <c r="E193" s="21">
        <f>IF(ISERROR(VLOOKUP(A193,'[1]Z09 政府性基金预算财政拨款收入支出决算表(财决09表)'!$A$10:$T$200,8,FALSE)),"",VLOOKUP(A193,'[1]Z09 政府性基金预算财政拨款收入支出决算表(财决09表)'!$A$10:$T$200,8,FALSE))</f>
      </c>
      <c r="F193" s="21">
        <f>IF(ISERROR(VLOOKUP(A193,'[1]Z09 政府性基金预算财政拨款收入支出决算表(财决09表)'!$A$10:$T$200,11,FALSE)),"",VLOOKUP(A193,'[1]Z09 政府性基金预算财政拨款收入支出决算表(财决09表)'!$A$10:$T$200,11,FALSE))</f>
      </c>
      <c r="G193" s="21">
        <f>IF(ISERROR(VLOOKUP(A193,'[1]Z09 政府性基金预算财政拨款收入支出决算表(财决09表)'!$A$10:$T$200,12,FALSE)),"",VLOOKUP(A193,'[1]Z09 政府性基金预算财政拨款收入支出决算表(财决09表)'!$A$10:$T$200,12,FALSE))</f>
      </c>
      <c r="H193" s="21">
        <f>IF(ISERROR(VLOOKUP(A193,'[1]Z09 政府性基金预算财政拨款收入支出决算表(财决09表)'!$A$10:$T$200,15,FALSE)),"",VLOOKUP(A193,'[1]Z09 政府性基金预算财政拨款收入支出决算表(财决09表)'!$A$10:$T$200,15,FALSE))</f>
      </c>
      <c r="I193" s="21">
        <f>IF(ISERROR(VLOOKUP(A193,'[1]Z09 政府性基金预算财政拨款收入支出决算表(财决09表)'!$A$10:$T$200,16,FALSE)),"",VLOOKUP(A193,'[1]Z09 政府性基金预算财政拨款收入支出决算表(财决09表)'!$A$10:$T$200,16,FALSE))</f>
      </c>
      <c r="J193" s="8">
        <f>'[1]Z09 政府性基金预算财政拨款收入支出决算表(财决09表)'!$A190</f>
        <v>0</v>
      </c>
      <c r="K193" s="31">
        <f>'[1]Z09 政府性基金预算财政拨款收入支出决算表(财决09表)'!$E190+'[1]Z09 政府性基金预算财政拨款收入支出决算表(财决09表)'!$H190+'[1]Z09 政府性基金预算财政拨款收入支出决算表(财决09表)'!$K190+'[1]Z09 政府性基金预算财政拨款收入支出决算表(财决09表)'!$P190</f>
        <v>0</v>
      </c>
      <c r="L193" s="8">
        <f t="shared" si="6"/>
      </c>
    </row>
    <row r="194" spans="1:12" ht="22.5" customHeight="1">
      <c r="A194" s="19">
        <f t="shared" si="7"/>
      </c>
      <c r="B194" s="19"/>
      <c r="C194" s="20">
        <f>IF(ISERROR(VLOOKUP(A194,'[1]Z09 政府性基金预算财政拨款收入支出决算表(财决09表)'!$A$10:$T$200,4,FALSE)),"",VLOOKUP(A194,'[1]Z09 政府性基金预算财政拨款收入支出决算表(财决09表)'!$A$10:$T$200,4,FALSE))</f>
      </c>
      <c r="D194" s="21">
        <f>IF(ISERROR(VLOOKUP(A194,'[1]Z09 政府性基金预算财政拨款收入支出决算表(财决09表)'!$A$10:$T$200,5,FALSE)),"",VLOOKUP(A194,'[1]Z09 政府性基金预算财政拨款收入支出决算表(财决09表)'!$A$10:$T$200,5,FALSE))</f>
      </c>
      <c r="E194" s="21">
        <f>IF(ISERROR(VLOOKUP(A194,'[1]Z09 政府性基金预算财政拨款收入支出决算表(财决09表)'!$A$10:$T$200,8,FALSE)),"",VLOOKUP(A194,'[1]Z09 政府性基金预算财政拨款收入支出决算表(财决09表)'!$A$10:$T$200,8,FALSE))</f>
      </c>
      <c r="F194" s="21">
        <f>IF(ISERROR(VLOOKUP(A194,'[1]Z09 政府性基金预算财政拨款收入支出决算表(财决09表)'!$A$10:$T$200,11,FALSE)),"",VLOOKUP(A194,'[1]Z09 政府性基金预算财政拨款收入支出决算表(财决09表)'!$A$10:$T$200,11,FALSE))</f>
      </c>
      <c r="G194" s="21">
        <f>IF(ISERROR(VLOOKUP(A194,'[1]Z09 政府性基金预算财政拨款收入支出决算表(财决09表)'!$A$10:$T$200,12,FALSE)),"",VLOOKUP(A194,'[1]Z09 政府性基金预算财政拨款收入支出决算表(财决09表)'!$A$10:$T$200,12,FALSE))</f>
      </c>
      <c r="H194" s="21">
        <f>IF(ISERROR(VLOOKUP(A194,'[1]Z09 政府性基金预算财政拨款收入支出决算表(财决09表)'!$A$10:$T$200,15,FALSE)),"",VLOOKUP(A194,'[1]Z09 政府性基金预算财政拨款收入支出决算表(财决09表)'!$A$10:$T$200,15,FALSE))</f>
      </c>
      <c r="I194" s="21">
        <f>IF(ISERROR(VLOOKUP(A194,'[1]Z09 政府性基金预算财政拨款收入支出决算表(财决09表)'!$A$10:$T$200,16,FALSE)),"",VLOOKUP(A194,'[1]Z09 政府性基金预算财政拨款收入支出决算表(财决09表)'!$A$10:$T$200,16,FALSE))</f>
      </c>
      <c r="J194" s="8">
        <f>'[1]Z09 政府性基金预算财政拨款收入支出决算表(财决09表)'!$A191</f>
        <v>0</v>
      </c>
      <c r="K194" s="31">
        <f>'[1]Z09 政府性基金预算财政拨款收入支出决算表(财决09表)'!$E191+'[1]Z09 政府性基金预算财政拨款收入支出决算表(财决09表)'!$H191+'[1]Z09 政府性基金预算财政拨款收入支出决算表(财决09表)'!$K191+'[1]Z09 政府性基金预算财政拨款收入支出决算表(财决09表)'!$P191</f>
        <v>0</v>
      </c>
      <c r="L194" s="8">
        <f t="shared" si="6"/>
      </c>
    </row>
    <row r="195" spans="1:12" ht="22.5" customHeight="1">
      <c r="A195" s="19">
        <f t="shared" si="7"/>
      </c>
      <c r="B195" s="19"/>
      <c r="C195" s="20">
        <f>IF(ISERROR(VLOOKUP(A195,'[1]Z09 政府性基金预算财政拨款收入支出决算表(财决09表)'!$A$10:$T$200,4,FALSE)),"",VLOOKUP(A195,'[1]Z09 政府性基金预算财政拨款收入支出决算表(财决09表)'!$A$10:$T$200,4,FALSE))</f>
      </c>
      <c r="D195" s="21">
        <f>IF(ISERROR(VLOOKUP(A195,'[1]Z09 政府性基金预算财政拨款收入支出决算表(财决09表)'!$A$10:$T$200,5,FALSE)),"",VLOOKUP(A195,'[1]Z09 政府性基金预算财政拨款收入支出决算表(财决09表)'!$A$10:$T$200,5,FALSE))</f>
      </c>
      <c r="E195" s="21">
        <f>IF(ISERROR(VLOOKUP(A195,'[1]Z09 政府性基金预算财政拨款收入支出决算表(财决09表)'!$A$10:$T$200,8,FALSE)),"",VLOOKUP(A195,'[1]Z09 政府性基金预算财政拨款收入支出决算表(财决09表)'!$A$10:$T$200,8,FALSE))</f>
      </c>
      <c r="F195" s="21">
        <f>IF(ISERROR(VLOOKUP(A195,'[1]Z09 政府性基金预算财政拨款收入支出决算表(财决09表)'!$A$10:$T$200,11,FALSE)),"",VLOOKUP(A195,'[1]Z09 政府性基金预算财政拨款收入支出决算表(财决09表)'!$A$10:$T$200,11,FALSE))</f>
      </c>
      <c r="G195" s="21">
        <f>IF(ISERROR(VLOOKUP(A195,'[1]Z09 政府性基金预算财政拨款收入支出决算表(财决09表)'!$A$10:$T$200,12,FALSE)),"",VLOOKUP(A195,'[1]Z09 政府性基金预算财政拨款收入支出决算表(财决09表)'!$A$10:$T$200,12,FALSE))</f>
      </c>
      <c r="H195" s="21">
        <f>IF(ISERROR(VLOOKUP(A195,'[1]Z09 政府性基金预算财政拨款收入支出决算表(财决09表)'!$A$10:$T$200,15,FALSE)),"",VLOOKUP(A195,'[1]Z09 政府性基金预算财政拨款收入支出决算表(财决09表)'!$A$10:$T$200,15,FALSE))</f>
      </c>
      <c r="I195" s="21">
        <f>IF(ISERROR(VLOOKUP(A195,'[1]Z09 政府性基金预算财政拨款收入支出决算表(财决09表)'!$A$10:$T$200,16,FALSE)),"",VLOOKUP(A195,'[1]Z09 政府性基金预算财政拨款收入支出决算表(财决09表)'!$A$10:$T$200,16,FALSE))</f>
      </c>
      <c r="J195" s="8">
        <f>'[1]Z09 政府性基金预算财政拨款收入支出决算表(财决09表)'!$A192</f>
        <v>0</v>
      </c>
      <c r="K195" s="31">
        <f>'[1]Z09 政府性基金预算财政拨款收入支出决算表(财决09表)'!$E192+'[1]Z09 政府性基金预算财政拨款收入支出决算表(财决09表)'!$H192+'[1]Z09 政府性基金预算财政拨款收入支出决算表(财决09表)'!$K192+'[1]Z09 政府性基金预算财政拨款收入支出决算表(财决09表)'!$P192</f>
        <v>0</v>
      </c>
      <c r="L195" s="8">
        <f t="shared" si="6"/>
      </c>
    </row>
    <row r="196" spans="1:12" ht="22.5" customHeight="1">
      <c r="A196" s="19">
        <f t="shared" si="7"/>
      </c>
      <c r="B196" s="19"/>
      <c r="C196" s="20">
        <f>IF(ISERROR(VLOOKUP(A196,'[1]Z09 政府性基金预算财政拨款收入支出决算表(财决09表)'!$A$10:$T$200,4,FALSE)),"",VLOOKUP(A196,'[1]Z09 政府性基金预算财政拨款收入支出决算表(财决09表)'!$A$10:$T$200,4,FALSE))</f>
      </c>
      <c r="D196" s="21">
        <f>IF(ISERROR(VLOOKUP(A196,'[1]Z09 政府性基金预算财政拨款收入支出决算表(财决09表)'!$A$10:$T$200,5,FALSE)),"",VLOOKUP(A196,'[1]Z09 政府性基金预算财政拨款收入支出决算表(财决09表)'!$A$10:$T$200,5,FALSE))</f>
      </c>
      <c r="E196" s="21">
        <f>IF(ISERROR(VLOOKUP(A196,'[1]Z09 政府性基金预算财政拨款收入支出决算表(财决09表)'!$A$10:$T$200,8,FALSE)),"",VLOOKUP(A196,'[1]Z09 政府性基金预算财政拨款收入支出决算表(财决09表)'!$A$10:$T$200,8,FALSE))</f>
      </c>
      <c r="F196" s="21">
        <f>IF(ISERROR(VLOOKUP(A196,'[1]Z09 政府性基金预算财政拨款收入支出决算表(财决09表)'!$A$10:$T$200,11,FALSE)),"",VLOOKUP(A196,'[1]Z09 政府性基金预算财政拨款收入支出决算表(财决09表)'!$A$10:$T$200,11,FALSE))</f>
      </c>
      <c r="G196" s="21">
        <f>IF(ISERROR(VLOOKUP(A196,'[1]Z09 政府性基金预算财政拨款收入支出决算表(财决09表)'!$A$10:$T$200,12,FALSE)),"",VLOOKUP(A196,'[1]Z09 政府性基金预算财政拨款收入支出决算表(财决09表)'!$A$10:$T$200,12,FALSE))</f>
      </c>
      <c r="H196" s="21">
        <f>IF(ISERROR(VLOOKUP(A196,'[1]Z09 政府性基金预算财政拨款收入支出决算表(财决09表)'!$A$10:$T$200,15,FALSE)),"",VLOOKUP(A196,'[1]Z09 政府性基金预算财政拨款收入支出决算表(财决09表)'!$A$10:$T$200,15,FALSE))</f>
      </c>
      <c r="I196" s="21">
        <f>IF(ISERROR(VLOOKUP(A196,'[1]Z09 政府性基金预算财政拨款收入支出决算表(财决09表)'!$A$10:$T$200,16,FALSE)),"",VLOOKUP(A196,'[1]Z09 政府性基金预算财政拨款收入支出决算表(财决09表)'!$A$10:$T$200,16,FALSE))</f>
      </c>
      <c r="J196" s="8">
        <f>'[1]Z09 政府性基金预算财政拨款收入支出决算表(财决09表)'!$A193</f>
        <v>0</v>
      </c>
      <c r="K196" s="31">
        <f>'[1]Z09 政府性基金预算财政拨款收入支出决算表(财决09表)'!$E193+'[1]Z09 政府性基金预算财政拨款收入支出决算表(财决09表)'!$H193+'[1]Z09 政府性基金预算财政拨款收入支出决算表(财决09表)'!$K193+'[1]Z09 政府性基金预算财政拨款收入支出决算表(财决09表)'!$P193</f>
        <v>0</v>
      </c>
      <c r="L196" s="8">
        <f t="shared" si="6"/>
      </c>
    </row>
    <row r="197" spans="1:12" ht="22.5" customHeight="1">
      <c r="A197" s="19">
        <f t="shared" si="7"/>
      </c>
      <c r="B197" s="19"/>
      <c r="C197" s="20">
        <f>IF(ISERROR(VLOOKUP(A197,'[1]Z09 政府性基金预算财政拨款收入支出决算表(财决09表)'!$A$10:$T$200,4,FALSE)),"",VLOOKUP(A197,'[1]Z09 政府性基金预算财政拨款收入支出决算表(财决09表)'!$A$10:$T$200,4,FALSE))</f>
      </c>
      <c r="D197" s="21">
        <f>IF(ISERROR(VLOOKUP(A197,'[1]Z09 政府性基金预算财政拨款收入支出决算表(财决09表)'!$A$10:$T$200,5,FALSE)),"",VLOOKUP(A197,'[1]Z09 政府性基金预算财政拨款收入支出决算表(财决09表)'!$A$10:$T$200,5,FALSE))</f>
      </c>
      <c r="E197" s="21">
        <f>IF(ISERROR(VLOOKUP(A197,'[1]Z09 政府性基金预算财政拨款收入支出决算表(财决09表)'!$A$10:$T$200,8,FALSE)),"",VLOOKUP(A197,'[1]Z09 政府性基金预算财政拨款收入支出决算表(财决09表)'!$A$10:$T$200,8,FALSE))</f>
      </c>
      <c r="F197" s="21">
        <f>IF(ISERROR(VLOOKUP(A197,'[1]Z09 政府性基金预算财政拨款收入支出决算表(财决09表)'!$A$10:$T$200,11,FALSE)),"",VLOOKUP(A197,'[1]Z09 政府性基金预算财政拨款收入支出决算表(财决09表)'!$A$10:$T$200,11,FALSE))</f>
      </c>
      <c r="G197" s="21">
        <f>IF(ISERROR(VLOOKUP(A197,'[1]Z09 政府性基金预算财政拨款收入支出决算表(财决09表)'!$A$10:$T$200,12,FALSE)),"",VLOOKUP(A197,'[1]Z09 政府性基金预算财政拨款收入支出决算表(财决09表)'!$A$10:$T$200,12,FALSE))</f>
      </c>
      <c r="H197" s="21">
        <f>IF(ISERROR(VLOOKUP(A197,'[1]Z09 政府性基金预算财政拨款收入支出决算表(财决09表)'!$A$10:$T$200,15,FALSE)),"",VLOOKUP(A197,'[1]Z09 政府性基金预算财政拨款收入支出决算表(财决09表)'!$A$10:$T$200,15,FALSE))</f>
      </c>
      <c r="I197" s="21">
        <f>IF(ISERROR(VLOOKUP(A197,'[1]Z09 政府性基金预算财政拨款收入支出决算表(财决09表)'!$A$10:$T$200,16,FALSE)),"",VLOOKUP(A197,'[1]Z09 政府性基金预算财政拨款收入支出决算表(财决09表)'!$A$10:$T$200,16,FALSE))</f>
      </c>
      <c r="J197" s="8">
        <f>'[1]Z09 政府性基金预算财政拨款收入支出决算表(财决09表)'!$A194</f>
        <v>0</v>
      </c>
      <c r="K197" s="31">
        <f>'[1]Z09 政府性基金预算财政拨款收入支出决算表(财决09表)'!$E194+'[1]Z09 政府性基金预算财政拨款收入支出决算表(财决09表)'!$H194+'[1]Z09 政府性基金预算财政拨款收入支出决算表(财决09表)'!$K194+'[1]Z09 政府性基金预算财政拨款收入支出决算表(财决09表)'!$P194</f>
        <v>0</v>
      </c>
      <c r="L197" s="8">
        <f t="shared" si="6"/>
      </c>
    </row>
    <row r="198" spans="1:12" ht="22.5" customHeight="1">
      <c r="A198" s="19">
        <f t="shared" si="7"/>
      </c>
      <c r="B198" s="19"/>
      <c r="C198" s="20">
        <f>IF(ISERROR(VLOOKUP(A198,'[1]Z09 政府性基金预算财政拨款收入支出决算表(财决09表)'!$A$10:$T$200,4,FALSE)),"",VLOOKUP(A198,'[1]Z09 政府性基金预算财政拨款收入支出决算表(财决09表)'!$A$10:$T$200,4,FALSE))</f>
      </c>
      <c r="D198" s="21">
        <f>IF(ISERROR(VLOOKUP(A198,'[1]Z09 政府性基金预算财政拨款收入支出决算表(财决09表)'!$A$10:$T$200,5,FALSE)),"",VLOOKUP(A198,'[1]Z09 政府性基金预算财政拨款收入支出决算表(财决09表)'!$A$10:$T$200,5,FALSE))</f>
      </c>
      <c r="E198" s="21">
        <f>IF(ISERROR(VLOOKUP(A198,'[1]Z09 政府性基金预算财政拨款收入支出决算表(财决09表)'!$A$10:$T$200,8,FALSE)),"",VLOOKUP(A198,'[1]Z09 政府性基金预算财政拨款收入支出决算表(财决09表)'!$A$10:$T$200,8,FALSE))</f>
      </c>
      <c r="F198" s="21">
        <f>IF(ISERROR(VLOOKUP(A198,'[1]Z09 政府性基金预算财政拨款收入支出决算表(财决09表)'!$A$10:$T$200,11,FALSE)),"",VLOOKUP(A198,'[1]Z09 政府性基金预算财政拨款收入支出决算表(财决09表)'!$A$10:$T$200,11,FALSE))</f>
      </c>
      <c r="G198" s="21">
        <f>IF(ISERROR(VLOOKUP(A198,'[1]Z09 政府性基金预算财政拨款收入支出决算表(财决09表)'!$A$10:$T$200,12,FALSE)),"",VLOOKUP(A198,'[1]Z09 政府性基金预算财政拨款收入支出决算表(财决09表)'!$A$10:$T$200,12,FALSE))</f>
      </c>
      <c r="H198" s="21">
        <f>IF(ISERROR(VLOOKUP(A198,'[1]Z09 政府性基金预算财政拨款收入支出决算表(财决09表)'!$A$10:$T$200,15,FALSE)),"",VLOOKUP(A198,'[1]Z09 政府性基金预算财政拨款收入支出决算表(财决09表)'!$A$10:$T$200,15,FALSE))</f>
      </c>
      <c r="I198" s="21">
        <f>IF(ISERROR(VLOOKUP(A198,'[1]Z09 政府性基金预算财政拨款收入支出决算表(财决09表)'!$A$10:$T$200,16,FALSE)),"",VLOOKUP(A198,'[1]Z09 政府性基金预算财政拨款收入支出决算表(财决09表)'!$A$10:$T$200,16,FALSE))</f>
      </c>
      <c r="J198" s="8">
        <f>'[1]Z09 政府性基金预算财政拨款收入支出决算表(财决09表)'!$A195</f>
        <v>0</v>
      </c>
      <c r="K198" s="31">
        <f>'[1]Z09 政府性基金预算财政拨款收入支出决算表(财决09表)'!$E195+'[1]Z09 政府性基金预算财政拨款收入支出决算表(财决09表)'!$H195+'[1]Z09 政府性基金预算财政拨款收入支出决算表(财决09表)'!$K195+'[1]Z09 政府性基金预算财政拨款收入支出决算表(财决09表)'!$P195</f>
        <v>0</v>
      </c>
      <c r="L198" s="8">
        <f t="shared" si="6"/>
      </c>
    </row>
    <row r="199" spans="1:12" ht="22.5" customHeight="1">
      <c r="A199" s="19">
        <f t="shared" si="7"/>
      </c>
      <c r="B199" s="19"/>
      <c r="C199" s="20">
        <f>IF(ISERROR(VLOOKUP(A199,'[1]Z09 政府性基金预算财政拨款收入支出决算表(财决09表)'!$A$10:$T$200,4,FALSE)),"",VLOOKUP(A199,'[1]Z09 政府性基金预算财政拨款收入支出决算表(财决09表)'!$A$10:$T$200,4,FALSE))</f>
      </c>
      <c r="D199" s="21">
        <f>IF(ISERROR(VLOOKUP(A199,'[1]Z09 政府性基金预算财政拨款收入支出决算表(财决09表)'!$A$10:$T$200,5,FALSE)),"",VLOOKUP(A199,'[1]Z09 政府性基金预算财政拨款收入支出决算表(财决09表)'!$A$10:$T$200,5,FALSE))</f>
      </c>
      <c r="E199" s="21">
        <f>IF(ISERROR(VLOOKUP(A199,'[1]Z09 政府性基金预算财政拨款收入支出决算表(财决09表)'!$A$10:$T$200,8,FALSE)),"",VLOOKUP(A199,'[1]Z09 政府性基金预算财政拨款收入支出决算表(财决09表)'!$A$10:$T$200,8,FALSE))</f>
      </c>
      <c r="F199" s="21">
        <f>IF(ISERROR(VLOOKUP(A199,'[1]Z09 政府性基金预算财政拨款收入支出决算表(财决09表)'!$A$10:$T$200,11,FALSE)),"",VLOOKUP(A199,'[1]Z09 政府性基金预算财政拨款收入支出决算表(财决09表)'!$A$10:$T$200,11,FALSE))</f>
      </c>
      <c r="G199" s="21">
        <f>IF(ISERROR(VLOOKUP(A199,'[1]Z09 政府性基金预算财政拨款收入支出决算表(财决09表)'!$A$10:$T$200,12,FALSE)),"",VLOOKUP(A199,'[1]Z09 政府性基金预算财政拨款收入支出决算表(财决09表)'!$A$10:$T$200,12,FALSE))</f>
      </c>
      <c r="H199" s="21">
        <f>IF(ISERROR(VLOOKUP(A199,'[1]Z09 政府性基金预算财政拨款收入支出决算表(财决09表)'!$A$10:$T$200,15,FALSE)),"",VLOOKUP(A199,'[1]Z09 政府性基金预算财政拨款收入支出决算表(财决09表)'!$A$10:$T$200,15,FALSE))</f>
      </c>
      <c r="I199" s="21">
        <f>IF(ISERROR(VLOOKUP(A199,'[1]Z09 政府性基金预算财政拨款收入支出决算表(财决09表)'!$A$10:$T$200,16,FALSE)),"",VLOOKUP(A199,'[1]Z09 政府性基金预算财政拨款收入支出决算表(财决09表)'!$A$10:$T$200,16,FALSE))</f>
      </c>
      <c r="J199" s="8">
        <f>'[1]Z09 政府性基金预算财政拨款收入支出决算表(财决09表)'!$A196</f>
        <v>0</v>
      </c>
      <c r="K199" s="31">
        <f>'[1]Z09 政府性基金预算财政拨款收入支出决算表(财决09表)'!$E196+'[1]Z09 政府性基金预算财政拨款收入支出决算表(财决09表)'!$H196+'[1]Z09 政府性基金预算财政拨款收入支出决算表(财决09表)'!$K196+'[1]Z09 政府性基金预算财政拨款收入支出决算表(财决09表)'!$P196</f>
        <v>0</v>
      </c>
      <c r="L199" s="8">
        <f t="shared" si="6"/>
      </c>
    </row>
    <row r="200" spans="1:12" ht="22.5" customHeight="1">
      <c r="A200" s="19">
        <f t="shared" si="7"/>
      </c>
      <c r="B200" s="19"/>
      <c r="C200" s="20">
        <f>IF(ISERROR(VLOOKUP(A200,'[1]Z09 政府性基金预算财政拨款收入支出决算表(财决09表)'!$A$10:$T$200,4,FALSE)),"",VLOOKUP(A200,'[1]Z09 政府性基金预算财政拨款收入支出决算表(财决09表)'!$A$10:$T$200,4,FALSE))</f>
      </c>
      <c r="D200" s="21">
        <f>IF(ISERROR(VLOOKUP(A200,'[1]Z09 政府性基金预算财政拨款收入支出决算表(财决09表)'!$A$10:$T$200,5,FALSE)),"",VLOOKUP(A200,'[1]Z09 政府性基金预算财政拨款收入支出决算表(财决09表)'!$A$10:$T$200,5,FALSE))</f>
      </c>
      <c r="E200" s="21">
        <f>IF(ISERROR(VLOOKUP(A200,'[1]Z09 政府性基金预算财政拨款收入支出决算表(财决09表)'!$A$10:$T$200,8,FALSE)),"",VLOOKUP(A200,'[1]Z09 政府性基金预算财政拨款收入支出决算表(财决09表)'!$A$10:$T$200,8,FALSE))</f>
      </c>
      <c r="F200" s="21">
        <f>IF(ISERROR(VLOOKUP(A200,'[1]Z09 政府性基金预算财政拨款收入支出决算表(财决09表)'!$A$10:$T$200,11,FALSE)),"",VLOOKUP(A200,'[1]Z09 政府性基金预算财政拨款收入支出决算表(财决09表)'!$A$10:$T$200,11,FALSE))</f>
      </c>
      <c r="G200" s="21">
        <f>IF(ISERROR(VLOOKUP(A200,'[1]Z09 政府性基金预算财政拨款收入支出决算表(财决09表)'!$A$10:$T$200,12,FALSE)),"",VLOOKUP(A200,'[1]Z09 政府性基金预算财政拨款收入支出决算表(财决09表)'!$A$10:$T$200,12,FALSE))</f>
      </c>
      <c r="H200" s="21">
        <f>IF(ISERROR(VLOOKUP(A200,'[1]Z09 政府性基金预算财政拨款收入支出决算表(财决09表)'!$A$10:$T$200,15,FALSE)),"",VLOOKUP(A200,'[1]Z09 政府性基金预算财政拨款收入支出决算表(财决09表)'!$A$10:$T$200,15,FALSE))</f>
      </c>
      <c r="I200" s="21">
        <f>IF(ISERROR(VLOOKUP(A200,'[1]Z09 政府性基金预算财政拨款收入支出决算表(财决09表)'!$A$10:$T$200,16,FALSE)),"",VLOOKUP(A200,'[1]Z09 政府性基金预算财政拨款收入支出决算表(财决09表)'!$A$10:$T$200,16,FALSE))</f>
      </c>
      <c r="J200" s="8">
        <f>'[1]Z09 政府性基金预算财政拨款收入支出决算表(财决09表)'!$A197</f>
        <v>0</v>
      </c>
      <c r="K200" s="31">
        <f>'[1]Z09 政府性基金预算财政拨款收入支出决算表(财决09表)'!$E197+'[1]Z09 政府性基金预算财政拨款收入支出决算表(财决09表)'!$H197+'[1]Z09 政府性基金预算财政拨款收入支出决算表(财决09表)'!$K197+'[1]Z09 政府性基金预算财政拨款收入支出决算表(财决09表)'!$P197</f>
        <v>0</v>
      </c>
      <c r="L200" s="8">
        <f t="shared" si="6"/>
      </c>
    </row>
  </sheetData>
  <sheetProtection password="C71F" sheet="1"/>
  <mergeCells count="13">
    <mergeCell ref="H8:H10"/>
    <mergeCell ref="I7:I10"/>
    <mergeCell ref="A8:B10"/>
    <mergeCell ref="A1:I1"/>
    <mergeCell ref="A7:C7"/>
    <mergeCell ref="F7:H7"/>
    <mergeCell ref="G8:G10"/>
    <mergeCell ref="A11:C11"/>
    <mergeCell ref="A12:C12"/>
    <mergeCell ref="C8:C10"/>
    <mergeCell ref="D7:D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2020-09-16T06:54:17Z</cp:lastPrinted>
  <dcterms:created xsi:type="dcterms:W3CDTF">2011-12-26T04:36:18Z</dcterms:created>
  <dcterms:modified xsi:type="dcterms:W3CDTF">2020-09-16T09:04:42Z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