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84" tabRatio="854"/>
  </bookViews>
  <sheets>
    <sheet name="本级社保执行总表" sheetId="1" r:id="rId1"/>
    <sheet name="市本级社保预算总表" sheetId="3" r:id="rId2"/>
    <sheet name="机关事业养老保险收支表" sheetId="4" r:id="rId3"/>
    <sheet name="失业收支表" sheetId="5" r:id="rId4"/>
    <sheet name="工伤收支表" sheetId="8" r:id="rId5"/>
  </sheets>
  <externalReferences>
    <externalReference r:id="rId6"/>
    <externalReference r:id="rId7"/>
  </externalReferences>
  <definedNames>
    <definedName name="_">#REF!</definedName>
    <definedName name="_6_其他">#REF!</definedName>
    <definedName name="_Order1" hidden="1">255</definedName>
    <definedName name="_Order2" hidden="1">255</definedName>
    <definedName name="BM8_SelectZBM.BM8_ZBMChangeKMM">[1]!BM8_SelectZBM.BM8_ZBMChangeKMM</definedName>
    <definedName name="BM8_SelectZBM.BM8_ZBMminusOption">[1]!BM8_SelectZBM.BM8_ZBMminusOption</definedName>
    <definedName name="BM8_SelectZBM.BM8_ZBMSumOption">[1]!BM8_SelectZBM.BM8_ZBMSumOption</definedName>
    <definedName name="d">#REF!</definedName>
    <definedName name="Database" hidden="1">#REF!</definedName>
    <definedName name="jhvgh">#REF!</definedName>
    <definedName name="_xlnm.Print_Area" hidden="1">#N/A</definedName>
    <definedName name="_xlnm.Print_Titles" hidden="1">#N/A</definedName>
    <definedName name="QUERY2">#REF!</definedName>
    <definedName name="本级支执222">#REF!</definedName>
    <definedName name="陈伟">#REF!</definedName>
    <definedName name="大通湖支出">#REF!</definedName>
    <definedName name="地区名称">#REF!</definedName>
    <definedName name="工">#REF!</definedName>
    <definedName name="购车">#REF!</definedName>
    <definedName name="胡局长汇报修改">#REF!</definedName>
    <definedName name="汇率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式">#REF!</definedName>
    <definedName name="双">#REF!</definedName>
    <definedName name="下级指标">[2]单位指标查询!$A$3:$O$240</definedName>
    <definedName name="项目支出表" hidden="1">#REF!</definedName>
    <definedName name="预算支出指标帐">#REF!</definedName>
  </definedNames>
  <calcPr calcId="144525"/>
</workbook>
</file>

<file path=xl/sharedStrings.xml><?xml version="1.0" encoding="utf-8"?>
<sst xmlns="http://schemas.openxmlformats.org/spreadsheetml/2006/main" count="155" uniqueCount="82">
  <si>
    <t>2020年市本级社会保险基金预算执行情况</t>
  </si>
  <si>
    <t>单位：万元</t>
  </si>
  <si>
    <t>项        目</t>
  </si>
  <si>
    <t>合计</t>
  </si>
  <si>
    <t>机关事业养老保险基金</t>
  </si>
  <si>
    <t>失业保险基金</t>
  </si>
  <si>
    <t>工伤保险基金</t>
  </si>
  <si>
    <t>一、上年结余</t>
  </si>
  <si>
    <t>二、本年收入</t>
  </si>
  <si>
    <t xml:space="preserve">    其中： 1、保险费收入</t>
  </si>
  <si>
    <t xml:space="preserve">           2、利息收入</t>
  </si>
  <si>
    <t xml:space="preserve">           3、财政补贴收入</t>
  </si>
  <si>
    <t xml:space="preserve">           4、其他收入</t>
  </si>
  <si>
    <t xml:space="preserve">           5、转移收入</t>
  </si>
  <si>
    <t xml:space="preserve">           6、上级补助收入</t>
  </si>
  <si>
    <t xml:space="preserve">           7、下级上解收入</t>
  </si>
  <si>
    <t>三、本年支出</t>
  </si>
  <si>
    <t xml:space="preserve">    其中： 1、社会保险待遇支出</t>
  </si>
  <si>
    <t xml:space="preserve">           2、其他支出</t>
  </si>
  <si>
    <t xml:space="preserve">           3、转移支出</t>
  </si>
  <si>
    <t xml:space="preserve">           4、补助下级支出</t>
  </si>
  <si>
    <t xml:space="preserve">           5、上解上级支出</t>
  </si>
  <si>
    <t>四、本年收支结余</t>
  </si>
  <si>
    <t>五、年末滚存结余</t>
  </si>
  <si>
    <t>2021年市本级社会保险基金预算总表</t>
  </si>
  <si>
    <t>注：企业养老保险省级统筹，通过省级专户直接下拨市本级经办机构支出户，市级财政部门无数据。</t>
  </si>
  <si>
    <t>2021年市本级机关事业单位养老保险基金预算表</t>
  </si>
  <si>
    <t>项         目</t>
  </si>
  <si>
    <t>2020年预计
执行数</t>
  </si>
  <si>
    <t>2021年
预算数</t>
  </si>
  <si>
    <t>项       目</t>
  </si>
  <si>
    <t>一、基本养老保险费收入</t>
  </si>
  <si>
    <t>一、基本养老金支出</t>
  </si>
  <si>
    <t>二、利息收入</t>
  </si>
  <si>
    <t>二、转移支出</t>
  </si>
  <si>
    <t>三、财政补贴收入</t>
  </si>
  <si>
    <t>×</t>
  </si>
  <si>
    <t>四、转移收入</t>
  </si>
  <si>
    <t>五、上级补助收入</t>
  </si>
  <si>
    <t>三、补助下级支出</t>
  </si>
  <si>
    <t>六、下级上解收入</t>
  </si>
  <si>
    <t>四、上解上级支出</t>
  </si>
  <si>
    <t>七、其他收入</t>
  </si>
  <si>
    <t>五、其他支出</t>
  </si>
  <si>
    <t>八、本年收入合计</t>
  </si>
  <si>
    <t>六、本年支出合计</t>
  </si>
  <si>
    <t>七、本年收支结余</t>
  </si>
  <si>
    <t>九、上年结余</t>
  </si>
  <si>
    <t>八、年末滚存结余</t>
  </si>
  <si>
    <t>总        计</t>
  </si>
  <si>
    <t>2021年市本级失业保险基金预算表</t>
  </si>
  <si>
    <t>项           目</t>
  </si>
  <si>
    <t>一、失业保险费收入</t>
  </si>
  <si>
    <t>一、失业保险金支出</t>
  </si>
  <si>
    <t xml:space="preserve">二、基本医疗保险费支出 </t>
  </si>
  <si>
    <t>三、丧葬抚恤补助支出</t>
  </si>
  <si>
    <t>四、支能提升补贴支出</t>
  </si>
  <si>
    <t>五、稳岗补贴支出</t>
  </si>
  <si>
    <t>六、其他费用支出</t>
  </si>
  <si>
    <t>七、转移支出</t>
  </si>
  <si>
    <t>八、补助下级支出</t>
  </si>
  <si>
    <t>九、上解上级支出</t>
  </si>
  <si>
    <t>十、其他支出</t>
  </si>
  <si>
    <t>十一、本年支出合计</t>
  </si>
  <si>
    <t>十二、本年收支结余</t>
  </si>
  <si>
    <t>十三、年末滚存结余</t>
  </si>
  <si>
    <t>2021年市本级工伤保险基金预算表</t>
  </si>
  <si>
    <t>2020年预计执行数</t>
  </si>
  <si>
    <t>2021年预算数</t>
  </si>
  <si>
    <t>一、工伤保险费收入</t>
  </si>
  <si>
    <t>一、工伤保险待遇支出</t>
  </si>
  <si>
    <t>二、劳动能力鉴定支出</t>
  </si>
  <si>
    <t>三、工伤预防费用支出</t>
  </si>
  <si>
    <t>四、转移支出</t>
  </si>
  <si>
    <t>五、其他收入</t>
  </si>
  <si>
    <t>六、上级补助收入</t>
  </si>
  <si>
    <t>六、补助下级支出</t>
  </si>
  <si>
    <t>七、下级上解收入</t>
  </si>
  <si>
    <t>七、上解上级支出</t>
  </si>
  <si>
    <t>八、本年支出合计</t>
  </si>
  <si>
    <t>九、本年收支结余</t>
  </si>
  <si>
    <t>十、年末滚存结余</t>
  </si>
</sst>
</file>

<file path=xl/styles.xml><?xml version="1.0" encoding="utf-8"?>
<styleSheet xmlns="http://schemas.openxmlformats.org/spreadsheetml/2006/main">
  <numFmts count="13">
    <numFmt numFmtId="176" formatCode="_-\¥* #,##0_-;\-\¥* #,##0_-;_-\¥* &quot;-&quot;_-;_-@_-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_-* #,##0_$_-;\-* #,##0_$_-;_-* &quot;-&quot;_$_-;_-@_-"/>
    <numFmt numFmtId="178" formatCode="#,##0;\-#,##0;&quot;-&quot;"/>
    <numFmt numFmtId="179" formatCode="_-* #,##0.00_$_-;\-* #,##0.00_$_-;_-* &quot;-&quot;??_$_-;_-@_-"/>
    <numFmt numFmtId="180" formatCode="_-* #,##0&quot;$&quot;_-;\-* #,##0&quot;$&quot;_-;_-* &quot;-&quot;&quot;$&quot;_-;_-@_-"/>
    <numFmt numFmtId="181" formatCode="_-* #,##0.00&quot;$&quot;_-;\-* #,##0.00&quot;$&quot;_-;_-* &quot;-&quot;??&quot;$&quot;_-;_-@_-"/>
    <numFmt numFmtId="182" formatCode="0.0"/>
    <numFmt numFmtId="183" formatCode="0_ "/>
    <numFmt numFmtId="184" formatCode="0_);[Red]\(0\)"/>
  </numFmts>
  <fonts count="75">
    <font>
      <sz val="12"/>
      <name val="宋体"/>
      <charset val="134"/>
    </font>
    <font>
      <sz val="10"/>
      <name val="宋体"/>
      <charset val="134"/>
    </font>
    <font>
      <sz val="18"/>
      <color indexed="8"/>
      <name val="方正小标宋简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Times New Roman"/>
      <charset val="134"/>
    </font>
    <font>
      <sz val="11"/>
      <name val="宋体"/>
      <charset val="134"/>
    </font>
    <font>
      <sz val="12"/>
      <color indexed="8"/>
      <name val="Arial Narrow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0"/>
      <name val="Helv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Geneva"/>
      <charset val="134"/>
    </font>
    <font>
      <b/>
      <sz val="13"/>
      <color indexed="56"/>
      <name val="宋体"/>
      <charset val="134"/>
    </font>
    <font>
      <sz val="12"/>
      <name val="Times New Roman"/>
      <charset val="134"/>
    </font>
    <font>
      <sz val="11"/>
      <color indexed="20"/>
      <name val="宋体"/>
      <charset val="134"/>
    </font>
    <font>
      <sz val="11"/>
      <color indexed="42"/>
      <name val="宋体"/>
      <charset val="134"/>
    </font>
    <font>
      <b/>
      <sz val="11"/>
      <color indexed="62"/>
      <name val="宋体"/>
      <charset val="134"/>
    </font>
    <font>
      <sz val="10"/>
      <name val="Arial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sz val="7"/>
      <name val="Small Fonts"/>
      <charset val="134"/>
    </font>
    <font>
      <sz val="11"/>
      <color indexed="17"/>
      <name val="宋体"/>
      <charset val="134"/>
    </font>
    <font>
      <b/>
      <sz val="15"/>
      <color indexed="62"/>
      <name val="宋体"/>
      <charset val="134"/>
    </font>
    <font>
      <sz val="9"/>
      <name val="宋体"/>
      <charset val="134"/>
    </font>
    <font>
      <sz val="11"/>
      <color indexed="16"/>
      <name val="宋体"/>
      <charset val="134"/>
    </font>
    <font>
      <b/>
      <sz val="13"/>
      <color indexed="62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indexed="56"/>
      <name val="宋体"/>
      <charset val="134"/>
    </font>
    <font>
      <sz val="10"/>
      <name val="MS Sans Serif"/>
      <charset val="134"/>
    </font>
    <font>
      <i/>
      <sz val="11"/>
      <color indexed="23"/>
      <name val="宋体"/>
      <charset val="134"/>
    </font>
    <font>
      <b/>
      <i/>
      <sz val="16"/>
      <name val="Helv"/>
      <charset val="134"/>
    </font>
    <font>
      <b/>
      <sz val="18"/>
      <color indexed="56"/>
      <name val="宋体"/>
      <charset val="134"/>
    </font>
    <font>
      <b/>
      <sz val="10"/>
      <name val="Arial"/>
      <charset val="134"/>
    </font>
    <font>
      <b/>
      <sz val="21"/>
      <name val="楷体_GB2312"/>
      <charset val="134"/>
    </font>
    <font>
      <b/>
      <sz val="12"/>
      <name val="Arial"/>
      <charset val="134"/>
    </font>
    <font>
      <b/>
      <sz val="18"/>
      <color indexed="62"/>
      <name val="宋体"/>
      <charset val="134"/>
    </font>
    <font>
      <sz val="11"/>
      <color indexed="62"/>
      <name val="宋体"/>
      <charset val="134"/>
    </font>
    <font>
      <sz val="8"/>
      <name val="Arial"/>
      <charset val="134"/>
    </font>
    <font>
      <sz val="10"/>
      <color indexed="8"/>
      <name val="Arial"/>
      <charset val="134"/>
    </font>
    <font>
      <sz val="12"/>
      <color indexed="17"/>
      <name val="宋体"/>
      <charset val="134"/>
    </font>
    <font>
      <sz val="12"/>
      <color indexed="20"/>
      <name val="宋体"/>
      <charset val="134"/>
    </font>
    <font>
      <sz val="11"/>
      <color indexed="20"/>
      <name val="Tahoma"/>
      <charset val="134"/>
    </font>
    <font>
      <sz val="11"/>
      <color indexed="8"/>
      <name val="Tahoma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sz val="11"/>
      <color indexed="53"/>
      <name val="宋体"/>
      <charset val="134"/>
    </font>
    <font>
      <b/>
      <sz val="11"/>
      <color indexed="52"/>
      <name val="宋体"/>
      <charset val="134"/>
    </font>
    <font>
      <b/>
      <sz val="11"/>
      <color indexed="53"/>
      <name val="宋体"/>
      <charset val="134"/>
    </font>
    <font>
      <sz val="10"/>
      <name val="Times New Roman"/>
      <charset val="134"/>
    </font>
    <font>
      <b/>
      <sz val="11"/>
      <color indexed="9"/>
      <name val="宋体"/>
      <charset val="134"/>
    </font>
    <font>
      <b/>
      <sz val="11"/>
      <color indexed="42"/>
      <name val="宋体"/>
      <charset val="134"/>
    </font>
    <font>
      <sz val="11"/>
      <color indexed="17"/>
      <name val="Tahoma"/>
      <charset val="134"/>
    </font>
    <font>
      <sz val="12"/>
      <name val="Courier"/>
      <charset val="134"/>
    </font>
    <font>
      <sz val="12"/>
      <name val="바탕체"/>
      <charset val="134"/>
    </font>
    <font>
      <sz val="11"/>
      <color indexed="60"/>
      <name val="宋体"/>
      <charset val="134"/>
    </font>
    <font>
      <sz val="11"/>
      <color indexed="19"/>
      <name val="宋体"/>
      <charset val="134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843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1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15" borderId="12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0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2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10" borderId="15" applyNumberFormat="0" applyFon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30" fillId="0" borderId="0">
      <alignment vertical="center"/>
    </xf>
    <xf numFmtId="0" fontId="21" fillId="0" borderId="14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2" fillId="4" borderId="12" applyNumberFormat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1" fillId="0" borderId="0">
      <alignment vertical="center"/>
    </xf>
    <xf numFmtId="0" fontId="4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2" borderId="0" applyNumberFormat="0" applyBorder="0" applyAlignment="0" applyProtection="0">
      <alignment vertical="center"/>
    </xf>
    <xf numFmtId="0" fontId="20" fillId="24" borderId="17" applyNumberFormat="0" applyAlignment="0" applyProtection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7" fillId="0" borderId="3">
      <alignment horizontal="distributed" vertical="center" wrapText="1"/>
    </xf>
    <xf numFmtId="0" fontId="18" fillId="0" borderId="16" applyNumberFormat="0" applyFill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45" fillId="5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32" fillId="0" borderId="0">
      <alignment vertical="center"/>
    </xf>
    <xf numFmtId="0" fontId="4" fillId="22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42" fillId="0" borderId="0">
      <alignment vertical="center"/>
    </xf>
    <xf numFmtId="0" fontId="14" fillId="18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" fillId="0" borderId="0">
      <alignment vertical="center"/>
    </xf>
    <xf numFmtId="0" fontId="32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4" fillId="0" borderId="2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4" borderId="0" applyNumberFormat="0" applyBorder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4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4" borderId="0" applyNumberFormat="0" applyBorder="0" applyAlignment="0" applyProtection="0">
      <alignment vertical="center"/>
    </xf>
    <xf numFmtId="0" fontId="0" fillId="41" borderId="23" applyNumberFormat="0" applyFont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46" borderId="0" applyNumberFormat="0" applyBorder="0" applyAlignment="0" applyProtection="0">
      <alignment vertical="center"/>
    </xf>
    <xf numFmtId="0" fontId="4" fillId="46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46" borderId="0" applyNumberFormat="0" applyBorder="0" applyAlignment="0" applyProtection="0">
      <alignment vertical="center"/>
    </xf>
    <xf numFmtId="0" fontId="4" fillId="46" borderId="0" applyNumberFormat="0" applyBorder="0" applyAlignment="0" applyProtection="0">
      <alignment vertical="center"/>
    </xf>
    <xf numFmtId="0" fontId="4" fillId="46" borderId="0" applyNumberFormat="0" applyBorder="0" applyAlignment="0" applyProtection="0">
      <alignment vertical="center"/>
    </xf>
    <xf numFmtId="0" fontId="4" fillId="46" borderId="0" applyNumberFormat="0" applyBorder="0" applyAlignment="0" applyProtection="0">
      <alignment vertical="center"/>
    </xf>
    <xf numFmtId="0" fontId="4" fillId="46" borderId="0" applyNumberFormat="0" applyBorder="0" applyAlignment="0" applyProtection="0">
      <alignment vertical="center"/>
    </xf>
    <xf numFmtId="0" fontId="4" fillId="4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5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36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7" fillId="0" borderId="0">
      <alignment vertical="center"/>
    </xf>
    <xf numFmtId="0" fontId="4" fillId="4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6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2" fillId="0" borderId="0">
      <alignment vertical="center"/>
    </xf>
    <xf numFmtId="0" fontId="4" fillId="3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3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37" fontId="39" fillId="0" borderId="0">
      <alignment vertical="center"/>
    </xf>
    <xf numFmtId="0" fontId="4" fillId="41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2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2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2" borderId="0" applyNumberFormat="0" applyBorder="0" applyAlignment="0" applyProtection="0">
      <alignment vertical="center"/>
    </xf>
    <xf numFmtId="0" fontId="1" fillId="0" borderId="0">
      <alignment vertical="center"/>
    </xf>
    <xf numFmtId="0" fontId="4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2" borderId="0" applyNumberFormat="0" applyBorder="0" applyAlignment="0" applyProtection="0">
      <alignment vertical="center"/>
    </xf>
    <xf numFmtId="0" fontId="46" fillId="0" borderId="28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2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6" fillId="0" borderId="28" applyNumberFormat="0" applyFill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32" fillId="0" borderId="0">
      <alignment vertical="center"/>
    </xf>
    <xf numFmtId="0" fontId="4" fillId="44" borderId="0" applyNumberFormat="0" applyBorder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2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32" fillId="0" borderId="0">
      <alignment vertical="center"/>
    </xf>
    <xf numFmtId="0" fontId="56" fillId="2" borderId="3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0" fillId="41" borderId="23" applyNumberFormat="0" applyFon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0" fillId="41" borderId="23" applyNumberFormat="0" applyFon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42" fillId="0" borderId="0">
      <alignment vertical="center"/>
    </xf>
    <xf numFmtId="0" fontId="4" fillId="0" borderId="0">
      <alignment vertical="center"/>
    </xf>
    <xf numFmtId="0" fontId="1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3" fillId="43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53" fillId="0" borderId="33" applyNumberFormat="0" applyAlignment="0" applyProtection="0">
      <alignment horizontal="left"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2" fillId="0" borderId="0">
      <alignment vertical="center"/>
    </xf>
    <xf numFmtId="0" fontId="4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53" fillId="0" borderId="27">
      <alignment horizontal="left" vertical="center"/>
    </xf>
    <xf numFmtId="0" fontId="34" fillId="33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55" fillId="33" borderId="29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178" fontId="57" fillId="0" borderId="0" applyFill="0" applyBorder="0" applyAlignment="0">
      <alignment vertical="center"/>
    </xf>
    <xf numFmtId="0" fontId="57" fillId="0" borderId="0" applyNumberFormat="0" applyFill="0" applyBorder="0" applyAlignment="0" applyProtection="0">
      <alignment vertical="top"/>
    </xf>
    <xf numFmtId="0" fontId="56" fillId="19" borderId="0" applyNumberFormat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37" fontId="39" fillId="0" borderId="0">
      <alignment vertical="center"/>
    </xf>
    <xf numFmtId="0" fontId="49" fillId="0" borderId="0">
      <alignment vertical="center"/>
    </xf>
    <xf numFmtId="10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30" applyNumberFormat="0" applyFill="0" applyAlignment="0" applyProtection="0">
      <alignment vertical="center"/>
    </xf>
    <xf numFmtId="0" fontId="41" fillId="0" borderId="30" applyNumberFormat="0" applyFill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5" fillId="0" borderId="32" applyNumberFormat="0" applyFill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42" fillId="0" borderId="0">
      <alignment vertical="center"/>
    </xf>
    <xf numFmtId="0" fontId="31" fillId="0" borderId="20" applyNumberFormat="0" applyFill="0" applyAlignment="0" applyProtection="0">
      <alignment vertical="center"/>
    </xf>
    <xf numFmtId="0" fontId="42" fillId="0" borderId="0">
      <alignment vertical="center"/>
    </xf>
    <xf numFmtId="0" fontId="44" fillId="0" borderId="20" applyNumberFormat="0" applyFill="0" applyAlignment="0" applyProtection="0">
      <alignment vertical="center"/>
    </xf>
    <xf numFmtId="0" fontId="44" fillId="0" borderId="25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40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1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46" fillId="0" borderId="28" applyNumberFormat="0" applyFill="0" applyAlignment="0" applyProtection="0">
      <alignment vertical="center"/>
    </xf>
    <xf numFmtId="0" fontId="46" fillId="0" borderId="28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46" fillId="0" borderId="28" applyNumberFormat="0" applyFill="0" applyAlignment="0" applyProtection="0">
      <alignment vertical="center"/>
    </xf>
    <xf numFmtId="0" fontId="46" fillId="0" borderId="28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52" fillId="0" borderId="0">
      <alignment horizontal="centerContinuous" vertical="center"/>
    </xf>
    <xf numFmtId="0" fontId="33" fillId="46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3">
      <alignment horizontal="distributed" vertical="center" wrapText="1"/>
    </xf>
    <xf numFmtId="0" fontId="7" fillId="0" borderId="3">
      <alignment horizontal="distributed" vertical="center" wrapText="1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59" fillId="46" borderId="0" applyNumberFormat="0" applyBorder="0" applyAlignment="0" applyProtection="0">
      <alignment vertical="center"/>
    </xf>
    <xf numFmtId="0" fontId="59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60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33" borderId="2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33" borderId="29" applyNumberFormat="0" applyAlignment="0" applyProtection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41" borderId="23" applyNumberFormat="0" applyFont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62" fillId="19" borderId="3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4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0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 applyNumberFormat="0" applyFill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70" fillId="45" borderId="0" applyNumberFormat="0" applyBorder="0" applyAlignment="0" applyProtection="0">
      <alignment vertical="center"/>
    </xf>
    <xf numFmtId="0" fontId="5" fillId="0" borderId="32" applyNumberFormat="0" applyFill="0" applyAlignment="0" applyProtection="0">
      <alignment vertical="center"/>
    </xf>
    <xf numFmtId="0" fontId="5" fillId="0" borderId="32" applyNumberFormat="0" applyFill="0" applyAlignment="0" applyProtection="0">
      <alignment vertical="center"/>
    </xf>
    <xf numFmtId="0" fontId="5" fillId="0" borderId="35" applyNumberFormat="0" applyFill="0" applyAlignment="0" applyProtection="0">
      <alignment vertical="center"/>
    </xf>
    <xf numFmtId="0" fontId="5" fillId="0" borderId="35" applyNumberFormat="0" applyFill="0" applyAlignment="0" applyProtection="0">
      <alignment vertical="center"/>
    </xf>
    <xf numFmtId="0" fontId="5" fillId="0" borderId="35" applyNumberFormat="0" applyFill="0" applyAlignment="0" applyProtection="0">
      <alignment vertical="center"/>
    </xf>
    <xf numFmtId="0" fontId="5" fillId="0" borderId="36" applyNumberFormat="0" applyFill="0" applyAlignment="0" applyProtection="0">
      <alignment vertical="center"/>
    </xf>
    <xf numFmtId="0" fontId="5" fillId="0" borderId="36" applyNumberFormat="0" applyFill="0" applyAlignment="0" applyProtection="0">
      <alignment vertical="center"/>
    </xf>
    <xf numFmtId="0" fontId="5" fillId="0" borderId="32" applyNumberFormat="0" applyFill="0" applyAlignment="0" applyProtection="0">
      <alignment vertical="center"/>
    </xf>
    <xf numFmtId="0" fontId="5" fillId="0" borderId="32" applyNumberFormat="0" applyFill="0" applyAlignment="0" applyProtection="0">
      <alignment vertical="center"/>
    </xf>
    <xf numFmtId="0" fontId="5" fillId="0" borderId="32" applyNumberFormat="0" applyFill="0" applyAlignment="0" applyProtection="0">
      <alignment vertical="center"/>
    </xf>
    <xf numFmtId="0" fontId="65" fillId="19" borderId="29" applyNumberFormat="0" applyAlignment="0" applyProtection="0">
      <alignment vertical="center"/>
    </xf>
    <xf numFmtId="0" fontId="65" fillId="19" borderId="29" applyNumberFormat="0" applyAlignment="0" applyProtection="0">
      <alignment vertical="center"/>
    </xf>
    <xf numFmtId="0" fontId="65" fillId="2" borderId="29" applyNumberFormat="0" applyAlignment="0" applyProtection="0">
      <alignment vertical="center"/>
    </xf>
    <xf numFmtId="0" fontId="65" fillId="2" borderId="29" applyNumberFormat="0" applyAlignment="0" applyProtection="0">
      <alignment vertical="center"/>
    </xf>
    <xf numFmtId="0" fontId="65" fillId="2" borderId="29" applyNumberFormat="0" applyAlignment="0" applyProtection="0">
      <alignment vertical="center"/>
    </xf>
    <xf numFmtId="0" fontId="66" fillId="2" borderId="29" applyNumberFormat="0" applyAlignment="0" applyProtection="0">
      <alignment vertical="center"/>
    </xf>
    <xf numFmtId="0" fontId="66" fillId="2" borderId="29" applyNumberFormat="0" applyAlignment="0" applyProtection="0">
      <alignment vertical="center"/>
    </xf>
    <xf numFmtId="0" fontId="65" fillId="19" borderId="29" applyNumberFormat="0" applyAlignment="0" applyProtection="0">
      <alignment vertical="center"/>
    </xf>
    <xf numFmtId="0" fontId="65" fillId="19" borderId="29" applyNumberFormat="0" applyAlignment="0" applyProtection="0">
      <alignment vertical="center"/>
    </xf>
    <xf numFmtId="0" fontId="65" fillId="19" borderId="29" applyNumberFormat="0" applyAlignment="0" applyProtection="0">
      <alignment vertical="center"/>
    </xf>
    <xf numFmtId="0" fontId="65" fillId="19" borderId="29" applyNumberFormat="0" applyAlignment="0" applyProtection="0">
      <alignment vertical="center"/>
    </xf>
    <xf numFmtId="0" fontId="68" fillId="54" borderId="37" applyNumberFormat="0" applyAlignment="0" applyProtection="0">
      <alignment vertical="center"/>
    </xf>
    <xf numFmtId="0" fontId="68" fillId="54" borderId="37" applyNumberFormat="0" applyAlignment="0" applyProtection="0">
      <alignment vertical="center"/>
    </xf>
    <xf numFmtId="0" fontId="69" fillId="54" borderId="37" applyNumberFormat="0" applyAlignment="0" applyProtection="0">
      <alignment vertical="center"/>
    </xf>
    <xf numFmtId="0" fontId="69" fillId="54" borderId="37" applyNumberFormat="0" applyAlignment="0" applyProtection="0">
      <alignment vertical="center"/>
    </xf>
    <xf numFmtId="0" fontId="69" fillId="54" borderId="37" applyNumberFormat="0" applyAlignment="0" applyProtection="0">
      <alignment vertical="center"/>
    </xf>
    <xf numFmtId="0" fontId="68" fillId="54" borderId="37" applyNumberFormat="0" applyAlignment="0" applyProtection="0">
      <alignment vertical="center"/>
    </xf>
    <xf numFmtId="0" fontId="68" fillId="54" borderId="37" applyNumberFormat="0" applyAlignment="0" applyProtection="0">
      <alignment vertical="center"/>
    </xf>
    <xf numFmtId="0" fontId="68" fillId="54" borderId="37" applyNumberFormat="0" applyAlignment="0" applyProtection="0">
      <alignment vertical="center"/>
    </xf>
    <xf numFmtId="0" fontId="68" fillId="54" borderId="37" applyNumberFormat="0" applyAlignment="0" applyProtection="0">
      <alignment vertical="center"/>
    </xf>
    <xf numFmtId="0" fontId="68" fillId="54" borderId="37" applyNumberFormat="0" applyAlignment="0" applyProtection="0">
      <alignment vertical="center"/>
    </xf>
    <xf numFmtId="182" fontId="7" fillId="0" borderId="3">
      <alignment vertical="center"/>
      <protection locked="0"/>
    </xf>
    <xf numFmtId="0" fontId="68" fillId="54" borderId="37" applyNumberFormat="0" applyAlignment="0" applyProtection="0">
      <alignment vertical="center"/>
    </xf>
    <xf numFmtId="182" fontId="7" fillId="0" borderId="3">
      <alignment vertical="center"/>
      <protection locked="0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64" fillId="0" borderId="21" applyNumberFormat="0" applyFill="0" applyAlignment="0" applyProtection="0">
      <alignment vertical="center"/>
    </xf>
    <xf numFmtId="0" fontId="64" fillId="0" borderId="21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67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6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34" fillId="56" borderId="0" applyNumberFormat="0" applyBorder="0" applyAlignment="0" applyProtection="0">
      <alignment vertical="center"/>
    </xf>
    <xf numFmtId="0" fontId="34" fillId="56" borderId="0" applyNumberFormat="0" applyBorder="0" applyAlignment="0" applyProtection="0">
      <alignment vertical="center"/>
    </xf>
    <xf numFmtId="0" fontId="34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73" fillId="47" borderId="0" applyNumberFormat="0" applyBorder="0" applyAlignment="0" applyProtection="0">
      <alignment vertical="center"/>
    </xf>
    <xf numFmtId="0" fontId="74" fillId="47" borderId="0" applyNumberFormat="0" applyBorder="0" applyAlignment="0" applyProtection="0">
      <alignment vertical="center"/>
    </xf>
    <xf numFmtId="0" fontId="73" fillId="47" borderId="0" applyNumberFormat="0" applyBorder="0" applyAlignment="0" applyProtection="0">
      <alignment vertical="center"/>
    </xf>
    <xf numFmtId="0" fontId="73" fillId="47" borderId="0" applyNumberFormat="0" applyBorder="0" applyAlignment="0" applyProtection="0">
      <alignment vertical="center"/>
    </xf>
    <xf numFmtId="0" fontId="62" fillId="19" borderId="34" applyNumberFormat="0" applyAlignment="0" applyProtection="0">
      <alignment vertical="center"/>
    </xf>
    <xf numFmtId="0" fontId="62" fillId="19" borderId="34" applyNumberFormat="0" applyAlignment="0" applyProtection="0">
      <alignment vertical="center"/>
    </xf>
    <xf numFmtId="0" fontId="62" fillId="2" borderId="34" applyNumberFormat="0" applyAlignment="0" applyProtection="0">
      <alignment vertical="center"/>
    </xf>
    <xf numFmtId="0" fontId="62" fillId="2" borderId="34" applyNumberFormat="0" applyAlignment="0" applyProtection="0">
      <alignment vertical="center"/>
    </xf>
    <xf numFmtId="0" fontId="62" fillId="2" borderId="34" applyNumberFormat="0" applyAlignment="0" applyProtection="0">
      <alignment vertical="center"/>
    </xf>
    <xf numFmtId="0" fontId="62" fillId="19" borderId="34" applyNumberFormat="0" applyAlignment="0" applyProtection="0">
      <alignment vertical="center"/>
    </xf>
    <xf numFmtId="0" fontId="62" fillId="19" borderId="34" applyNumberFormat="0" applyAlignment="0" applyProtection="0">
      <alignment vertical="center"/>
    </xf>
    <xf numFmtId="0" fontId="62" fillId="19" borderId="34" applyNumberFormat="0" applyAlignment="0" applyProtection="0">
      <alignment vertical="center"/>
    </xf>
    <xf numFmtId="0" fontId="55" fillId="33" borderId="29" applyNumberFormat="0" applyAlignment="0" applyProtection="0">
      <alignment vertical="center"/>
    </xf>
    <xf numFmtId="0" fontId="55" fillId="33" borderId="29" applyNumberFormat="0" applyAlignment="0" applyProtection="0">
      <alignment vertical="center"/>
    </xf>
    <xf numFmtId="0" fontId="55" fillId="33" borderId="29" applyNumberFormat="0" applyAlignment="0" applyProtection="0">
      <alignment vertical="center"/>
    </xf>
    <xf numFmtId="1" fontId="7" fillId="0" borderId="3">
      <alignment vertical="center"/>
      <protection locked="0"/>
    </xf>
    <xf numFmtId="1" fontId="7" fillId="0" borderId="3">
      <alignment vertical="center"/>
      <protection locked="0"/>
    </xf>
    <xf numFmtId="1" fontId="7" fillId="0" borderId="3">
      <alignment vertical="center"/>
      <protection locked="0"/>
    </xf>
    <xf numFmtId="0" fontId="71" fillId="0" borderId="0">
      <alignment vertical="center"/>
    </xf>
    <xf numFmtId="0" fontId="71" fillId="0" borderId="0">
      <alignment vertical="center"/>
    </xf>
    <xf numFmtId="182" fontId="7" fillId="0" borderId="3">
      <alignment vertical="center"/>
      <protection locked="0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41" borderId="23" applyNumberFormat="0" applyFont="0" applyAlignment="0" applyProtection="0">
      <alignment vertical="center"/>
    </xf>
    <xf numFmtId="0" fontId="0" fillId="41" borderId="23" applyNumberFormat="0" applyFont="0" applyAlignment="0" applyProtection="0">
      <alignment vertical="center"/>
    </xf>
    <xf numFmtId="0" fontId="0" fillId="41" borderId="23" applyNumberFormat="0" applyFont="0" applyAlignment="0" applyProtection="0">
      <alignment vertical="center"/>
    </xf>
    <xf numFmtId="0" fontId="0" fillId="41" borderId="23" applyNumberFormat="0" applyFont="0" applyAlignment="0" applyProtection="0">
      <alignment vertical="center"/>
    </xf>
    <xf numFmtId="0" fontId="0" fillId="41" borderId="23" applyNumberFormat="0" applyFont="0" applyAlignment="0" applyProtection="0">
      <alignment vertical="center"/>
    </xf>
    <xf numFmtId="0" fontId="0" fillId="41" borderId="23" applyNumberFormat="0" applyFont="0" applyAlignment="0" applyProtection="0">
      <alignment vertical="center"/>
    </xf>
    <xf numFmtId="38" fontId="0" fillId="0" borderId="0" applyFont="0" applyFill="0" applyBorder="0" applyAlignment="0" applyProtection="0">
      <alignment vertical="center"/>
    </xf>
    <xf numFmtId="40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0" fontId="72" fillId="0" borderId="0">
      <alignment vertical="center"/>
    </xf>
  </cellStyleXfs>
  <cellXfs count="68">
    <xf numFmtId="0" fontId="0" fillId="0" borderId="0" xfId="0" applyAlignment="1"/>
    <xf numFmtId="0" fontId="1" fillId="0" borderId="0" xfId="0" applyFont="1" applyAlignment="1"/>
    <xf numFmtId="0" fontId="2" fillId="2" borderId="0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vertical="center"/>
    </xf>
    <xf numFmtId="0" fontId="3" fillId="2" borderId="1" xfId="0" applyNumberFormat="1" applyFont="1" applyFill="1" applyBorder="1" applyAlignment="1" applyProtection="1">
      <alignment horizontal="right" vertical="center"/>
    </xf>
    <xf numFmtId="0" fontId="4" fillId="2" borderId="1" xfId="0" applyNumberFormat="1" applyFont="1" applyFill="1" applyBorder="1" applyAlignment="1" applyProtection="1">
      <alignment horizontal="right" vertical="center"/>
    </xf>
    <xf numFmtId="0" fontId="5" fillId="2" borderId="2" xfId="0" applyNumberFormat="1" applyFont="1" applyFill="1" applyBorder="1" applyAlignment="1" applyProtection="1">
      <alignment horizontal="center" vertical="center"/>
    </xf>
    <xf numFmtId="0" fontId="4" fillId="2" borderId="2" xfId="0" applyNumberFormat="1" applyFont="1" applyFill="1" applyBorder="1" applyAlignment="1" applyProtection="1">
      <alignment vertical="center"/>
    </xf>
    <xf numFmtId="183" fontId="6" fillId="0" borderId="3" xfId="0" applyNumberFormat="1" applyFont="1" applyFill="1" applyBorder="1" applyAlignment="1" applyProtection="1">
      <alignment horizontal="center" vertical="center"/>
    </xf>
    <xf numFmtId="0" fontId="4" fillId="2" borderId="2" xfId="0" applyNumberFormat="1" applyFont="1" applyFill="1" applyBorder="1" applyAlignment="1" applyProtection="1">
      <alignment horizontal="center" vertical="center"/>
    </xf>
    <xf numFmtId="183" fontId="6" fillId="0" borderId="4" xfId="0" applyNumberFormat="1" applyFont="1" applyFill="1" applyBorder="1" applyAlignment="1" applyProtection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3" fillId="2" borderId="1" xfId="52" applyNumberFormat="1" applyFont="1" applyFill="1" applyBorder="1" applyAlignment="1" applyProtection="1">
      <alignment vertical="center"/>
    </xf>
    <xf numFmtId="0" fontId="3" fillId="2" borderId="1" xfId="52" applyNumberFormat="1" applyFont="1" applyFill="1" applyBorder="1" applyAlignment="1" applyProtection="1">
      <alignment horizontal="right" vertical="center"/>
    </xf>
    <xf numFmtId="0" fontId="4" fillId="2" borderId="1" xfId="52" applyNumberFormat="1" applyFont="1" applyFill="1" applyBorder="1" applyAlignment="1" applyProtection="1">
      <alignment horizontal="right" vertical="center"/>
    </xf>
    <xf numFmtId="0" fontId="5" fillId="2" borderId="2" xfId="52" applyNumberFormat="1" applyFont="1" applyFill="1" applyBorder="1" applyAlignment="1" applyProtection="1">
      <alignment horizontal="center" vertical="center"/>
    </xf>
    <xf numFmtId="0" fontId="5" fillId="2" borderId="2" xfId="52" applyNumberFormat="1" applyFont="1" applyFill="1" applyBorder="1" applyAlignment="1" applyProtection="1">
      <alignment horizontal="center" vertical="center" wrapText="1"/>
    </xf>
    <xf numFmtId="0" fontId="4" fillId="2" borderId="2" xfId="52" applyNumberFormat="1" applyFont="1" applyFill="1" applyBorder="1" applyAlignment="1" applyProtection="1">
      <alignment vertical="center"/>
    </xf>
    <xf numFmtId="184" fontId="4" fillId="0" borderId="2" xfId="52" applyNumberFormat="1" applyFont="1" applyFill="1" applyBorder="1" applyAlignment="1" applyProtection="1">
      <alignment horizontal="center" vertical="center"/>
    </xf>
    <xf numFmtId="0" fontId="4" fillId="0" borderId="4" xfId="52" applyNumberFormat="1" applyFont="1" applyFill="1" applyBorder="1" applyAlignment="1" applyProtection="1">
      <alignment vertical="center"/>
    </xf>
    <xf numFmtId="0" fontId="4" fillId="2" borderId="5" xfId="52" applyNumberFormat="1" applyFont="1" applyFill="1" applyBorder="1" applyAlignment="1" applyProtection="1">
      <alignment horizontal="center" vertical="center"/>
    </xf>
    <xf numFmtId="0" fontId="4" fillId="2" borderId="6" xfId="52" applyNumberFormat="1" applyFont="1" applyFill="1" applyBorder="1" applyAlignment="1" applyProtection="1">
      <alignment horizontal="center" vertical="center"/>
    </xf>
    <xf numFmtId="0" fontId="4" fillId="2" borderId="2" xfId="52" applyNumberFormat="1" applyFont="1" applyFill="1" applyBorder="1" applyAlignment="1" applyProtection="1">
      <alignment horizontal="center" vertical="center"/>
    </xf>
    <xf numFmtId="0" fontId="4" fillId="0" borderId="2" xfId="52" applyNumberFormat="1" applyFont="1" applyFill="1" applyBorder="1" applyAlignment="1" applyProtection="1">
      <alignment vertical="center"/>
    </xf>
    <xf numFmtId="184" fontId="4" fillId="0" borderId="4" xfId="52" applyNumberFormat="1" applyFont="1" applyFill="1" applyBorder="1" applyAlignment="1" applyProtection="1">
      <alignment horizontal="center" vertical="center"/>
    </xf>
    <xf numFmtId="183" fontId="4" fillId="0" borderId="4" xfId="52" applyNumberFormat="1" applyFont="1" applyFill="1" applyBorder="1" applyAlignment="1" applyProtection="1">
      <alignment horizontal="center" vertical="center"/>
    </xf>
    <xf numFmtId="0" fontId="4" fillId="0" borderId="2" xfId="52" applyNumberFormat="1" applyFont="1" applyFill="1" applyBorder="1" applyAlignment="1" applyProtection="1">
      <alignment horizontal="center" vertical="center"/>
    </xf>
    <xf numFmtId="0" fontId="3" fillId="2" borderId="1" xfId="556" applyNumberFormat="1" applyFont="1" applyFill="1" applyBorder="1" applyAlignment="1" applyProtection="1">
      <alignment vertical="center"/>
    </xf>
    <xf numFmtId="0" fontId="3" fillId="2" borderId="1" xfId="556" applyNumberFormat="1" applyFont="1" applyFill="1" applyBorder="1" applyAlignment="1" applyProtection="1">
      <alignment horizontal="right" vertical="center"/>
    </xf>
    <xf numFmtId="0" fontId="4" fillId="2" borderId="7" xfId="556" applyNumberFormat="1" applyFont="1" applyFill="1" applyBorder="1" applyAlignment="1" applyProtection="1">
      <alignment horizontal="right" vertical="center"/>
    </xf>
    <xf numFmtId="0" fontId="5" fillId="2" borderId="2" xfId="556" applyNumberFormat="1" applyFont="1" applyFill="1" applyBorder="1" applyAlignment="1" applyProtection="1">
      <alignment horizontal="center" vertical="center"/>
    </xf>
    <xf numFmtId="0" fontId="5" fillId="2" borderId="2" xfId="556" applyNumberFormat="1" applyFont="1" applyFill="1" applyBorder="1" applyAlignment="1" applyProtection="1">
      <alignment horizontal="center" vertical="center" wrapText="1"/>
    </xf>
    <xf numFmtId="0" fontId="4" fillId="2" borderId="2" xfId="556" applyNumberFormat="1" applyFont="1" applyFill="1" applyBorder="1" applyAlignment="1" applyProtection="1">
      <alignment vertical="center"/>
    </xf>
    <xf numFmtId="183" fontId="7" fillId="0" borderId="3" xfId="557" applyNumberFormat="1" applyFont="1" applyBorder="1" applyAlignment="1">
      <alignment horizontal="center" vertical="center"/>
    </xf>
    <xf numFmtId="0" fontId="4" fillId="0" borderId="2" xfId="556" applyNumberFormat="1" applyFont="1" applyFill="1" applyBorder="1" applyAlignment="1" applyProtection="1">
      <alignment vertical="center"/>
    </xf>
    <xf numFmtId="0" fontId="4" fillId="0" borderId="2" xfId="556" applyNumberFormat="1" applyFont="1" applyFill="1" applyBorder="1" applyAlignment="1" applyProtection="1">
      <alignment horizontal="center" vertical="center"/>
    </xf>
    <xf numFmtId="0" fontId="4" fillId="2" borderId="2" xfId="556" applyNumberFormat="1" applyFont="1" applyFill="1" applyBorder="1" applyAlignment="1" applyProtection="1">
      <alignment horizontal="center" vertical="center"/>
    </xf>
    <xf numFmtId="0" fontId="4" fillId="2" borderId="8" xfId="556" applyNumberFormat="1" applyFont="1" applyFill="1" applyBorder="1" applyAlignment="1" applyProtection="1">
      <alignment vertical="center"/>
    </xf>
    <xf numFmtId="0" fontId="4" fillId="0" borderId="8" xfId="556" applyNumberFormat="1" applyFont="1" applyFill="1" applyBorder="1" applyAlignment="1" applyProtection="1">
      <alignment vertical="center"/>
    </xf>
    <xf numFmtId="0" fontId="4" fillId="2" borderId="3" xfId="556" applyNumberFormat="1" applyFont="1" applyFill="1" applyBorder="1" applyAlignment="1" applyProtection="1">
      <alignment horizontal="center" vertical="center"/>
    </xf>
    <xf numFmtId="0" fontId="4" fillId="0" borderId="3" xfId="556" applyNumberFormat="1" applyFont="1" applyFill="1" applyBorder="1" applyAlignment="1" applyProtection="1">
      <alignment horizontal="center" vertical="center"/>
    </xf>
    <xf numFmtId="0" fontId="8" fillId="2" borderId="1" xfId="0" applyNumberFormat="1" applyFont="1" applyFill="1" applyBorder="1" applyAlignment="1" applyProtection="1">
      <alignment vertical="center"/>
    </xf>
    <xf numFmtId="0" fontId="5" fillId="2" borderId="8" xfId="0" applyNumberFormat="1" applyFont="1" applyFill="1" applyBorder="1" applyAlignment="1" applyProtection="1">
      <alignment horizontal="center" vertical="center"/>
    </xf>
    <xf numFmtId="0" fontId="5" fillId="2" borderId="8" xfId="0" applyNumberFormat="1" applyFont="1" applyFill="1" applyBorder="1" applyAlignment="1" applyProtection="1">
      <alignment horizontal="center" vertical="center" wrapText="1"/>
    </xf>
    <xf numFmtId="0" fontId="5" fillId="2" borderId="9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left" vertical="center"/>
    </xf>
    <xf numFmtId="183" fontId="4" fillId="2" borderId="3" xfId="0" applyNumberFormat="1" applyFont="1" applyFill="1" applyBorder="1" applyAlignment="1" applyProtection="1">
      <alignment horizontal="center" vertical="center" wrapText="1"/>
    </xf>
    <xf numFmtId="183" fontId="7" fillId="2" borderId="3" xfId="0" applyNumberFormat="1" applyFont="1" applyFill="1" applyBorder="1" applyAlignment="1" applyProtection="1">
      <alignment horizontal="center" vertical="center" wrapText="1"/>
    </xf>
    <xf numFmtId="183" fontId="7" fillId="2" borderId="3" xfId="272" applyNumberFormat="1" applyFont="1" applyFill="1" applyBorder="1" applyAlignment="1" applyProtection="1">
      <alignment horizontal="center" vertical="center" wrapText="1"/>
    </xf>
    <xf numFmtId="183" fontId="7" fillId="0" borderId="3" xfId="0" applyNumberFormat="1" applyFont="1" applyFill="1" applyBorder="1" applyAlignment="1" applyProtection="1">
      <alignment horizontal="center" vertical="center"/>
    </xf>
    <xf numFmtId="183" fontId="7" fillId="0" borderId="3" xfId="272" applyNumberFormat="1" applyFont="1" applyFill="1" applyBorder="1" applyAlignment="1" applyProtection="1">
      <alignment horizontal="center" vertical="center"/>
    </xf>
    <xf numFmtId="0" fontId="4" fillId="2" borderId="3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Alignment="1" applyProtection="1">
      <alignment horizontal="left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4" xfId="0" applyNumberFormat="1" applyFont="1" applyFill="1" applyBorder="1" applyAlignment="1" applyProtection="1">
      <alignment horizontal="center" vertical="center" wrapText="1"/>
    </xf>
    <xf numFmtId="0" fontId="4" fillId="2" borderId="10" xfId="0" applyNumberFormat="1" applyFont="1" applyFill="1" applyBorder="1" applyAlignment="1" applyProtection="1">
      <alignment horizontal="left" vertical="center"/>
    </xf>
    <xf numFmtId="183" fontId="4" fillId="2" borderId="2" xfId="0" applyNumberFormat="1" applyFont="1" applyFill="1" applyBorder="1" applyAlignment="1" applyProtection="1">
      <alignment horizontal="center" vertical="center" wrapText="1"/>
    </xf>
    <xf numFmtId="183" fontId="4" fillId="2" borderId="2" xfId="349" applyNumberFormat="1" applyFont="1" applyFill="1" applyBorder="1" applyAlignment="1" applyProtection="1">
      <alignment horizontal="center" vertical="center" wrapText="1"/>
    </xf>
    <xf numFmtId="183" fontId="4" fillId="0" borderId="2" xfId="0" applyNumberFormat="1" applyFont="1" applyFill="1" applyBorder="1" applyAlignment="1" applyProtection="1">
      <alignment horizontal="center" vertical="center"/>
    </xf>
    <xf numFmtId="0" fontId="4" fillId="2" borderId="2" xfId="0" applyNumberFormat="1" applyFont="1" applyFill="1" applyBorder="1" applyAlignment="1" applyProtection="1">
      <alignment horizontal="left" vertical="center"/>
    </xf>
    <xf numFmtId="183" fontId="4" fillId="0" borderId="2" xfId="551" applyNumberFormat="1" applyFont="1" applyFill="1" applyBorder="1" applyAlignment="1" applyProtection="1">
      <alignment horizontal="center" vertical="center"/>
    </xf>
    <xf numFmtId="183" fontId="4" fillId="0" borderId="2" xfId="530" applyNumberFormat="1" applyFont="1" applyFill="1" applyBorder="1" applyAlignment="1" applyProtection="1">
      <alignment horizontal="center" vertical="center"/>
    </xf>
    <xf numFmtId="183" fontId="4" fillId="0" borderId="2" xfId="412" applyNumberFormat="1" applyFont="1" applyFill="1" applyBorder="1" applyAlignment="1" applyProtection="1">
      <alignment horizontal="center" vertical="center"/>
    </xf>
    <xf numFmtId="183" fontId="4" fillId="0" borderId="2" xfId="172" applyNumberFormat="1" applyFont="1" applyFill="1" applyBorder="1" applyAlignment="1" applyProtection="1">
      <alignment horizontal="center" vertical="center"/>
    </xf>
    <xf numFmtId="183" fontId="4" fillId="0" borderId="2" xfId="533" applyNumberFormat="1" applyFont="1" applyFill="1" applyBorder="1" applyAlignment="1" applyProtection="1">
      <alignment horizontal="center" vertical="center"/>
    </xf>
    <xf numFmtId="183" fontId="4" fillId="0" borderId="2" xfId="553" applyNumberFormat="1" applyFont="1" applyFill="1" applyBorder="1" applyAlignment="1" applyProtection="1">
      <alignment horizontal="center" vertical="center"/>
    </xf>
    <xf numFmtId="0" fontId="4" fillId="2" borderId="10" xfId="0" applyNumberFormat="1" applyFont="1" applyFill="1" applyBorder="1" applyAlignment="1" applyProtection="1">
      <alignment vertical="center"/>
    </xf>
    <xf numFmtId="0" fontId="1" fillId="0" borderId="11" xfId="0" applyNumberFormat="1" applyFont="1" applyFill="1" applyBorder="1" applyAlignment="1" applyProtection="1">
      <alignment horizontal="left" vertical="center"/>
    </xf>
  </cellXfs>
  <cellStyles count="843">
    <cellStyle name="常规" xfId="0" builtinId="0"/>
    <cellStyle name="货币[0]" xfId="1" builtinId="7"/>
    <cellStyle name="货币" xfId="2" builtinId="4"/>
    <cellStyle name="常规 2 2 4" xfId="3"/>
    <cellStyle name="40% - 强调文字颜色 1 2 4 2" xfId="4"/>
    <cellStyle name="强调文字颜色 2 3 2" xfId="5"/>
    <cellStyle name="输入" xfId="6" builtinId="20"/>
    <cellStyle name="20% - 强调文字颜色 1 2" xfId="7"/>
    <cellStyle name="20% - 强调文字颜色 3" xfId="8" builtinId="38"/>
    <cellStyle name="常规 3 4 3" xfId="9"/>
    <cellStyle name="千位分隔[0]" xfId="10" builtinId="6"/>
    <cellStyle name="20% - 强调文字颜色 6 2 3_2017年人大参阅资料（代表大会-定）1.14" xfId="11"/>
    <cellStyle name="40% - 强调文字颜色 3" xfId="12" builtinId="39"/>
    <cellStyle name="40% - 强调文字颜色 4 3 4" xfId="13"/>
    <cellStyle name="差" xfId="14" builtinId="27"/>
    <cellStyle name="千位分隔" xfId="15" builtinId="3"/>
    <cellStyle name="超链接" xfId="16" builtinId="8"/>
    <cellStyle name="60% - 强调文字颜色 6 3 2" xfId="17"/>
    <cellStyle name="60% - 强调文字颜色 3" xfId="18" builtinId="40"/>
    <cellStyle name="常规 12 2 3" xfId="19"/>
    <cellStyle name="40% - 强调文字颜色 1 2_2017年人大参阅资料（代表大会-定）1.14" xfId="20"/>
    <cellStyle name="百分比" xfId="21" builtinId="5"/>
    <cellStyle name="已访问的超链接" xfId="22" builtinId="9"/>
    <cellStyle name="60% - 强调文字颜色 2 3" xfId="23"/>
    <cellStyle name="注释" xfId="24" builtinId="10"/>
    <cellStyle name="20% - 强调文字颜色 4 5" xfId="25"/>
    <cellStyle name="常规 6 5" xfId="26"/>
    <cellStyle name="警告文本" xfId="27" builtinId="11"/>
    <cellStyle name="常规 4 4 3" xfId="28"/>
    <cellStyle name="货币[0] 3" xfId="29"/>
    <cellStyle name="标题 4" xfId="30" builtinId="19"/>
    <cellStyle name="60% - 强调文字颜色 2" xfId="31" builtinId="36"/>
    <cellStyle name="常规 12 2 2" xfId="32"/>
    <cellStyle name="_2015年市本级财力测算(12.11)" xfId="33"/>
    <cellStyle name="60% - 强调文字颜色 2 2 2" xfId="34"/>
    <cellStyle name="标题" xfId="35" builtinId="15"/>
    <cellStyle name="解释性文本" xfId="36" builtinId="53"/>
    <cellStyle name="20% - 强调文字颜色 5 3 3" xfId="37"/>
    <cellStyle name="标题 1" xfId="38" builtinId="16"/>
    <cellStyle name="0,0_x000d__x000a_NA_x000d__x000a_" xfId="39"/>
    <cellStyle name="标题 2" xfId="40" builtinId="17"/>
    <cellStyle name="60% - 强调文字颜色 1" xfId="41" builtinId="32"/>
    <cellStyle name="标题 3" xfId="42" builtinId="18"/>
    <cellStyle name="货币[0] 2" xfId="43"/>
    <cellStyle name="60% - 强调文字颜色 4 2 4 2" xfId="44"/>
    <cellStyle name="常规 12 2 4" xfId="45"/>
    <cellStyle name="60% - 强调文字颜色 4" xfId="46" builtinId="44"/>
    <cellStyle name="输出" xfId="47" builtinId="21"/>
    <cellStyle name="计算" xfId="48" builtinId="22"/>
    <cellStyle name="链接单元格 3_2017年人大参阅资料（代表大会-定）1.14" xfId="49"/>
    <cellStyle name="常规 31" xfId="50"/>
    <cellStyle name="40% - 强调文字颜色 3 3 3" xfId="51"/>
    <cellStyle name="常规 26" xfId="52"/>
    <cellStyle name="40% - 强调文字颜色 4 2" xfId="53"/>
    <cellStyle name="检查单元格" xfId="54" builtinId="23"/>
    <cellStyle name="常规 13 5" xfId="55"/>
    <cellStyle name="标题 4 2 4 2" xfId="56"/>
    <cellStyle name="20% - 强调文字颜色 6" xfId="57" builtinId="50"/>
    <cellStyle name="强调文字颜色 2" xfId="58" builtinId="33"/>
    <cellStyle name="表标题 2 2" xfId="59"/>
    <cellStyle name="链接单元格" xfId="60" builtinId="24"/>
    <cellStyle name="40% - 强调文字颜色 3 2 4_2017年人大参阅资料（代表大会-定）1.14" xfId="61"/>
    <cellStyle name="40% - 强调文字颜色 6 5" xfId="62"/>
    <cellStyle name="60% - 强调文字颜色 4 2 3" xfId="63"/>
    <cellStyle name="汇总" xfId="64" builtinId="25"/>
    <cellStyle name="好" xfId="65" builtinId="26"/>
    <cellStyle name="差 2 3 2" xfId="66"/>
    <cellStyle name="强调文字颜色 2 2 4 2" xfId="67"/>
    <cellStyle name="好_大通湖" xfId="68"/>
    <cellStyle name="20% - 强调文字颜色 3 3" xfId="69"/>
    <cellStyle name="适中" xfId="70" builtinId="28"/>
    <cellStyle name="20% - 强调文字颜色 5" xfId="71" builtinId="46"/>
    <cellStyle name="强调文字颜色 1" xfId="72" builtinId="29"/>
    <cellStyle name="20% - 强调文字颜色 1" xfId="73" builtinId="30"/>
    <cellStyle name="40% - 强调文字颜色 4 3 2" xfId="74"/>
    <cellStyle name="40% - 强调文字颜色 1" xfId="75" builtinId="31"/>
    <cellStyle name="20% - 强调文字颜色 2" xfId="76" builtinId="34"/>
    <cellStyle name="_邵阳" xfId="77"/>
    <cellStyle name="40% - 强调文字颜色 4 3 3" xfId="78"/>
    <cellStyle name="40% - 强调文字颜色 2" xfId="79" builtinId="35"/>
    <cellStyle name="强调文字颜色 3" xfId="80" builtinId="37"/>
    <cellStyle name="强调文字颜色 4" xfId="81" builtinId="41"/>
    <cellStyle name="20% - 强调文字颜色 4" xfId="82" builtinId="42"/>
    <cellStyle name="40% - 强调文字颜色 4" xfId="83" builtinId="43"/>
    <cellStyle name="40% - 强调文字颜色 3 2_2017年人大参阅资料（代表大会-定）1.14" xfId="84"/>
    <cellStyle name="强调文字颜色 5" xfId="85" builtinId="45"/>
    <cellStyle name="40% - 强调文字颜色 5" xfId="86" builtinId="47"/>
    <cellStyle name="标题 2 3_2017年人大参阅资料（代表大会-定）1.14" xfId="87"/>
    <cellStyle name="标题 1 4 2" xfId="88"/>
    <cellStyle name="常规 12 2 5" xfId="89"/>
    <cellStyle name="60% - 强调文字颜色 5" xfId="90" builtinId="48"/>
    <cellStyle name="常规 10_2017年人大参阅资料（代表大会-定）1.14" xfId="91"/>
    <cellStyle name="强调文字颜色 6" xfId="92" builtinId="49"/>
    <cellStyle name="20% - 强调文字颜色 3 3 2" xfId="93"/>
    <cellStyle name="40% - 强调文字颜色 6" xfId="94" builtinId="51"/>
    <cellStyle name="差_表一 1 3 2" xfId="95"/>
    <cellStyle name="60% - 强调文字颜色 6" xfId="96" builtinId="52"/>
    <cellStyle name="常规 29 4" xfId="97"/>
    <cellStyle name="_ET_STYLE_NoName_00_" xfId="98"/>
    <cellStyle name="标题 4 2 2" xfId="99"/>
    <cellStyle name="20% - 强调文字颜色 1 2 3" xfId="100"/>
    <cellStyle name="40% - 强调文字颜色 2 2" xfId="101"/>
    <cellStyle name="60% - 强调文字颜色 5 3_2017年人大参阅资料（代表大会-定）1.14" xfId="102"/>
    <cellStyle name="常规 11 5" xfId="103"/>
    <cellStyle name="20% - 强调文字颜色 1 4" xfId="104"/>
    <cellStyle name="20% - 强调文字颜色 1 3" xfId="105"/>
    <cellStyle name="20% - 强调文字颜色 1 2 4 2" xfId="106"/>
    <cellStyle name="40% - 强调文字颜色 2 3 2" xfId="107"/>
    <cellStyle name="20% - 强调文字颜色 1 2 2" xfId="108"/>
    <cellStyle name="常规 11 4" xfId="109"/>
    <cellStyle name="20% - 强调文字颜色 1 2 4" xfId="110"/>
    <cellStyle name="40% - 强调文字颜色 2 3" xfId="111"/>
    <cellStyle name="常规 11 6" xfId="112"/>
    <cellStyle name="20% - 强调文字颜色 1 2 4_2017年人大参阅资料（代表大会-定）1.14" xfId="113"/>
    <cellStyle name="40% - 强调文字颜色 2 3_2017年人大参阅资料（代表大会-定）1.14" xfId="114"/>
    <cellStyle name="标题 2 3 2" xfId="115"/>
    <cellStyle name="常规 10 10" xfId="116"/>
    <cellStyle name="常规 11" xfId="117"/>
    <cellStyle name="常规 16 3" xfId="118"/>
    <cellStyle name="20% - 强调文字颜色 1 2_2017年人大参阅资料（代表大会-定）1.14" xfId="119"/>
    <cellStyle name="标题 3 2 4 2" xfId="120"/>
    <cellStyle name="20% - 强调文字颜色 1 3 2" xfId="121"/>
    <cellStyle name="常规 12 4" xfId="122"/>
    <cellStyle name="20% - 强调文字颜色 1 3 3" xfId="123"/>
    <cellStyle name="40% - 强调文字颜色 3 2" xfId="124"/>
    <cellStyle name="常规 12 5" xfId="125"/>
    <cellStyle name="20% - 强调文字颜色 1 3_2017年人大参阅资料（代表大会-定）1.14" xfId="126"/>
    <cellStyle name="注释 3 2" xfId="127"/>
    <cellStyle name="60% - 强调文字颜色 4 2 4" xfId="128"/>
    <cellStyle name="20% - 强调文字颜色 1 5" xfId="129"/>
    <cellStyle name="20% - 强调文字颜色 2 2" xfId="130"/>
    <cellStyle name="20% - 强调文字颜色 2 2 2" xfId="131"/>
    <cellStyle name="20% - 强调文字颜色 2 2 3" xfId="132"/>
    <cellStyle name="20% - 强调文字颜色 2 2 4" xfId="133"/>
    <cellStyle name="20% - 强调文字颜色 2 2 4 2" xfId="134"/>
    <cellStyle name="常规 7" xfId="135"/>
    <cellStyle name="60% - 强调文字颜色 1 3_2017年人大参阅资料（代表大会-定）1.14" xfId="136"/>
    <cellStyle name="20% - 强调文字颜色 2 2 4_2017年人大参阅资料（代表大会-定）1.14" xfId="137"/>
    <cellStyle name="常规 2 2 3" xfId="138"/>
    <cellStyle name="20% - 强调文字颜色 2 2_2017年人大参阅资料（代表大会-定）1.14" xfId="139"/>
    <cellStyle name="20% - 强调文字颜色 2 3" xfId="140"/>
    <cellStyle name="20% - 强调文字颜色 2 3 2" xfId="141"/>
    <cellStyle name="20% - 强调文字颜色 2 3 3" xfId="142"/>
    <cellStyle name="20% - 强调文字颜色 2 3_2017年人大参阅资料（代表大会-定）1.14" xfId="143"/>
    <cellStyle name="20% - 强调文字颜色 2 4" xfId="144"/>
    <cellStyle name="40% - 强调文字颜色 5 2 3_2017年人大参阅资料（代表大会-定）1.14" xfId="145"/>
    <cellStyle name="20% - 强调文字颜色 2 5" xfId="146"/>
    <cellStyle name="差_岳阳楼区11年地方财政预算表" xfId="147"/>
    <cellStyle name="20% - 强调文字颜色 3 2" xfId="148"/>
    <cellStyle name="20% - 强调文字颜色 3 2 2" xfId="149"/>
    <cellStyle name="差_大通湖" xfId="150"/>
    <cellStyle name="20% - 强调文字颜色 3 2 3" xfId="151"/>
    <cellStyle name="20% - 强调文字颜色 3 2 4" xfId="152"/>
    <cellStyle name="20% - 强调文字颜色 3 2 4 2" xfId="153"/>
    <cellStyle name="20% - 强调文字颜色 3 2 4_2017年人大参阅资料（代表大会-定）1.14" xfId="154"/>
    <cellStyle name="20% - 强调文字颜色 3 2_2017年人大参阅资料（代表大会-定）1.14" xfId="155"/>
    <cellStyle name="常规 12 3 2" xfId="156"/>
    <cellStyle name="20% - 强调文字颜色 3 3 3" xfId="157"/>
    <cellStyle name="20% - 强调文字颜色 3 3_2017年人大参阅资料（代表大会-定）1.14" xfId="158"/>
    <cellStyle name="差 3" xfId="159"/>
    <cellStyle name="20% - 强调文字颜色 3 4" xfId="160"/>
    <cellStyle name="60% - 强调文字颜色 1 2" xfId="161"/>
    <cellStyle name="20% - 强调文字颜色 3 5" xfId="162"/>
    <cellStyle name="60% - 强调文字颜色 1 3" xfId="163"/>
    <cellStyle name="常规 3 3 5" xfId="164"/>
    <cellStyle name="20% - 强调文字颜色 4 2" xfId="165"/>
    <cellStyle name="20% - 强调文字颜色 4 2 2" xfId="166"/>
    <cellStyle name="20% - 强调文字颜色 4 2 3" xfId="167"/>
    <cellStyle name="20% - 强调文字颜色 4 2 4" xfId="168"/>
    <cellStyle name="20% - 强调文字颜色 4 2 4 2" xfId="169"/>
    <cellStyle name="gcd 3" xfId="170"/>
    <cellStyle name="20% - 强调文字颜色 4 2 4_2017年人大参阅资料（代表大会-定）1.14" xfId="171"/>
    <cellStyle name="常规 23 4" xfId="172"/>
    <cellStyle name="20% - 强调文字颜色 4 2_2017年人大参阅资料（代表大会-定）1.14" xfId="173"/>
    <cellStyle name="20% - 强调文字颜色 4 3" xfId="174"/>
    <cellStyle name="60% - 强调文字颜色 3 2 4 2" xfId="175"/>
    <cellStyle name="20% - 强调文字颜色 4 3 2" xfId="176"/>
    <cellStyle name="20% - 强调文字颜色 4 3 3" xfId="177"/>
    <cellStyle name="20% - 强调文字颜色 4 3_2017年人大参阅资料（代表大会-定）1.14" xfId="178"/>
    <cellStyle name="常规 17 2" xfId="179"/>
    <cellStyle name="20% - 强调文字颜色 4 4" xfId="180"/>
    <cellStyle name="60% - 强调文字颜色 2 2" xfId="181"/>
    <cellStyle name="常规 3 4 5" xfId="182"/>
    <cellStyle name="20% - 强调文字颜色 5 2" xfId="183"/>
    <cellStyle name="20% - 强调文字颜色 5 2 2" xfId="184"/>
    <cellStyle name="20% - 强调文字颜色 5 2 3" xfId="185"/>
    <cellStyle name="20% - 强调文字颜色 5 2 3 2" xfId="186"/>
    <cellStyle name="20% - 强调文字颜色 5 2 3_2017年人大参阅资料（代表大会-定）1.14" xfId="187"/>
    <cellStyle name="20% - 强调文字颜色 5 2_2017年人大参阅资料（代表大会-定）1.14" xfId="188"/>
    <cellStyle name="20% - 强调文字颜色 5 3" xfId="189"/>
    <cellStyle name="20% - 强调文字颜色 5 3 2" xfId="190"/>
    <cellStyle name="Normal_APR" xfId="191"/>
    <cellStyle name="20% - 强调文字颜色 5 3_2017年人大参阅资料（代表大会-定）1.14" xfId="192"/>
    <cellStyle name="20% - 强调文字颜色 6 4" xfId="193"/>
    <cellStyle name="60% - 强调文字颜色 4 2" xfId="194"/>
    <cellStyle name="20% - 强调文字颜色 5 4" xfId="195"/>
    <cellStyle name="60% - 强调文字颜色 3 2" xfId="196"/>
    <cellStyle name="20% - 强调文字颜色 5 5" xfId="197"/>
    <cellStyle name="40% - 强调文字颜色 3 3_2017年人大参阅资料（代表大会-定）1.14" xfId="198"/>
    <cellStyle name="60% - 强调文字颜色 3 3" xfId="199"/>
    <cellStyle name="常规 4_长沙" xfId="200"/>
    <cellStyle name="差_德山 2" xfId="201"/>
    <cellStyle name="20% - 强调文字颜色 6 2" xfId="202"/>
    <cellStyle name="60% - 强调文字颜色 6 2 4" xfId="203"/>
    <cellStyle name="差_岳塘区 3" xfId="204"/>
    <cellStyle name="40% - 强调文字颜色 4 4" xfId="205"/>
    <cellStyle name="60% - 强调文字颜色 6 2 4 2" xfId="206"/>
    <cellStyle name="差_岳塘区 3 2" xfId="207"/>
    <cellStyle name="20% - 强调文字颜色 6 2 2" xfId="208"/>
    <cellStyle name="常规 13 7" xfId="209"/>
    <cellStyle name="20% - 强调文字颜色 6 2 3" xfId="210"/>
    <cellStyle name="40% - 强调文字颜色 4 5" xfId="211"/>
    <cellStyle name="20% - 强调文字颜色 6 2 3 2" xfId="212"/>
    <cellStyle name="常规 2 13" xfId="213"/>
    <cellStyle name="20% - 强调文字颜色 6 2_2017年人大参阅资料（代表大会-定）1.14" xfId="214"/>
    <cellStyle name="好 3 3" xfId="215"/>
    <cellStyle name="40% - 强调文字颜色 6 2" xfId="216"/>
    <cellStyle name="标题 2 2 4" xfId="217"/>
    <cellStyle name="20% - 强调文字颜色 6 3" xfId="218"/>
    <cellStyle name="20% - 强调文字颜色 6 3 2" xfId="219"/>
    <cellStyle name="40% - 强调文字颜色 5 4" xfId="220"/>
    <cellStyle name="40% - 强调文字颜色 5 5" xfId="221"/>
    <cellStyle name="20% - 强调文字颜色 6 3 3" xfId="222"/>
    <cellStyle name="no dec" xfId="223"/>
    <cellStyle name="20% - 强调文字颜色 6 3 4" xfId="224"/>
    <cellStyle name="20% - 强调文字颜色 6 3_2017年人大参阅资料（代表大会-定）1.14" xfId="225"/>
    <cellStyle name="20% - 强调文字颜色 6 5" xfId="226"/>
    <cellStyle name="好 2 3 2" xfId="227"/>
    <cellStyle name="40% - 强调文字颜色 5 2 2" xfId="228"/>
    <cellStyle name="60% - 强调文字颜色 4 3" xfId="229"/>
    <cellStyle name="40% - 强调文字颜色 1 2" xfId="230"/>
    <cellStyle name="常规 10 5" xfId="231"/>
    <cellStyle name="40% - 强调文字颜色 1 2 2" xfId="232"/>
    <cellStyle name="40% - 强调文字颜色 1 2 3" xfId="233"/>
    <cellStyle name="40% - 强调文字颜色 1 2 4" xfId="234"/>
    <cellStyle name="40% - 强调文字颜色 1 2 4_2017年人大参阅资料（代表大会-定）1.14" xfId="235"/>
    <cellStyle name="差 3 3" xfId="236"/>
    <cellStyle name="常规 9 2" xfId="237"/>
    <cellStyle name="40% - 强调文字颜色 1 3" xfId="238"/>
    <cellStyle name="常规 10 6" xfId="239"/>
    <cellStyle name="40% - 强调文字颜色 1 3 2" xfId="240"/>
    <cellStyle name="40% - 强调文字颜色 1 3 3" xfId="241"/>
    <cellStyle name="40% - 强调文字颜色 1 3 4" xfId="242"/>
    <cellStyle name="40% - 强调文字颜色 1 3_2017年人大参阅资料（代表大会-定）1.14" xfId="243"/>
    <cellStyle name="40% - 强调文字颜色 1 4" xfId="244"/>
    <cellStyle name="常规 10 7" xfId="245"/>
    <cellStyle name="40% - 强调文字颜色 1 5" xfId="246"/>
    <cellStyle name="常规 10 8" xfId="247"/>
    <cellStyle name="40% - 强调文字颜色 2 2 2" xfId="248"/>
    <cellStyle name="40% - 强调文字颜色 2 2 3" xfId="249"/>
    <cellStyle name="40% - 强调文字颜色 2 2 3 2" xfId="250"/>
    <cellStyle name="40% - 强调文字颜色 2 2 3_2017年人大参阅资料（代表大会-定）1.14" xfId="251"/>
    <cellStyle name="标题 1 2 4 2" xfId="252"/>
    <cellStyle name="40% - 强调文字颜色 2 2_2017年人大参阅资料（代表大会-定）1.14" xfId="253"/>
    <cellStyle name="千位分隔 3" xfId="254"/>
    <cellStyle name="货币[0] 3 2" xfId="255"/>
    <cellStyle name="标题 4 2" xfId="256"/>
    <cellStyle name="40% - 强调文字颜色 2 3 3" xfId="257"/>
    <cellStyle name="40% - 强调文字颜色 2 3 4" xfId="258"/>
    <cellStyle name="40% - 强调文字颜色 2 4" xfId="259"/>
    <cellStyle name="常规 11 7" xfId="260"/>
    <cellStyle name="40% - 强调文字颜色 2 5" xfId="261"/>
    <cellStyle name="常规 11 8" xfId="262"/>
    <cellStyle name="40% - 强调文字颜色 3 2 2" xfId="263"/>
    <cellStyle name="差_湘潭" xfId="264"/>
    <cellStyle name="40% - 强调文字颜色 3 2 3" xfId="265"/>
    <cellStyle name="40% - 强调文字颜色 3 2 4" xfId="266"/>
    <cellStyle name="差_湘潭 2" xfId="267"/>
    <cellStyle name="40% - 强调文字颜色 3 2 4 2" xfId="268"/>
    <cellStyle name="40% - 强调文字颜色 3 3" xfId="269"/>
    <cellStyle name="常规 12 6" xfId="270"/>
    <cellStyle name="40% - 强调文字颜色 3 3 2" xfId="271"/>
    <cellStyle name="常规 25" xfId="272"/>
    <cellStyle name="40% - 强调文字颜色 3 4" xfId="273"/>
    <cellStyle name="常规 12 7" xfId="274"/>
    <cellStyle name="40% - 强调文字颜色 3 5" xfId="275"/>
    <cellStyle name="常规 12 8" xfId="276"/>
    <cellStyle name="40% - 强调文字颜色 4 2 2" xfId="277"/>
    <cellStyle name="标题 3 3_2017年人大参阅资料（代表大会-定）1.14" xfId="278"/>
    <cellStyle name="标题 4 4" xfId="279"/>
    <cellStyle name="40% - 强调文字颜色 4 2 3" xfId="280"/>
    <cellStyle name="40% - 强调文字颜色 4 2 4" xfId="281"/>
    <cellStyle name="40% - 强调文字颜色 4 2 4 2" xfId="282"/>
    <cellStyle name="40% - 强调文字颜色 4 2 4_2017年人大参阅资料（代表大会-定）1.14" xfId="283"/>
    <cellStyle name="40% - 强调文字颜色 4 2_2017年人大参阅资料（代表大会-定）1.14" xfId="284"/>
    <cellStyle name="40% - 强调文字颜色 5 3" xfId="285"/>
    <cellStyle name="40% - 强调文字颜色 4 3" xfId="286"/>
    <cellStyle name="常规 13 6" xfId="287"/>
    <cellStyle name="40% - 强调文字颜色 4 3_2017年人大参阅资料（代表大会-定）1.14" xfId="288"/>
    <cellStyle name="好 2 3" xfId="289"/>
    <cellStyle name="40% - 强调文字颜色 5 2" xfId="290"/>
    <cellStyle name="40% - 强调文字颜色 5 2 3" xfId="291"/>
    <cellStyle name="40% - 强调文字颜色 5 2 3 2" xfId="292"/>
    <cellStyle name="40% - 强调文字颜色 5 2_2017年人大参阅资料（代表大会-定）1.14" xfId="293"/>
    <cellStyle name="标题 3 4 2" xfId="294"/>
    <cellStyle name="40% - 强调文字颜色 5 3 2" xfId="295"/>
    <cellStyle name="60% - 强调文字颜色 5 3" xfId="296"/>
    <cellStyle name="40% - 强调文字颜色 5 3 3" xfId="297"/>
    <cellStyle name="40% - 强调文字颜色 5 3 4" xfId="298"/>
    <cellStyle name="40% - 强调文字颜色 5 3_2017年人大参阅资料（代表大会-定）1.14" xfId="299"/>
    <cellStyle name="40% - 强调文字颜色 6 2 2" xfId="300"/>
    <cellStyle name="钎霖_7.1" xfId="301"/>
    <cellStyle name="40% - 强调文字颜色 6 2_2017年人大参阅资料（代表大会-定）1.14" xfId="302"/>
    <cellStyle name="标题 2 2 4 2" xfId="303"/>
    <cellStyle name="40% - 强调文字颜色 6 2 3" xfId="304"/>
    <cellStyle name="常规 2 2 4 2" xfId="305"/>
    <cellStyle name="40% - 强调文字颜色 6 2 4" xfId="306"/>
    <cellStyle name="常规 7 6" xfId="307"/>
    <cellStyle name="40% - 强调文字颜色 6 2 4 2" xfId="308"/>
    <cellStyle name="40% - 强调文字颜色 6 2 4_2017年人大参阅资料（代表大会-定）1.14" xfId="309"/>
    <cellStyle name="40% - 强调文字颜色 6 3" xfId="310"/>
    <cellStyle name="40% - 强调文字颜色 6 3 2" xfId="311"/>
    <cellStyle name="40% - 强调文字颜色 6 3 3" xfId="312"/>
    <cellStyle name="40% - 强调文字颜色 6 3 4" xfId="313"/>
    <cellStyle name="差 2" xfId="314"/>
    <cellStyle name="40% - 强调文字颜色 6 3_2017年人大参阅资料（代表大会-定）1.14" xfId="315"/>
    <cellStyle name="40% - 强调文字颜色 6 4" xfId="316"/>
    <cellStyle name="60% - 强调文字颜色 4 2 2" xfId="317"/>
    <cellStyle name="60% - 强调文字颜色 1 2 2" xfId="318"/>
    <cellStyle name="60% - 强调文字颜色 1 2 3" xfId="319"/>
    <cellStyle name="60% - 强调文字颜色 1 2 4" xfId="320"/>
    <cellStyle name="样式 1 3" xfId="321"/>
    <cellStyle name="60% - 强调文字颜色 1 2 4 2" xfId="322"/>
    <cellStyle name="60% - 强调文字颜色 1 3 2" xfId="323"/>
    <cellStyle name="60% - 强调文字颜色 1 3 3" xfId="324"/>
    <cellStyle name="gcd 2" xfId="325"/>
    <cellStyle name="Input [yellow]" xfId="326"/>
    <cellStyle name="60% - 强调文字颜色 2 2 3" xfId="327"/>
    <cellStyle name="60% - 强调文字颜色 2 2 4" xfId="328"/>
    <cellStyle name="60% - 强调文字颜色 2 2 4 2" xfId="329"/>
    <cellStyle name="注释 2" xfId="330"/>
    <cellStyle name="60% - 强调文字颜色 2 3 2" xfId="331"/>
    <cellStyle name="注释 3" xfId="332"/>
    <cellStyle name="60% - 强调文字颜色 2 3 3" xfId="333"/>
    <cellStyle name="60% - 强调文字颜色 2 3_2017年人大参阅资料（代表大会-定）1.14" xfId="334"/>
    <cellStyle name="60% - 强调文字颜色 3 2 2" xfId="335"/>
    <cellStyle name="60% - 强调文字颜色 3 2 3" xfId="336"/>
    <cellStyle name="60% - 强调文字颜色 3 2 4" xfId="337"/>
    <cellStyle name="60% - 强调文字颜色 3 3 2" xfId="338"/>
    <cellStyle name="常规 11_长沙" xfId="339"/>
    <cellStyle name="60% - 强调文字颜色 3 3 3" xfId="340"/>
    <cellStyle name="60% - 强调文字颜色 3 3_2017年人大参阅资料（代表大会-定）1.14" xfId="341"/>
    <cellStyle name="常规 2 2 5" xfId="342"/>
    <cellStyle name="常规 16 7" xfId="343"/>
    <cellStyle name="60% - 强调文字颜色 4 3 2" xfId="344"/>
    <cellStyle name="常规 15" xfId="345"/>
    <cellStyle name="常规 20" xfId="346"/>
    <cellStyle name="60% - 强调文字颜色 4 3 3" xfId="347"/>
    <cellStyle name="常规 16" xfId="348"/>
    <cellStyle name="常规 21" xfId="349"/>
    <cellStyle name="60% - 强调文字颜色 4 3_2017年人大参阅资料（代表大会-定）1.14" xfId="350"/>
    <cellStyle name="强调文字颜色 5 2 2" xfId="351"/>
    <cellStyle name="Header1" xfId="352"/>
    <cellStyle name="60% - 强调文字颜色 5 2" xfId="353"/>
    <cellStyle name="60% - 强调文字颜色 5 2 2" xfId="354"/>
    <cellStyle name="好_附件2 益阳市市级国有资本经营预算表(定稿)" xfId="355"/>
    <cellStyle name="60% - 强调文字颜色 5 2 3" xfId="356"/>
    <cellStyle name="60% - 强调文字颜色 5 2 4" xfId="357"/>
    <cellStyle name="60% - 强调文字颜色 5 2 4 2" xfId="358"/>
    <cellStyle name="gcd" xfId="359"/>
    <cellStyle name="常规 2 22" xfId="360"/>
    <cellStyle name="60% - 强调文字颜色 5 3 2" xfId="361"/>
    <cellStyle name="RowLevel_0" xfId="362"/>
    <cellStyle name="60% - 强调文字颜色 5 3 3" xfId="363"/>
    <cellStyle name="60% - 强调文字颜色 6 2" xfId="364"/>
    <cellStyle name="60% - 强调文字颜色 6 2 2" xfId="365"/>
    <cellStyle name="强调文字颜色 5 2 3" xfId="366"/>
    <cellStyle name="Header2" xfId="367"/>
    <cellStyle name="60% - 强调文字颜色 6 2 3" xfId="368"/>
    <cellStyle name="差_岳塘区 2" xfId="369"/>
    <cellStyle name="60% - 强调文字颜色 6 3" xfId="370"/>
    <cellStyle name="Input_2017年人大参阅资料（代表大会-定）1.14" xfId="371"/>
    <cellStyle name="60% - 强调文字颜色 6 3 3" xfId="372"/>
    <cellStyle name="60% - 强调文字颜色 6 3_2017年人大参阅资料（代表大会-定）1.14" xfId="373"/>
    <cellStyle name="差_表一 1 2" xfId="374"/>
    <cellStyle name="差_武陵" xfId="375"/>
    <cellStyle name="Calc Currency (0)" xfId="376"/>
    <cellStyle name="ColLevel_0" xfId="377"/>
    <cellStyle name="Grey" xfId="378"/>
    <cellStyle name="标题 2 2" xfId="379"/>
    <cellStyle name="no dec 2" xfId="380"/>
    <cellStyle name="Normal - Style1" xfId="381"/>
    <cellStyle name="Percent [2]" xfId="382"/>
    <cellStyle name="百分比 2" xfId="383"/>
    <cellStyle name="差 4" xfId="384"/>
    <cellStyle name="百分比 2 2" xfId="385"/>
    <cellStyle name="差 4 2" xfId="386"/>
    <cellStyle name="百分比 2 2 2" xfId="387"/>
    <cellStyle name="百分比 2 3" xfId="388"/>
    <cellStyle name="标题 1 2" xfId="389"/>
    <cellStyle name="标题 1 2 2" xfId="390"/>
    <cellStyle name="标题 1 2 3" xfId="391"/>
    <cellStyle name="标题 1 2 4" xfId="392"/>
    <cellStyle name="标题 1 3" xfId="393"/>
    <cellStyle name="标题 1 3 2" xfId="394"/>
    <cellStyle name="标题 1 3 3" xfId="395"/>
    <cellStyle name="汇总 4" xfId="396"/>
    <cellStyle name="差_武陵 2" xfId="397"/>
    <cellStyle name="标题 1 3_2017年人大参阅资料（代表大会-定）1.14" xfId="398"/>
    <cellStyle name="标题 1 4" xfId="399"/>
    <cellStyle name="常规 13 2 2" xfId="400"/>
    <cellStyle name="标题 2 2 2" xfId="401"/>
    <cellStyle name="常规 15 3" xfId="402"/>
    <cellStyle name="标题 2 2 3" xfId="403"/>
    <cellStyle name="标题 2 3" xfId="404"/>
    <cellStyle name="标题 2 3 3" xfId="405"/>
    <cellStyle name="常规 10 11" xfId="406"/>
    <cellStyle name="好 4 2" xfId="407"/>
    <cellStyle name="常规 12" xfId="408"/>
    <cellStyle name="常规 16 4" xfId="409"/>
    <cellStyle name="标题 2 4" xfId="410"/>
    <cellStyle name="标题 2 4 2" xfId="411"/>
    <cellStyle name="常规 22 3" xfId="412"/>
    <cellStyle name="货币[0] 2 2" xfId="413"/>
    <cellStyle name="标题 3 2" xfId="414"/>
    <cellStyle name="标题 3 2 2" xfId="415"/>
    <cellStyle name="标题 3 2 3" xfId="416"/>
    <cellStyle name="标题 3 2 4" xfId="417"/>
    <cellStyle name="标题 3 3" xfId="418"/>
    <cellStyle name="标题 3 3 2" xfId="419"/>
    <cellStyle name="标题 3 3 3" xfId="420"/>
    <cellStyle name="标题 3 4" xfId="421"/>
    <cellStyle name="标题 4 2 3" xfId="422"/>
    <cellStyle name="标题 4 2 4" xfId="423"/>
    <cellStyle name="千位分隔 4" xfId="424"/>
    <cellStyle name="标题 4 3" xfId="425"/>
    <cellStyle name="标题 4 3 2" xfId="426"/>
    <cellStyle name="标题 4 3 3" xfId="427"/>
    <cellStyle name="标题 4 3_2017年人大参阅资料（代表大会-定）1.14" xfId="428"/>
    <cellStyle name="标题 4 4 2" xfId="429"/>
    <cellStyle name="标题 5" xfId="430"/>
    <cellStyle name="解释性文本 2 3" xfId="431"/>
    <cellStyle name="常规 11 4 2" xfId="432"/>
    <cellStyle name="标题 5 2" xfId="433"/>
    <cellStyle name="标题 5 3" xfId="434"/>
    <cellStyle name="差 3_2017年人大参阅资料（代表大会-定）1.14" xfId="435"/>
    <cellStyle name="标题 6" xfId="436"/>
    <cellStyle name="常规 11 4 3" xfId="437"/>
    <cellStyle name="标题 6 2" xfId="438"/>
    <cellStyle name="标题 6 3" xfId="439"/>
    <cellStyle name="标题 6_2017年人大参阅资料（代表大会-定）1.14" xfId="440"/>
    <cellStyle name="差_市本级 3 2" xfId="441"/>
    <cellStyle name="标题 7" xfId="442"/>
    <cellStyle name="常规 11 4 4" xfId="443"/>
    <cellStyle name="标题 7 2" xfId="444"/>
    <cellStyle name="常规 2 11" xfId="445"/>
    <cellStyle name="标题 8" xfId="446"/>
    <cellStyle name="常规 10 2" xfId="447"/>
    <cellStyle name="标题 9" xfId="448"/>
    <cellStyle name="常规 10 3" xfId="449"/>
    <cellStyle name="表标题" xfId="450"/>
    <cellStyle name="表标题 2" xfId="451"/>
    <cellStyle name="差 2 2" xfId="452"/>
    <cellStyle name="差 2 3" xfId="453"/>
    <cellStyle name="差 3 2" xfId="454"/>
    <cellStyle name="差_2015年市本级全口径预算草案 - 副本" xfId="455"/>
    <cellStyle name="差_表一 1" xfId="456"/>
    <cellStyle name="差_表一 1 3" xfId="457"/>
    <cellStyle name="差_德山" xfId="458"/>
    <cellStyle name="差_德山 3" xfId="459"/>
    <cellStyle name="差_德山 3 2" xfId="460"/>
    <cellStyle name="差_附件2 益阳市市级国有资本经营预算表(4)" xfId="461"/>
    <cellStyle name="差_附件2 益阳市市级国有资本经营预算表(定稿)" xfId="462"/>
    <cellStyle name="差_市本级" xfId="463"/>
    <cellStyle name="差_市本级 2" xfId="464"/>
    <cellStyle name="差_市本级 3" xfId="465"/>
    <cellStyle name="常规 12 4 2" xfId="466"/>
    <cellStyle name="差_武陵 3" xfId="467"/>
    <cellStyle name="差_武陵 3 2" xfId="468"/>
    <cellStyle name="常规 2 12" xfId="469"/>
    <cellStyle name="差_湘潭 3" xfId="470"/>
    <cellStyle name="差_湘潭 3 2" xfId="471"/>
    <cellStyle name="差_岳塘区" xfId="472"/>
    <cellStyle name="差_岳阳楼区11年地方财政预算表 2" xfId="473"/>
    <cellStyle name="差_岳阳楼区11年地方财政预算表 3" xfId="474"/>
    <cellStyle name="差_岳阳楼区11年地方财政预算表 3 2" xfId="475"/>
    <cellStyle name="差_长沙" xfId="476"/>
    <cellStyle name="常规 10" xfId="477"/>
    <cellStyle name="常规 16 2" xfId="478"/>
    <cellStyle name="常规 10 10 2 2" xfId="479"/>
    <cellStyle name="常规 11 2 2" xfId="480"/>
    <cellStyle name="常规 10 2 2" xfId="481"/>
    <cellStyle name="常规 2 7" xfId="482"/>
    <cellStyle name="常规 10 2 3" xfId="483"/>
    <cellStyle name="输入 2" xfId="484"/>
    <cellStyle name="常规 2 8" xfId="485"/>
    <cellStyle name="常规 10 2 4" xfId="486"/>
    <cellStyle name="输入 3" xfId="487"/>
    <cellStyle name="常规 2 9" xfId="488"/>
    <cellStyle name="常规 10 2 5" xfId="489"/>
    <cellStyle name="常规 10 3 2" xfId="490"/>
    <cellStyle name="常规 10 3 3" xfId="491"/>
    <cellStyle name="常规 10 3 4" xfId="492"/>
    <cellStyle name="常规 10 4" xfId="493"/>
    <cellStyle name="常规 10 4 2" xfId="494"/>
    <cellStyle name="常规 10 4 3" xfId="495"/>
    <cellStyle name="常规 10 4 4" xfId="496"/>
    <cellStyle name="常规 10 9" xfId="497"/>
    <cellStyle name="常规 11 2" xfId="498"/>
    <cellStyle name="常规 11 2 3" xfId="499"/>
    <cellStyle name="常规 11 2 4" xfId="500"/>
    <cellStyle name="常规 11 3" xfId="501"/>
    <cellStyle name="常规 11 3 2" xfId="502"/>
    <cellStyle name="常规 11 3 3" xfId="503"/>
    <cellStyle name="常规 11 3 4" xfId="504"/>
    <cellStyle name="常规 11 9" xfId="505"/>
    <cellStyle name="常规 12 10" xfId="506"/>
    <cellStyle name="常规 12 2" xfId="507"/>
    <cellStyle name="常规 12 3" xfId="508"/>
    <cellStyle name="常规 12 3 3" xfId="509"/>
    <cellStyle name="常规 12 3 4" xfId="510"/>
    <cellStyle name="霓付 [0]_ +Foil &amp; -FOIL &amp; PAPER" xfId="511"/>
    <cellStyle name="常规 12 4 3" xfId="512"/>
    <cellStyle name="常规 12 4 4" xfId="513"/>
    <cellStyle name="常规 12 9" xfId="514"/>
    <cellStyle name="常规 2 2 2" xfId="515"/>
    <cellStyle name="常规 12_长沙" xfId="516"/>
    <cellStyle name="常规 16 5" xfId="517"/>
    <cellStyle name="常规 13" xfId="518"/>
    <cellStyle name="常规 13 2" xfId="519"/>
    <cellStyle name="常规 13 3" xfId="520"/>
    <cellStyle name="常规 13 4" xfId="521"/>
    <cellStyle name="常规 2_2012年度湖南省省级国有资本经营预算表" xfId="522"/>
    <cellStyle name="样式 1 4" xfId="523"/>
    <cellStyle name="常规 13_长沙" xfId="524"/>
    <cellStyle name="常规 16 6" xfId="525"/>
    <cellStyle name="常规 14" xfId="526"/>
    <cellStyle name="常规 14 2" xfId="527"/>
    <cellStyle name="常规 14 3" xfId="528"/>
    <cellStyle name="常规 15 2" xfId="529"/>
    <cellStyle name="常规 22" xfId="530"/>
    <cellStyle name="常规 17" xfId="531"/>
    <cellStyle name="注释 4 2" xfId="532"/>
    <cellStyle name="常规 23" xfId="533"/>
    <cellStyle name="常规 18" xfId="534"/>
    <cellStyle name="常规 24" xfId="535"/>
    <cellStyle name="常规 19" xfId="536"/>
    <cellStyle name="常规 19 2" xfId="537"/>
    <cellStyle name="常规 2" xfId="538"/>
    <cellStyle name="常规 2 10" xfId="539"/>
    <cellStyle name="强调文字颜色 3 3" xfId="540"/>
    <cellStyle name="常规 2 14" xfId="541"/>
    <cellStyle name="常规 8_长沙" xfId="542"/>
    <cellStyle name="常规 2 15" xfId="543"/>
    <cellStyle name="常规 2 2" xfId="544"/>
    <cellStyle name="常规 2 2 4_2017年人大参阅资料（代表大会-定）1.14" xfId="545"/>
    <cellStyle name="常规 2 3" xfId="546"/>
    <cellStyle name="常规 2 4" xfId="547"/>
    <cellStyle name="常规 2 4 2" xfId="548"/>
    <cellStyle name="常规 2 5" xfId="549"/>
    <cellStyle name="常规 2 6" xfId="550"/>
    <cellStyle name="常规 22 4" xfId="551"/>
    <cellStyle name="常规 23 2" xfId="552"/>
    <cellStyle name="常规 23 3" xfId="553"/>
    <cellStyle name="常规 27" xfId="554"/>
    <cellStyle name="常规 32" xfId="555"/>
    <cellStyle name="常规 29" xfId="556"/>
    <cellStyle name="常规 29 4 2" xfId="557"/>
    <cellStyle name="常规 3" xfId="558"/>
    <cellStyle name="输出 4 2" xfId="559"/>
    <cellStyle name="常规 3 10" xfId="560"/>
    <cellStyle name="常规 3 11 2 2" xfId="561"/>
    <cellStyle name="常规 3 2" xfId="562"/>
    <cellStyle name="常规 3 2 2" xfId="563"/>
    <cellStyle name="常规 3 2 3" xfId="564"/>
    <cellStyle name="常规 3 2 4" xfId="565"/>
    <cellStyle name="常规 3 3" xfId="566"/>
    <cellStyle name="常规 3 3 2" xfId="567"/>
    <cellStyle name="常规 3 3 3" xfId="568"/>
    <cellStyle name="常规 3 3 4" xfId="569"/>
    <cellStyle name="常规 3 4" xfId="570"/>
    <cellStyle name="常规 3 4 2" xfId="571"/>
    <cellStyle name="常规 3 4 2 2" xfId="572"/>
    <cellStyle name="常规 3 4 4" xfId="573"/>
    <cellStyle name="常规 3 5" xfId="574"/>
    <cellStyle name="常规 3 6" xfId="575"/>
    <cellStyle name="常规 3 7" xfId="576"/>
    <cellStyle name="常规 3 8" xfId="577"/>
    <cellStyle name="常规 3 9" xfId="578"/>
    <cellStyle name="常规 3_长沙" xfId="579"/>
    <cellStyle name="常规 4" xfId="580"/>
    <cellStyle name="常规 4 2" xfId="581"/>
    <cellStyle name="常规 4 2 2" xfId="582"/>
    <cellStyle name="常规 4 4" xfId="583"/>
    <cellStyle name="常规 4 2 3" xfId="584"/>
    <cellStyle name="常规 4 5" xfId="585"/>
    <cellStyle name="常规 4 2 4" xfId="586"/>
    <cellStyle name="常规 4 6" xfId="587"/>
    <cellStyle name="常规 4 3" xfId="588"/>
    <cellStyle name="常规 4 3 2" xfId="589"/>
    <cellStyle name="常规 4 3 3" xfId="590"/>
    <cellStyle name="常规 4 3 4" xfId="591"/>
    <cellStyle name="常规 4 4 2" xfId="592"/>
    <cellStyle name="常规 6 4" xfId="593"/>
    <cellStyle name="常规 4 4 4" xfId="594"/>
    <cellStyle name="常规 4 7" xfId="595"/>
    <cellStyle name="常规 5" xfId="596"/>
    <cellStyle name="常规 5 2" xfId="597"/>
    <cellStyle name="常规 6" xfId="598"/>
    <cellStyle name="常规 6 2" xfId="599"/>
    <cellStyle name="常规 6 3" xfId="600"/>
    <cellStyle name="常规 6_长沙" xfId="601"/>
    <cellStyle name="常规 7 10" xfId="602"/>
    <cellStyle name="常规 7 2" xfId="603"/>
    <cellStyle name="常规 7 2 2" xfId="604"/>
    <cellStyle name="常规 7 2 3" xfId="605"/>
    <cellStyle name="常规 7 2 4" xfId="606"/>
    <cellStyle name="常规 7 3" xfId="607"/>
    <cellStyle name="常规 7 3 2" xfId="608"/>
    <cellStyle name="常规 7 3 3" xfId="609"/>
    <cellStyle name="常规 7 3 4" xfId="610"/>
    <cellStyle name="常规 7 4" xfId="611"/>
    <cellStyle name="常规 7 4 2" xfId="612"/>
    <cellStyle name="常规 7 4 3" xfId="613"/>
    <cellStyle name="常规 7 4 4" xfId="614"/>
    <cellStyle name="常规 7 5" xfId="615"/>
    <cellStyle name="常规 7 7" xfId="616"/>
    <cellStyle name="常规 7 8" xfId="617"/>
    <cellStyle name="常规 7 9" xfId="618"/>
    <cellStyle name="常规 7_长沙" xfId="619"/>
    <cellStyle name="常规 8" xfId="620"/>
    <cellStyle name="好_德山" xfId="621"/>
    <cellStyle name="常规 8 10" xfId="622"/>
    <cellStyle name="常规 8 2" xfId="623"/>
    <cellStyle name="好_德山 2" xfId="624"/>
    <cellStyle name="常规 8 2 2" xfId="625"/>
    <cellStyle name="常规 8 2 3" xfId="626"/>
    <cellStyle name="常规 8 2 4" xfId="627"/>
    <cellStyle name="常规 8 3" xfId="628"/>
    <cellStyle name="好_德山 3" xfId="629"/>
    <cellStyle name="常规 8 3 2" xfId="630"/>
    <cellStyle name="好_德山 3 2" xfId="631"/>
    <cellStyle name="常规 8 3 3" xfId="632"/>
    <cellStyle name="常规 8 3 4" xfId="633"/>
    <cellStyle name="常规 8 4" xfId="634"/>
    <cellStyle name="常规 8 4 2" xfId="635"/>
    <cellStyle name="常规 8 4 3" xfId="636"/>
    <cellStyle name="常规 8 4 4" xfId="637"/>
    <cellStyle name="常规 8 5" xfId="638"/>
    <cellStyle name="常规 8 6" xfId="639"/>
    <cellStyle name="常规 8 7" xfId="640"/>
    <cellStyle name="常规 8 8" xfId="641"/>
    <cellStyle name="常规 8 9" xfId="642"/>
    <cellStyle name="常规 9" xfId="643"/>
    <cellStyle name="常规 99" xfId="644"/>
    <cellStyle name="常规_Book1_人大执行06预算07" xfId="645"/>
    <cellStyle name="强调文字颜色 6 3" xfId="646"/>
    <cellStyle name="常规_预算执行" xfId="647"/>
    <cellStyle name="分级显示行_1_13区汇总" xfId="648"/>
    <cellStyle name="好 2" xfId="649"/>
    <cellStyle name="好 2 2" xfId="650"/>
    <cellStyle name="好 3" xfId="651"/>
    <cellStyle name="好 3 2" xfId="652"/>
    <cellStyle name="好 3_2017年人大参阅资料（代表大会-定）1.14" xfId="653"/>
    <cellStyle name="好 4" xfId="654"/>
    <cellStyle name="好_2015年市本级全口径预算草案 - 副本" xfId="655"/>
    <cellStyle name="好_表一 1" xfId="656"/>
    <cellStyle name="好_表一 1 2" xfId="657"/>
    <cellStyle name="好_表一 1 3" xfId="658"/>
    <cellStyle name="好_表一 1 3 2" xfId="659"/>
    <cellStyle name="好_附件2 益阳市市级国有资本经营预算表(4)" xfId="660"/>
    <cellStyle name="好_市本级" xfId="661"/>
    <cellStyle name="好_市本级 2" xfId="662"/>
    <cellStyle name="好_市本级 3" xfId="663"/>
    <cellStyle name="好_市本级 3 2" xfId="664"/>
    <cellStyle name="好_武陵" xfId="665"/>
    <cellStyle name="好_武陵 2" xfId="666"/>
    <cellStyle name="好_武陵 3" xfId="667"/>
    <cellStyle name="好_武陵 3 2" xfId="668"/>
    <cellStyle name="好_湘潭" xfId="669"/>
    <cellStyle name="好_湘潭 2" xfId="670"/>
    <cellStyle name="好_湘潭 3" xfId="671"/>
    <cellStyle name="好_湘潭 3 2" xfId="672"/>
    <cellStyle name="好_岳塘区" xfId="673"/>
    <cellStyle name="好_岳塘区 2" xfId="674"/>
    <cellStyle name="好_岳塘区 3" xfId="675"/>
    <cellStyle name="好_岳塘区 3 2" xfId="676"/>
    <cellStyle name="好_岳阳楼区11年地方财政预算表" xfId="677"/>
    <cellStyle name="好_岳阳楼区11年地方财政预算表 2" xfId="678"/>
    <cellStyle name="好_岳阳楼区11年地方财政预算表 3" xfId="679"/>
    <cellStyle name="好_岳阳楼区11年地方财政预算表 3 2" xfId="680"/>
    <cellStyle name="好_长沙" xfId="681"/>
    <cellStyle name="汇总 2" xfId="682"/>
    <cellStyle name="汇总 2 2" xfId="683"/>
    <cellStyle name="汇总 2 3" xfId="684"/>
    <cellStyle name="汇总 2 4" xfId="685"/>
    <cellStyle name="汇总 2 4 2" xfId="686"/>
    <cellStyle name="汇总 3" xfId="687"/>
    <cellStyle name="汇总 3 2" xfId="688"/>
    <cellStyle name="汇总 3 3" xfId="689"/>
    <cellStyle name="汇总 3_2017年人大参阅资料（代表大会-定）1.14" xfId="690"/>
    <cellStyle name="汇总 4 2" xfId="691"/>
    <cellStyle name="计算 2" xfId="692"/>
    <cellStyle name="计算 2 2" xfId="693"/>
    <cellStyle name="计算 2 3" xfId="694"/>
    <cellStyle name="计算 2 4" xfId="695"/>
    <cellStyle name="计算 2 4 2" xfId="696"/>
    <cellStyle name="计算 3" xfId="697"/>
    <cellStyle name="计算 3 2" xfId="698"/>
    <cellStyle name="计算 3 3" xfId="699"/>
    <cellStyle name="计算 3_2017年人大参阅资料（代表大会-定）1.14" xfId="700"/>
    <cellStyle name="计算 4" xfId="701"/>
    <cellStyle name="计算 4 2" xfId="702"/>
    <cellStyle name="检查单元格 2" xfId="703"/>
    <cellStyle name="检查单元格 2 2" xfId="704"/>
    <cellStyle name="检查单元格 2 3" xfId="705"/>
    <cellStyle name="检查单元格 2 4" xfId="706"/>
    <cellStyle name="检查单元格 2 4 2" xfId="707"/>
    <cellStyle name="检查单元格 3" xfId="708"/>
    <cellStyle name="检查单元格 3 2" xfId="709"/>
    <cellStyle name="检查单元格 3 3" xfId="710"/>
    <cellStyle name="检查单元格 3_2017年人大参阅资料（代表大会-定）1.14" xfId="711"/>
    <cellStyle name="检查单元格 4" xfId="712"/>
    <cellStyle name="小数 2" xfId="713"/>
    <cellStyle name="检查单元格 4 2" xfId="714"/>
    <cellStyle name="小数 2 2" xfId="715"/>
    <cellStyle name="解释性文本 2" xfId="716"/>
    <cellStyle name="解释性文本 2 2" xfId="717"/>
    <cellStyle name="解释性文本 2 3 2" xfId="718"/>
    <cellStyle name="解释性文本 3" xfId="719"/>
    <cellStyle name="解释性文本 3 2" xfId="720"/>
    <cellStyle name="解释性文本 3 3" xfId="721"/>
    <cellStyle name="解释性文本 3_2017年人大参阅资料（代表大会-定）1.14" xfId="722"/>
    <cellStyle name="解释性文本 4" xfId="723"/>
    <cellStyle name="解释性文本 4 2" xfId="724"/>
    <cellStyle name="警告文本 2" xfId="725"/>
    <cellStyle name="警告文本 2 2" xfId="726"/>
    <cellStyle name="警告文本 2 3" xfId="727"/>
    <cellStyle name="警告文本 2 3 2" xfId="728"/>
    <cellStyle name="警告文本 3" xfId="729"/>
    <cellStyle name="警告文本 3 2" xfId="730"/>
    <cellStyle name="警告文本 3 3" xfId="731"/>
    <cellStyle name="警告文本 3_2017年人大参阅资料（代表大会-定）1.14" xfId="732"/>
    <cellStyle name="警告文本 4" xfId="733"/>
    <cellStyle name="警告文本 4 2" xfId="734"/>
    <cellStyle name="链接单元格 2" xfId="735"/>
    <cellStyle name="链接单元格 2 2" xfId="736"/>
    <cellStyle name="链接单元格 2 3" xfId="737"/>
    <cellStyle name="链接单元格 2 3 2" xfId="738"/>
    <cellStyle name="链接单元格 3" xfId="739"/>
    <cellStyle name="链接单元格 3 2" xfId="740"/>
    <cellStyle name="链接单元格 3 3" xfId="741"/>
    <cellStyle name="链接单元格 4" xfId="742"/>
    <cellStyle name="链接单元格 4 2" xfId="743"/>
    <cellStyle name="霓付_ +Foil &amp; -FOIL &amp; PAPER" xfId="744"/>
    <cellStyle name="烹拳 [0]_ +Foil &amp; -FOIL &amp; PAPER" xfId="745"/>
    <cellStyle name="烹拳_ +Foil &amp; -FOIL &amp; PAPER" xfId="746"/>
    <cellStyle name="普通_ 白土" xfId="747"/>
    <cellStyle name="千分位[0]_ 白土" xfId="748"/>
    <cellStyle name="千分位_ 白土" xfId="749"/>
    <cellStyle name="千位[0]_1" xfId="750"/>
    <cellStyle name="千位_1" xfId="751"/>
    <cellStyle name="千位分隔 2" xfId="752"/>
    <cellStyle name="千位分隔[0] 2" xfId="753"/>
    <cellStyle name="样式 1 2 3" xfId="754"/>
    <cellStyle name="千位分隔[0] 2 2" xfId="755"/>
    <cellStyle name="千位分隔[0] 3" xfId="756"/>
    <cellStyle name="千位分隔[0] 3 2" xfId="757"/>
    <cellStyle name="千位分隔[0] 4" xfId="758"/>
    <cellStyle name="千位分季_新建 Microsoft Excel 工作表" xfId="759"/>
    <cellStyle name="强调文字颜色 1 2" xfId="760"/>
    <cellStyle name="强调文字颜色 1 2 2" xfId="761"/>
    <cellStyle name="强调文字颜色 1 2 3" xfId="762"/>
    <cellStyle name="强调文字颜色 1 2 4" xfId="763"/>
    <cellStyle name="强调文字颜色 1 2 4 2" xfId="764"/>
    <cellStyle name="强调文字颜色 1 3" xfId="765"/>
    <cellStyle name="强调文字颜色 1 3 2" xfId="766"/>
    <cellStyle name="强调文字颜色 1 3 3" xfId="767"/>
    <cellStyle name="强调文字颜色 1 3_2017年人大参阅资料（代表大会-定）1.14" xfId="768"/>
    <cellStyle name="强调文字颜色 2 2" xfId="769"/>
    <cellStyle name="强调文字颜色 2 2 2" xfId="770"/>
    <cellStyle name="强调文字颜色 2 2 3" xfId="771"/>
    <cellStyle name="强调文字颜色 2 2 4" xfId="772"/>
    <cellStyle name="强调文字颜色 2 3" xfId="773"/>
    <cellStyle name="强调文字颜色 2 3 3" xfId="774"/>
    <cellStyle name="强调文字颜色 2 3_2017年人大参阅资料（代表大会-定）1.14" xfId="775"/>
    <cellStyle name="强调文字颜色 3 2" xfId="776"/>
    <cellStyle name="强调文字颜色 3 2 2" xfId="777"/>
    <cellStyle name="强调文字颜色 3 2 3" xfId="778"/>
    <cellStyle name="强调文字颜色 3 2 4" xfId="779"/>
    <cellStyle name="强调文字颜色 3 2 4 2" xfId="780"/>
    <cellStyle name="强调文字颜色 3 3 2" xfId="781"/>
    <cellStyle name="强调文字颜色 3 3 3" xfId="782"/>
    <cellStyle name="强调文字颜色 3 3_2017年人大参阅资料（代表大会-定）1.14" xfId="783"/>
    <cellStyle name="强调文字颜色 4 2" xfId="784"/>
    <cellStyle name="强调文字颜色 4 2 2" xfId="785"/>
    <cellStyle name="强调文字颜色 4 2 3" xfId="786"/>
    <cellStyle name="强调文字颜色 4 2 4" xfId="787"/>
    <cellStyle name="强调文字颜色 4 2 4 2" xfId="788"/>
    <cellStyle name="强调文字颜色 4 3" xfId="789"/>
    <cellStyle name="强调文字颜色 4 3 2" xfId="790"/>
    <cellStyle name="强调文字颜色 4 3 3" xfId="791"/>
    <cellStyle name="强调文字颜色 4 3_2017年人大参阅资料（代表大会-定）1.14" xfId="792"/>
    <cellStyle name="强调文字颜色 5 2" xfId="793"/>
    <cellStyle name="强调文字颜色 5 2 4" xfId="794"/>
    <cellStyle name="强调文字颜色 5 2 4 2" xfId="795"/>
    <cellStyle name="强调文字颜色 5 3" xfId="796"/>
    <cellStyle name="强调文字颜色 5 3 2" xfId="797"/>
    <cellStyle name="强调文字颜色 5 3 3" xfId="798"/>
    <cellStyle name="强调文字颜色 5 3_2017年人大参阅资料（代表大会-定）1.14" xfId="799"/>
    <cellStyle name="强调文字颜色 6 2" xfId="800"/>
    <cellStyle name="强调文字颜色 6 2 2" xfId="801"/>
    <cellStyle name="强调文字颜色 6 2 3" xfId="802"/>
    <cellStyle name="强调文字颜色 6 2 4" xfId="803"/>
    <cellStyle name="强调文字颜色 6 2 4 2" xfId="804"/>
    <cellStyle name="强调文字颜色 6 3 2" xfId="805"/>
    <cellStyle name="强调文字颜色 6 3 3" xfId="806"/>
    <cellStyle name="强调文字颜色 6 3_2017年人大参阅资料（代表大会-定）1.14" xfId="807"/>
    <cellStyle name="适中 2" xfId="808"/>
    <cellStyle name="适中 3" xfId="809"/>
    <cellStyle name="适中 4" xfId="810"/>
    <cellStyle name="适中 4 2" xfId="811"/>
    <cellStyle name="输出 2" xfId="812"/>
    <cellStyle name="输出 2 2" xfId="813"/>
    <cellStyle name="输出 2 3" xfId="814"/>
    <cellStyle name="输出 3" xfId="815"/>
    <cellStyle name="输出 3 2" xfId="816"/>
    <cellStyle name="输出 3 3" xfId="817"/>
    <cellStyle name="输出 3_2017年人大参阅资料（代表大会-定）1.14" xfId="818"/>
    <cellStyle name="输出 4" xfId="819"/>
    <cellStyle name="输入 4" xfId="820"/>
    <cellStyle name="输入 4 2" xfId="821"/>
    <cellStyle name="输入 5" xfId="822"/>
    <cellStyle name="数字" xfId="823"/>
    <cellStyle name="数字 2" xfId="824"/>
    <cellStyle name="数字 2 2" xfId="825"/>
    <cellStyle name="未定义" xfId="826"/>
    <cellStyle name="未定义 2" xfId="827"/>
    <cellStyle name="小数" xfId="828"/>
    <cellStyle name="样式 1" xfId="829"/>
    <cellStyle name="样式 1 2" xfId="830"/>
    <cellStyle name="样式 1 2 2" xfId="831"/>
    <cellStyle name="注释 2 2" xfId="832"/>
    <cellStyle name="注释 2 3" xfId="833"/>
    <cellStyle name="注释 2 3 2" xfId="834"/>
    <cellStyle name="注释 3 3" xfId="835"/>
    <cellStyle name="注释 4" xfId="836"/>
    <cellStyle name="注释 5" xfId="837"/>
    <cellStyle name="콤마 [0]_BOILER-CO1" xfId="838"/>
    <cellStyle name="콤마_BOILER-CO1" xfId="839"/>
    <cellStyle name="통화 [0]_BOILER-CO1" xfId="840"/>
    <cellStyle name="통화_BOILER-CO1" xfId="841"/>
    <cellStyle name="표준_0N-HANDLING " xfId="8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9579;&#20113;&#33437;\&#38647;&#21147;\2018&#24180;&#37096;&#38376;&#39044;&#31639;1111&#38647;&#21147;\2018&#24180;&#37096;&#38376;&#39044;&#31639;1111&#38647;&#21147;\&#20915;&#31639;\L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9579;&#20113;&#33437;\&#38647;&#21147;\2018&#24180;&#37096;&#38376;&#39044;&#31639;1111&#38647;&#21147;\2018&#24180;&#37096;&#38376;&#39044;&#31639;1111&#38647;&#21147;\&#20915;&#31639;\2011&#24180;&#39044;&#31639;&#25351;&#26631;&#24080;(12.1.19&#23450;&#31295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D"/>
      <sheetName val="单位指标查询"/>
    </sheetNames>
    <definedNames>
      <definedName name="BM8_SelectZBM.BM8_ZBMChangeKMM"/>
      <definedName name="BM8_SelectZBM.BM8_ZBMminusOption"/>
      <definedName name="BM8_SelectZBM.BM8_ZBMSumOption"/>
    </defined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单位指标查询"/>
      <sheetName val="单位指标查询 (原稿)"/>
      <sheetName val="单位指标查询 (农业科排渍)"/>
      <sheetName val="市本级指标帐"/>
      <sheetName val="单位指标科目调整明细表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abSelected="1" workbookViewId="0">
      <selection activeCell="C10" sqref="C10"/>
    </sheetView>
  </sheetViews>
  <sheetFormatPr defaultColWidth="8.25" defaultRowHeight="14.25" customHeight="1" outlineLevelCol="4"/>
  <cols>
    <col min="1" max="1" width="31.125" style="1" customWidth="1"/>
    <col min="2" max="2" width="13.625" style="1" customWidth="1"/>
    <col min="3" max="3" width="23.4" style="1" customWidth="1"/>
    <col min="4" max="4" width="15.9" style="1" customWidth="1"/>
    <col min="5" max="5" width="14.8" style="1" customWidth="1"/>
    <col min="6" max="16384" width="8.25" style="1"/>
  </cols>
  <sheetData>
    <row r="1" ht="26.25" customHeight="1" spans="1:5">
      <c r="A1" s="2" t="s">
        <v>0</v>
      </c>
      <c r="B1" s="2"/>
      <c r="C1" s="2"/>
      <c r="D1" s="2"/>
      <c r="E1" s="2"/>
    </row>
    <row r="2" ht="18" customHeight="1" spans="1:5">
      <c r="A2" s="3"/>
      <c r="B2" s="41"/>
      <c r="C2" s="41"/>
      <c r="D2" s="41"/>
      <c r="E2" s="29" t="s">
        <v>1</v>
      </c>
    </row>
    <row r="3" ht="36.75" customHeight="1" spans="1:5">
      <c r="A3" s="6" t="s">
        <v>2</v>
      </c>
      <c r="B3" s="53" t="s">
        <v>3</v>
      </c>
      <c r="C3" s="54" t="s">
        <v>4</v>
      </c>
      <c r="D3" s="53" t="s">
        <v>5</v>
      </c>
      <c r="E3" s="53" t="s">
        <v>6</v>
      </c>
    </row>
    <row r="4" ht="21.6" customHeight="1" spans="1:5">
      <c r="A4" s="55" t="s">
        <v>7</v>
      </c>
      <c r="B4" s="56">
        <f t="shared" ref="B4:B20" si="0">SUM(C4:E4)</f>
        <v>31480.903347</v>
      </c>
      <c r="C4" s="33">
        <v>6488</v>
      </c>
      <c r="D4" s="57">
        <v>5362.506883</v>
      </c>
      <c r="E4" s="57">
        <v>19630.396464</v>
      </c>
    </row>
    <row r="5" ht="21.6" customHeight="1" spans="1:5">
      <c r="A5" s="55" t="s">
        <v>8</v>
      </c>
      <c r="B5" s="56">
        <f t="shared" si="0"/>
        <v>46702.730585</v>
      </c>
      <c r="C5" s="58">
        <v>42573</v>
      </c>
      <c r="D5" s="58">
        <f>SUM(D6:D12)</f>
        <v>1626.0566</v>
      </c>
      <c r="E5" s="58">
        <f>SUM(E6:E12)</f>
        <v>2503.673985</v>
      </c>
    </row>
    <row r="6" ht="21.6" customHeight="1" spans="1:5">
      <c r="A6" s="59" t="s">
        <v>9</v>
      </c>
      <c r="B6" s="56">
        <f t="shared" si="0"/>
        <v>22778.636644</v>
      </c>
      <c r="C6" s="60">
        <v>19519</v>
      </c>
      <c r="D6" s="61">
        <v>1200</v>
      </c>
      <c r="E6" s="62">
        <v>2059.636644</v>
      </c>
    </row>
    <row r="7" ht="21.6" customHeight="1" spans="1:5">
      <c r="A7" s="59" t="s">
        <v>10</v>
      </c>
      <c r="B7" s="56">
        <f t="shared" si="0"/>
        <v>496</v>
      </c>
      <c r="C7" s="33">
        <v>103</v>
      </c>
      <c r="D7" s="18">
        <v>53</v>
      </c>
      <c r="E7" s="62">
        <v>340</v>
      </c>
    </row>
    <row r="8" ht="21.6" customHeight="1" spans="1:5">
      <c r="A8" s="7" t="s">
        <v>11</v>
      </c>
      <c r="B8" s="56">
        <f t="shared" si="0"/>
        <v>21400</v>
      </c>
      <c r="C8" s="60">
        <v>21400</v>
      </c>
      <c r="D8" s="61"/>
      <c r="E8" s="62"/>
    </row>
    <row r="9" ht="21.6" customHeight="1" spans="1:5">
      <c r="A9" s="7" t="s">
        <v>12</v>
      </c>
      <c r="B9" s="56">
        <f t="shared" si="0"/>
        <v>26.587396</v>
      </c>
      <c r="C9" s="60">
        <v>6.830796</v>
      </c>
      <c r="D9" s="18">
        <v>18.7566</v>
      </c>
      <c r="E9" s="62">
        <v>1</v>
      </c>
    </row>
    <row r="10" ht="21.6" customHeight="1" spans="1:5">
      <c r="A10" s="7" t="s">
        <v>13</v>
      </c>
      <c r="B10" s="56">
        <f t="shared" si="0"/>
        <v>1544</v>
      </c>
      <c r="C10" s="33">
        <v>1544</v>
      </c>
      <c r="D10" s="61"/>
      <c r="E10" s="62"/>
    </row>
    <row r="11" ht="21.6" customHeight="1" spans="1:5">
      <c r="A11" s="7" t="s">
        <v>14</v>
      </c>
      <c r="B11" s="56">
        <f t="shared" si="0"/>
        <v>178.337341</v>
      </c>
      <c r="C11" s="60"/>
      <c r="D11" s="61">
        <v>75.3</v>
      </c>
      <c r="E11" s="62">
        <v>103.037341</v>
      </c>
    </row>
    <row r="12" ht="21.6" customHeight="1" spans="1:5">
      <c r="A12" s="7" t="s">
        <v>15</v>
      </c>
      <c r="B12" s="56">
        <f t="shared" si="0"/>
        <v>279</v>
      </c>
      <c r="C12" s="60"/>
      <c r="D12" s="61">
        <v>279</v>
      </c>
      <c r="E12" s="62"/>
    </row>
    <row r="13" ht="21.6" customHeight="1" spans="1:5">
      <c r="A13" s="59" t="s">
        <v>16</v>
      </c>
      <c r="B13" s="56">
        <f t="shared" si="0"/>
        <v>54393.568993</v>
      </c>
      <c r="C13" s="58">
        <f>SUM(C14:C18)</f>
        <v>46630.9747</v>
      </c>
      <c r="D13" s="58">
        <f>SUM(D14:D18)</f>
        <v>3379.22</v>
      </c>
      <c r="E13" s="58">
        <f>SUM(E14:E18)</f>
        <v>4383.374293</v>
      </c>
    </row>
    <row r="14" ht="21.6" customHeight="1" spans="1:5">
      <c r="A14" s="59" t="s">
        <v>17</v>
      </c>
      <c r="B14" s="56">
        <f t="shared" si="0"/>
        <v>51292.348993</v>
      </c>
      <c r="C14" s="63">
        <v>46230.9747</v>
      </c>
      <c r="D14" s="64">
        <v>1250</v>
      </c>
      <c r="E14" s="65">
        <v>3811.374293</v>
      </c>
    </row>
    <row r="15" ht="21.6" customHeight="1" spans="1:5">
      <c r="A15" s="59" t="s">
        <v>18</v>
      </c>
      <c r="B15" s="56">
        <f t="shared" si="0"/>
        <v>2483.22</v>
      </c>
      <c r="C15" s="63">
        <v>28</v>
      </c>
      <c r="D15" s="64">
        <v>1883.22</v>
      </c>
      <c r="E15" s="65">
        <v>572</v>
      </c>
    </row>
    <row r="16" ht="21.6" customHeight="1" spans="1:5">
      <c r="A16" s="7" t="s">
        <v>19</v>
      </c>
      <c r="B16" s="56">
        <f t="shared" si="0"/>
        <v>372</v>
      </c>
      <c r="C16" s="63">
        <v>372</v>
      </c>
      <c r="D16" s="64"/>
      <c r="E16" s="65"/>
    </row>
    <row r="17" ht="21.6" customHeight="1" spans="1:5">
      <c r="A17" s="66" t="s">
        <v>20</v>
      </c>
      <c r="B17" s="56">
        <f t="shared" si="0"/>
        <v>0</v>
      </c>
      <c r="C17" s="63"/>
      <c r="D17" s="64"/>
      <c r="E17" s="65"/>
    </row>
    <row r="18" ht="21.6" customHeight="1" spans="1:5">
      <c r="A18" s="66" t="s">
        <v>21</v>
      </c>
      <c r="B18" s="56">
        <f t="shared" si="0"/>
        <v>246</v>
      </c>
      <c r="C18" s="63"/>
      <c r="D18" s="64">
        <v>246</v>
      </c>
      <c r="E18" s="65"/>
    </row>
    <row r="19" ht="21.6" customHeight="1" spans="1:5">
      <c r="A19" s="55" t="s">
        <v>22</v>
      </c>
      <c r="B19" s="56">
        <f t="shared" si="0"/>
        <v>-7690.838408</v>
      </c>
      <c r="C19" s="58">
        <f>C5-C13</f>
        <v>-4057.9747</v>
      </c>
      <c r="D19" s="58">
        <f>D5-D13</f>
        <v>-1753.1634</v>
      </c>
      <c r="E19" s="58">
        <f>E5-E13</f>
        <v>-1879.700308</v>
      </c>
    </row>
    <row r="20" ht="21.6" customHeight="1" spans="1:5">
      <c r="A20" s="59" t="s">
        <v>23</v>
      </c>
      <c r="B20" s="56">
        <f t="shared" si="0"/>
        <v>23790.064939</v>
      </c>
      <c r="C20" s="58">
        <f>C4+C19</f>
        <v>2430.0253</v>
      </c>
      <c r="D20" s="58">
        <f>D4+D19</f>
        <v>3609.343483</v>
      </c>
      <c r="E20" s="58">
        <f>E4+E19</f>
        <v>17750.696156</v>
      </c>
    </row>
    <row r="21" ht="20.1" customHeight="1" spans="1:5">
      <c r="A21" s="67"/>
      <c r="B21" s="67"/>
      <c r="C21" s="67"/>
      <c r="D21" s="67"/>
      <c r="E21" s="67"/>
    </row>
  </sheetData>
  <mergeCells count="2">
    <mergeCell ref="A1:E1"/>
    <mergeCell ref="A21:E21"/>
  </mergeCells>
  <printOptions horizontalCentered="1"/>
  <pageMargins left="0.786805555555556" right="0.786805555555556" top="0.786805555555556" bottom="0.786805555555556" header="0.5" footer="0.5"/>
  <pageSetup paperSize="9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E21"/>
  <sheetViews>
    <sheetView workbookViewId="0">
      <selection activeCell="D9" sqref="D9"/>
    </sheetView>
  </sheetViews>
  <sheetFormatPr defaultColWidth="8.25" defaultRowHeight="14.25" customHeight="1" outlineLevelCol="4"/>
  <cols>
    <col min="1" max="1" width="30.625" style="1" customWidth="1"/>
    <col min="2" max="2" width="13.875" style="1" customWidth="1"/>
    <col min="3" max="3" width="24.3" style="1" customWidth="1"/>
    <col min="4" max="4" width="20.3" style="1" customWidth="1"/>
    <col min="5" max="5" width="15.9" style="1" customWidth="1"/>
    <col min="6" max="16384" width="8.25" style="1"/>
  </cols>
  <sheetData>
    <row r="1" ht="26.1" customHeight="1" spans="1:5">
      <c r="A1" s="2" t="s">
        <v>24</v>
      </c>
      <c r="B1" s="2"/>
      <c r="C1" s="2"/>
      <c r="D1" s="2"/>
      <c r="E1" s="2"/>
    </row>
    <row r="2" ht="18" customHeight="1" spans="1:5">
      <c r="A2" s="41"/>
      <c r="B2" s="41"/>
      <c r="C2" s="41"/>
      <c r="D2" s="41"/>
      <c r="E2" s="29" t="s">
        <v>1</v>
      </c>
    </row>
    <row r="3" ht="47.1" customHeight="1" spans="1:5">
      <c r="A3" s="42" t="s">
        <v>2</v>
      </c>
      <c r="B3" s="43" t="s">
        <v>3</v>
      </c>
      <c r="C3" s="44" t="s">
        <v>4</v>
      </c>
      <c r="D3" s="43" t="s">
        <v>5</v>
      </c>
      <c r="E3" s="43" t="s">
        <v>6</v>
      </c>
    </row>
    <row r="4" ht="20.45" customHeight="1" spans="1:5">
      <c r="A4" s="45" t="s">
        <v>7</v>
      </c>
      <c r="B4" s="46">
        <f t="shared" ref="B4:B20" si="0">SUM(C4:E4)</f>
        <v>23790</v>
      </c>
      <c r="C4" s="47">
        <v>2430</v>
      </c>
      <c r="D4" s="48">
        <v>3609</v>
      </c>
      <c r="E4" s="47">
        <v>17751</v>
      </c>
    </row>
    <row r="5" ht="20.45" customHeight="1" spans="1:5">
      <c r="A5" s="45" t="s">
        <v>8</v>
      </c>
      <c r="B5" s="46">
        <f t="shared" si="0"/>
        <v>57105</v>
      </c>
      <c r="C5" s="49">
        <f>SUM(C6:C12)</f>
        <v>47935</v>
      </c>
      <c r="D5" s="49">
        <f>SUM(D6:D12)</f>
        <v>3741</v>
      </c>
      <c r="E5" s="49">
        <f>SUM(E6:E12)</f>
        <v>5429</v>
      </c>
    </row>
    <row r="6" ht="20.45" customHeight="1" spans="1:5">
      <c r="A6" s="45" t="s">
        <v>9</v>
      </c>
      <c r="B6" s="46">
        <f t="shared" si="0"/>
        <v>29605</v>
      </c>
      <c r="C6" s="49">
        <v>22500</v>
      </c>
      <c r="D6" s="50">
        <v>1996</v>
      </c>
      <c r="E6" s="49">
        <v>5109</v>
      </c>
    </row>
    <row r="7" ht="20.45" customHeight="1" spans="1:5">
      <c r="A7" s="45" t="s">
        <v>10</v>
      </c>
      <c r="B7" s="46">
        <f t="shared" si="0"/>
        <v>477</v>
      </c>
      <c r="C7" s="49">
        <v>115</v>
      </c>
      <c r="D7" s="50">
        <v>42</v>
      </c>
      <c r="E7" s="49">
        <v>320</v>
      </c>
    </row>
    <row r="8" ht="20.45" customHeight="1" spans="1:5">
      <c r="A8" s="51" t="s">
        <v>11</v>
      </c>
      <c r="B8" s="46">
        <f t="shared" si="0"/>
        <v>23735</v>
      </c>
      <c r="C8" s="49">
        <v>23735</v>
      </c>
      <c r="D8" s="50"/>
      <c r="E8" s="49"/>
    </row>
    <row r="9" ht="20.45" customHeight="1" spans="1:5">
      <c r="A9" s="51" t="s">
        <v>12</v>
      </c>
      <c r="B9" s="46">
        <f t="shared" si="0"/>
        <v>7</v>
      </c>
      <c r="C9" s="49">
        <v>7</v>
      </c>
      <c r="D9" s="50"/>
      <c r="E9" s="49"/>
    </row>
    <row r="10" ht="20.45" customHeight="1" spans="1:5">
      <c r="A10" s="51" t="s">
        <v>13</v>
      </c>
      <c r="B10" s="46">
        <f t="shared" si="0"/>
        <v>1578</v>
      </c>
      <c r="C10" s="49">
        <v>1578</v>
      </c>
      <c r="D10" s="50"/>
      <c r="E10" s="49"/>
    </row>
    <row r="11" ht="20.45" customHeight="1" spans="1:5">
      <c r="A11" s="51" t="s">
        <v>14</v>
      </c>
      <c r="B11" s="46">
        <f t="shared" si="0"/>
        <v>1500</v>
      </c>
      <c r="C11" s="49"/>
      <c r="D11" s="50">
        <v>1500</v>
      </c>
      <c r="E11" s="49"/>
    </row>
    <row r="12" ht="20.45" customHeight="1" spans="1:5">
      <c r="A12" s="51" t="s">
        <v>15</v>
      </c>
      <c r="B12" s="46">
        <f t="shared" si="0"/>
        <v>203</v>
      </c>
      <c r="C12" s="49"/>
      <c r="D12" s="50">
        <v>203</v>
      </c>
      <c r="E12" s="49"/>
    </row>
    <row r="13" ht="20.45" customHeight="1" spans="1:5">
      <c r="A13" s="45" t="s">
        <v>16</v>
      </c>
      <c r="B13" s="46">
        <f t="shared" si="0"/>
        <v>57282</v>
      </c>
      <c r="C13" s="49">
        <f>SUM(C14:C18)</f>
        <v>49263</v>
      </c>
      <c r="D13" s="49">
        <f>SUM(D14:D18)</f>
        <v>2641</v>
      </c>
      <c r="E13" s="49">
        <f>SUM(E14:E18)</f>
        <v>5378</v>
      </c>
    </row>
    <row r="14" ht="20.45" customHeight="1" spans="1:5">
      <c r="A14" s="45" t="s">
        <v>17</v>
      </c>
      <c r="B14" s="46">
        <f t="shared" si="0"/>
        <v>56015</v>
      </c>
      <c r="C14" s="49">
        <v>48833</v>
      </c>
      <c r="D14" s="50">
        <v>2404</v>
      </c>
      <c r="E14" s="49">
        <v>4778</v>
      </c>
    </row>
    <row r="15" ht="20.45" customHeight="1" spans="1:5">
      <c r="A15" s="45" t="s">
        <v>18</v>
      </c>
      <c r="B15" s="46">
        <f t="shared" si="0"/>
        <v>714</v>
      </c>
      <c r="C15" s="49">
        <v>30</v>
      </c>
      <c r="D15" s="50">
        <v>84</v>
      </c>
      <c r="E15" s="49">
        <v>600</v>
      </c>
    </row>
    <row r="16" ht="20.45" customHeight="1" spans="1:5">
      <c r="A16" s="51" t="s">
        <v>19</v>
      </c>
      <c r="B16" s="46">
        <f t="shared" si="0"/>
        <v>400</v>
      </c>
      <c r="C16" s="49">
        <v>400</v>
      </c>
      <c r="D16" s="50"/>
      <c r="E16" s="49"/>
    </row>
    <row r="17" ht="20.45" customHeight="1" spans="1:5">
      <c r="A17" s="51" t="s">
        <v>20</v>
      </c>
      <c r="B17" s="46">
        <f t="shared" si="0"/>
        <v>0</v>
      </c>
      <c r="C17" s="49"/>
      <c r="D17" s="50"/>
      <c r="E17" s="49"/>
    </row>
    <row r="18" ht="20.45" customHeight="1" spans="1:5">
      <c r="A18" s="51" t="s">
        <v>21</v>
      </c>
      <c r="B18" s="46">
        <f t="shared" si="0"/>
        <v>153</v>
      </c>
      <c r="C18" s="49"/>
      <c r="D18" s="50">
        <v>153</v>
      </c>
      <c r="E18" s="49"/>
    </row>
    <row r="19" ht="20.45" customHeight="1" spans="1:5">
      <c r="A19" s="45" t="s">
        <v>22</v>
      </c>
      <c r="B19" s="46">
        <f t="shared" si="0"/>
        <v>-177</v>
      </c>
      <c r="C19" s="49">
        <f>C5-C13</f>
        <v>-1328</v>
      </c>
      <c r="D19" s="49">
        <f>D5-D13</f>
        <v>1100</v>
      </c>
      <c r="E19" s="49">
        <f>E5-E13</f>
        <v>51</v>
      </c>
    </row>
    <row r="20" ht="20.45" customHeight="1" spans="1:5">
      <c r="A20" s="45" t="s">
        <v>23</v>
      </c>
      <c r="B20" s="46">
        <f t="shared" si="0"/>
        <v>23613</v>
      </c>
      <c r="C20" s="49">
        <f>C4+C19</f>
        <v>1102</v>
      </c>
      <c r="D20" s="49">
        <f>D4+D19</f>
        <v>4709</v>
      </c>
      <c r="E20" s="49">
        <f>E4+E19</f>
        <v>17802</v>
      </c>
    </row>
    <row r="21" ht="27.95" customHeight="1" spans="1:5">
      <c r="A21" s="52" t="s">
        <v>25</v>
      </c>
      <c r="B21" s="52"/>
      <c r="C21" s="52"/>
      <c r="D21" s="52"/>
      <c r="E21" s="52"/>
    </row>
  </sheetData>
  <mergeCells count="2">
    <mergeCell ref="A1:E1"/>
    <mergeCell ref="A21:E21"/>
  </mergeCells>
  <printOptions horizontalCentered="1"/>
  <pageMargins left="0.786805555555556" right="0.786805555555556" top="0.786805555555556" bottom="0.786805555555556" header="0.511805555555556" footer="0.511805555555556"/>
  <pageSetup paperSize="9" orientation="landscape" errors="blank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F14"/>
  <sheetViews>
    <sheetView showZeros="0" workbookViewId="0">
      <selection activeCell="B11" sqref="B11"/>
    </sheetView>
  </sheetViews>
  <sheetFormatPr defaultColWidth="8.25" defaultRowHeight="14.25" customHeight="1" outlineLevelCol="5"/>
  <cols>
    <col min="1" max="1" width="26.875" style="1" customWidth="1"/>
    <col min="2" max="3" width="18.5" style="1" customWidth="1"/>
    <col min="4" max="4" width="19.875" style="1" customWidth="1"/>
    <col min="5" max="6" width="18.5" style="1" customWidth="1"/>
    <col min="7" max="16384" width="8.25" style="1"/>
  </cols>
  <sheetData>
    <row r="1" ht="26.1" customHeight="1" spans="1:6">
      <c r="A1" s="2" t="s">
        <v>26</v>
      </c>
      <c r="B1" s="2"/>
      <c r="C1" s="2"/>
      <c r="D1" s="2"/>
      <c r="E1" s="2"/>
      <c r="F1" s="2"/>
    </row>
    <row r="2" ht="18" customHeight="1" spans="1:6">
      <c r="A2" s="27"/>
      <c r="B2" s="27"/>
      <c r="C2" s="27"/>
      <c r="D2" s="27"/>
      <c r="E2" s="28"/>
      <c r="F2" s="29" t="s">
        <v>1</v>
      </c>
    </row>
    <row r="3" ht="51" customHeight="1" spans="1:6">
      <c r="A3" s="30" t="s">
        <v>27</v>
      </c>
      <c r="B3" s="31" t="s">
        <v>28</v>
      </c>
      <c r="C3" s="31" t="s">
        <v>29</v>
      </c>
      <c r="D3" s="30" t="s">
        <v>30</v>
      </c>
      <c r="E3" s="31" t="s">
        <v>28</v>
      </c>
      <c r="F3" s="31" t="s">
        <v>29</v>
      </c>
    </row>
    <row r="4" ht="33" customHeight="1" spans="1:6">
      <c r="A4" s="32" t="s">
        <v>31</v>
      </c>
      <c r="B4" s="33">
        <v>19519</v>
      </c>
      <c r="C4" s="33">
        <v>22500</v>
      </c>
      <c r="D4" s="34" t="s">
        <v>32</v>
      </c>
      <c r="E4" s="33">
        <v>46230.9747</v>
      </c>
      <c r="F4" s="33">
        <v>48833.139252</v>
      </c>
    </row>
    <row r="5" ht="33" customHeight="1" spans="1:6">
      <c r="A5" s="32" t="s">
        <v>33</v>
      </c>
      <c r="B5" s="33">
        <v>103</v>
      </c>
      <c r="C5" s="33">
        <v>115</v>
      </c>
      <c r="D5" s="34" t="s">
        <v>34</v>
      </c>
      <c r="E5" s="33">
        <v>372</v>
      </c>
      <c r="F5" s="33">
        <v>400</v>
      </c>
    </row>
    <row r="6" ht="33" customHeight="1" spans="1:6">
      <c r="A6" s="32" t="s">
        <v>35</v>
      </c>
      <c r="B6" s="33">
        <v>21400</v>
      </c>
      <c r="C6" s="33">
        <v>23735</v>
      </c>
      <c r="D6" s="35" t="s">
        <v>36</v>
      </c>
      <c r="E6" s="33" t="s">
        <v>36</v>
      </c>
      <c r="F6" s="33" t="s">
        <v>36</v>
      </c>
    </row>
    <row r="7" ht="33" customHeight="1" spans="1:6">
      <c r="A7" s="32" t="s">
        <v>37</v>
      </c>
      <c r="B7" s="33">
        <v>1544</v>
      </c>
      <c r="C7" s="33">
        <v>1577.534457</v>
      </c>
      <c r="D7" s="35" t="s">
        <v>36</v>
      </c>
      <c r="E7" s="33" t="s">
        <v>36</v>
      </c>
      <c r="F7" s="33" t="s">
        <v>36</v>
      </c>
    </row>
    <row r="8" ht="33" customHeight="1" spans="1:6">
      <c r="A8" s="32" t="s">
        <v>38</v>
      </c>
      <c r="B8" s="33"/>
      <c r="C8" s="33">
        <v>0</v>
      </c>
      <c r="D8" s="34" t="s">
        <v>39</v>
      </c>
      <c r="E8" s="33"/>
      <c r="F8" s="33"/>
    </row>
    <row r="9" ht="33" customHeight="1" spans="1:6">
      <c r="A9" s="32" t="s">
        <v>40</v>
      </c>
      <c r="B9" s="33"/>
      <c r="C9" s="33">
        <v>0</v>
      </c>
      <c r="D9" s="34" t="s">
        <v>41</v>
      </c>
      <c r="E9" s="33"/>
      <c r="F9" s="33"/>
    </row>
    <row r="10" ht="33" customHeight="1" spans="1:6">
      <c r="A10" s="32" t="s">
        <v>42</v>
      </c>
      <c r="B10" s="33">
        <v>7</v>
      </c>
      <c r="C10" s="33">
        <v>7.350796</v>
      </c>
      <c r="D10" s="34" t="s">
        <v>43</v>
      </c>
      <c r="E10" s="33">
        <v>28</v>
      </c>
      <c r="F10" s="33">
        <v>30</v>
      </c>
    </row>
    <row r="11" ht="33" customHeight="1" spans="1:6">
      <c r="A11" s="32" t="s">
        <v>44</v>
      </c>
      <c r="B11" s="33">
        <f t="shared" ref="B11:C11" si="0">SUM(B4:B10)</f>
        <v>42573</v>
      </c>
      <c r="C11" s="33">
        <f t="shared" si="0"/>
        <v>47934.885253</v>
      </c>
      <c r="D11" s="34" t="s">
        <v>45</v>
      </c>
      <c r="E11" s="33">
        <f>SUM(E4:E10)</f>
        <v>46630.9747</v>
      </c>
      <c r="F11" s="33">
        <f>SUM(F4:F10)</f>
        <v>49263.139252</v>
      </c>
    </row>
    <row r="12" ht="33" customHeight="1" spans="1:6">
      <c r="A12" s="36" t="s">
        <v>36</v>
      </c>
      <c r="B12" s="33"/>
      <c r="C12" s="33"/>
      <c r="D12" s="34" t="s">
        <v>46</v>
      </c>
      <c r="E12" s="33">
        <f>B11-E11</f>
        <v>-4057.9747</v>
      </c>
      <c r="F12" s="33">
        <f>C11-F11</f>
        <v>-1328.253999</v>
      </c>
    </row>
    <row r="13" ht="33" customHeight="1" spans="1:6">
      <c r="A13" s="37" t="s">
        <v>47</v>
      </c>
      <c r="B13" s="33">
        <v>6488</v>
      </c>
      <c r="C13" s="33">
        <f>B11+B13-E11</f>
        <v>2430.0253</v>
      </c>
      <c r="D13" s="38" t="s">
        <v>48</v>
      </c>
      <c r="E13" s="33">
        <f>E12+B13</f>
        <v>2430.0253</v>
      </c>
      <c r="F13" s="33">
        <f>C13+F12</f>
        <v>1101.771301</v>
      </c>
    </row>
    <row r="14" ht="33" customHeight="1" spans="1:6">
      <c r="A14" s="39" t="s">
        <v>49</v>
      </c>
      <c r="B14" s="33">
        <f t="shared" ref="B14:C14" si="1">B11+B13</f>
        <v>49061</v>
      </c>
      <c r="C14" s="33">
        <f t="shared" si="1"/>
        <v>50364.910553</v>
      </c>
      <c r="D14" s="40" t="s">
        <v>49</v>
      </c>
      <c r="E14" s="33">
        <f>E11+E13</f>
        <v>49061</v>
      </c>
      <c r="F14" s="33">
        <f>F11+F13</f>
        <v>50364.910553</v>
      </c>
    </row>
  </sheetData>
  <mergeCells count="1">
    <mergeCell ref="A1:F1"/>
  </mergeCells>
  <printOptions horizontalCentered="1"/>
  <pageMargins left="0.786805555555556" right="0.786805555555556" top="0.786805555555556" bottom="0.786805555555556" header="0.5" footer="0.5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F17"/>
  <sheetViews>
    <sheetView showZeros="0" workbookViewId="0">
      <selection activeCell="B12" sqref="B12"/>
    </sheetView>
  </sheetViews>
  <sheetFormatPr defaultColWidth="8.25" defaultRowHeight="14.25" customHeight="1" outlineLevelCol="5"/>
  <cols>
    <col min="1" max="1" width="21.75" style="1" customWidth="1"/>
    <col min="2" max="2" width="19.25" style="1" customWidth="1"/>
    <col min="3" max="3" width="17.375" style="1" customWidth="1"/>
    <col min="4" max="4" width="23.75" style="1" customWidth="1"/>
    <col min="5" max="6" width="19.25" style="1" customWidth="1"/>
    <col min="7" max="16384" width="8.25" style="1"/>
  </cols>
  <sheetData>
    <row r="1" ht="26.1" customHeight="1" spans="1:6">
      <c r="A1" s="2" t="s">
        <v>50</v>
      </c>
      <c r="B1" s="2"/>
      <c r="C1" s="2"/>
      <c r="D1" s="2"/>
      <c r="E1" s="2"/>
      <c r="F1" s="2"/>
    </row>
    <row r="2" ht="18" customHeight="1" spans="1:6">
      <c r="A2" s="12"/>
      <c r="B2" s="12"/>
      <c r="C2" s="12"/>
      <c r="D2" s="12"/>
      <c r="E2" s="13"/>
      <c r="F2" s="14" t="s">
        <v>1</v>
      </c>
    </row>
    <row r="3" ht="45.95" customHeight="1" spans="1:6">
      <c r="A3" s="15" t="s">
        <v>2</v>
      </c>
      <c r="B3" s="16" t="s">
        <v>28</v>
      </c>
      <c r="C3" s="16" t="s">
        <v>29</v>
      </c>
      <c r="D3" s="15" t="s">
        <v>51</v>
      </c>
      <c r="E3" s="16" t="s">
        <v>28</v>
      </c>
      <c r="F3" s="16" t="s">
        <v>29</v>
      </c>
    </row>
    <row r="4" ht="27" customHeight="1" spans="1:6">
      <c r="A4" s="17" t="s">
        <v>52</v>
      </c>
      <c r="B4" s="18">
        <v>1200</v>
      </c>
      <c r="C4" s="18">
        <v>1996.07039</v>
      </c>
      <c r="D4" s="19" t="s">
        <v>53</v>
      </c>
      <c r="E4" s="18">
        <v>1250</v>
      </c>
      <c r="F4" s="18">
        <v>1231.0704</v>
      </c>
    </row>
    <row r="5" ht="27" customHeight="1" spans="1:6">
      <c r="A5" s="17" t="s">
        <v>33</v>
      </c>
      <c r="B5" s="18">
        <v>53</v>
      </c>
      <c r="C5" s="18">
        <v>41.8181</v>
      </c>
      <c r="D5" s="19" t="s">
        <v>54</v>
      </c>
      <c r="E5" s="18">
        <v>284</v>
      </c>
      <c r="F5" s="18">
        <v>330.46119</v>
      </c>
    </row>
    <row r="6" ht="27" customHeight="1" spans="1:6">
      <c r="A6" s="17" t="s">
        <v>35</v>
      </c>
      <c r="B6" s="18">
        <v>0</v>
      </c>
      <c r="C6" s="18">
        <v>0</v>
      </c>
      <c r="D6" s="19" t="s">
        <v>55</v>
      </c>
      <c r="E6" s="18">
        <v>0</v>
      </c>
      <c r="F6" s="18">
        <v>0</v>
      </c>
    </row>
    <row r="7" ht="27" customHeight="1" spans="1:6">
      <c r="A7" s="20" t="s">
        <v>36</v>
      </c>
      <c r="B7" s="20" t="s">
        <v>36</v>
      </c>
      <c r="C7" s="20" t="s">
        <v>36</v>
      </c>
      <c r="D7" s="19" t="s">
        <v>56</v>
      </c>
      <c r="E7" s="18">
        <v>32</v>
      </c>
      <c r="F7" s="18">
        <v>32</v>
      </c>
    </row>
    <row r="8" ht="27" customHeight="1" spans="1:6">
      <c r="A8" s="21" t="s">
        <v>36</v>
      </c>
      <c r="B8" s="20" t="s">
        <v>36</v>
      </c>
      <c r="C8" s="20" t="s">
        <v>36</v>
      </c>
      <c r="D8" s="19" t="s">
        <v>57</v>
      </c>
      <c r="E8" s="18">
        <v>900</v>
      </c>
      <c r="F8" s="18">
        <v>805.55</v>
      </c>
    </row>
    <row r="9" ht="27" customHeight="1" spans="1:6">
      <c r="A9" s="22" t="s">
        <v>36</v>
      </c>
      <c r="B9" s="20" t="s">
        <v>36</v>
      </c>
      <c r="C9" s="20" t="s">
        <v>36</v>
      </c>
      <c r="D9" s="19" t="s">
        <v>58</v>
      </c>
      <c r="E9" s="18">
        <v>43.3576</v>
      </c>
      <c r="F9" s="18">
        <v>4.455</v>
      </c>
    </row>
    <row r="10" ht="27" customHeight="1" spans="1:6">
      <c r="A10" s="17" t="s">
        <v>37</v>
      </c>
      <c r="B10" s="18">
        <v>0</v>
      </c>
      <c r="C10" s="18">
        <v>0</v>
      </c>
      <c r="D10" s="19" t="s">
        <v>59</v>
      </c>
      <c r="E10" s="18">
        <v>0</v>
      </c>
      <c r="F10" s="18">
        <v>0</v>
      </c>
    </row>
    <row r="11" ht="27" customHeight="1" spans="1:6">
      <c r="A11" s="17" t="s">
        <v>38</v>
      </c>
      <c r="B11" s="18">
        <v>75.3</v>
      </c>
      <c r="C11" s="18">
        <v>1500</v>
      </c>
      <c r="D11" s="23" t="s">
        <v>60</v>
      </c>
      <c r="E11" s="18">
        <v>0</v>
      </c>
      <c r="F11" s="18">
        <v>0</v>
      </c>
    </row>
    <row r="12" ht="27" customHeight="1" spans="1:6">
      <c r="A12" s="17" t="s">
        <v>40</v>
      </c>
      <c r="B12" s="18">
        <v>279</v>
      </c>
      <c r="C12" s="18">
        <v>202.85</v>
      </c>
      <c r="D12" s="23" t="s">
        <v>61</v>
      </c>
      <c r="E12" s="18">
        <v>246</v>
      </c>
      <c r="F12" s="18">
        <v>153.2</v>
      </c>
    </row>
    <row r="13" ht="27" customHeight="1" spans="1:6">
      <c r="A13" s="17" t="s">
        <v>42</v>
      </c>
      <c r="B13" s="18">
        <v>18.7566</v>
      </c>
      <c r="C13" s="18">
        <v>0</v>
      </c>
      <c r="D13" s="19" t="s">
        <v>62</v>
      </c>
      <c r="E13" s="18">
        <v>623.8588</v>
      </c>
      <c r="F13" s="18">
        <v>84</v>
      </c>
    </row>
    <row r="14" ht="27" customHeight="1" spans="1:6">
      <c r="A14" s="17" t="s">
        <v>44</v>
      </c>
      <c r="B14" s="18">
        <f t="shared" ref="B14:C14" si="0">SUM(B4:B13)</f>
        <v>1626.0566</v>
      </c>
      <c r="C14" s="18">
        <f t="shared" si="0"/>
        <v>3740.73849</v>
      </c>
      <c r="D14" s="23" t="s">
        <v>63</v>
      </c>
      <c r="E14" s="24">
        <f>SUM(E4:E13)</f>
        <v>3379.2164</v>
      </c>
      <c r="F14" s="24">
        <f>SUM(F4:F13)</f>
        <v>2640.73659</v>
      </c>
    </row>
    <row r="15" ht="27" customHeight="1" spans="1:6">
      <c r="A15" s="22" t="s">
        <v>36</v>
      </c>
      <c r="B15" s="18"/>
      <c r="C15" s="18"/>
      <c r="D15" s="23" t="s">
        <v>64</v>
      </c>
      <c r="E15" s="25">
        <f>B14-E14</f>
        <v>-1753.1598</v>
      </c>
      <c r="F15" s="25">
        <f>C14-F14</f>
        <v>1100.0019</v>
      </c>
    </row>
    <row r="16" ht="27" customHeight="1" spans="1:6">
      <c r="A16" s="17" t="s">
        <v>47</v>
      </c>
      <c r="B16" s="18">
        <v>5362.506883</v>
      </c>
      <c r="C16" s="18">
        <v>3609.347083</v>
      </c>
      <c r="D16" s="23" t="s">
        <v>65</v>
      </c>
      <c r="E16" s="24">
        <f>E15+B16</f>
        <v>3609.347083</v>
      </c>
      <c r="F16" s="24">
        <f>F15+C16</f>
        <v>4709.348983</v>
      </c>
    </row>
    <row r="17" ht="27" customHeight="1" spans="1:6">
      <c r="A17" s="22" t="s">
        <v>49</v>
      </c>
      <c r="B17" s="18">
        <f t="shared" ref="B17:C17" si="1">B14+B16</f>
        <v>6988.563483</v>
      </c>
      <c r="C17" s="18">
        <f t="shared" si="1"/>
        <v>7350.085573</v>
      </c>
      <c r="D17" s="26" t="s">
        <v>49</v>
      </c>
      <c r="E17" s="18">
        <f>E14+E16</f>
        <v>6988.563483</v>
      </c>
      <c r="F17" s="18">
        <f>F14+F16</f>
        <v>7350.085573</v>
      </c>
    </row>
  </sheetData>
  <mergeCells count="1">
    <mergeCell ref="A1:F1"/>
  </mergeCells>
  <printOptions horizontalCentered="1"/>
  <pageMargins left="0.786805555555556" right="0.786805555555556" top="0.786805555555556" bottom="0.786805555555556" header="0.511805555555556" footer="0.511805555555556"/>
  <pageSetup paperSize="9" orientation="landscape" errors="blank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F14"/>
  <sheetViews>
    <sheetView showZeros="0" workbookViewId="0">
      <selection activeCell="E8" sqref="E8"/>
    </sheetView>
  </sheetViews>
  <sheetFormatPr defaultColWidth="8.25" defaultRowHeight="14.25" customHeight="1" outlineLevelCol="5"/>
  <cols>
    <col min="1" max="1" width="20.5" style="1" customWidth="1"/>
    <col min="2" max="3" width="19.75" style="1" customWidth="1"/>
    <col min="4" max="4" width="20.625" style="1" customWidth="1"/>
    <col min="5" max="5" width="20" style="1" customWidth="1"/>
    <col min="6" max="6" width="20.5" style="1" customWidth="1"/>
    <col min="7" max="16384" width="8.25" style="1"/>
  </cols>
  <sheetData>
    <row r="1" ht="30.75" customHeight="1" spans="1:6">
      <c r="A1" s="2" t="s">
        <v>66</v>
      </c>
      <c r="B1" s="2"/>
      <c r="C1" s="2"/>
      <c r="D1" s="2"/>
      <c r="E1" s="2"/>
      <c r="F1" s="2"/>
    </row>
    <row r="2" ht="19.5" customHeight="1" spans="1:6">
      <c r="A2" s="3"/>
      <c r="B2" s="3"/>
      <c r="C2" s="3"/>
      <c r="D2" s="3"/>
      <c r="E2" s="4"/>
      <c r="F2" s="5" t="s">
        <v>1</v>
      </c>
    </row>
    <row r="3" ht="45.75" customHeight="1" spans="1:6">
      <c r="A3" s="6" t="s">
        <v>2</v>
      </c>
      <c r="B3" s="6" t="s">
        <v>67</v>
      </c>
      <c r="C3" s="6" t="s">
        <v>68</v>
      </c>
      <c r="D3" s="6" t="s">
        <v>27</v>
      </c>
      <c r="E3" s="6" t="s">
        <v>67</v>
      </c>
      <c r="F3" s="6" t="s">
        <v>68</v>
      </c>
    </row>
    <row r="4" ht="33.6" customHeight="1" spans="1:6">
      <c r="A4" s="7" t="s">
        <v>69</v>
      </c>
      <c r="B4" s="8">
        <v>2059.636644</v>
      </c>
      <c r="C4" s="8">
        <v>5108.8007</v>
      </c>
      <c r="D4" s="7" t="s">
        <v>70</v>
      </c>
      <c r="E4" s="8">
        <v>3811.374293</v>
      </c>
      <c r="F4" s="8">
        <v>4700.100752</v>
      </c>
    </row>
    <row r="5" ht="33.6" customHeight="1" spans="1:6">
      <c r="A5" s="7" t="s">
        <v>33</v>
      </c>
      <c r="B5" s="8">
        <v>340</v>
      </c>
      <c r="C5" s="8">
        <v>320</v>
      </c>
      <c r="D5" s="7" t="s">
        <v>71</v>
      </c>
      <c r="E5" s="8">
        <v>17</v>
      </c>
      <c r="F5" s="8">
        <v>17.94</v>
      </c>
    </row>
    <row r="6" ht="33.6" customHeight="1" spans="1:6">
      <c r="A6" s="7" t="s">
        <v>35</v>
      </c>
      <c r="B6" s="8">
        <v>0</v>
      </c>
      <c r="C6" s="8">
        <v>0</v>
      </c>
      <c r="D6" s="7" t="s">
        <v>72</v>
      </c>
      <c r="E6" s="8">
        <v>55</v>
      </c>
      <c r="F6" s="8">
        <v>60</v>
      </c>
    </row>
    <row r="7" ht="33.6" customHeight="1" spans="1:6">
      <c r="A7" s="7" t="s">
        <v>37</v>
      </c>
      <c r="B7" s="8">
        <v>0</v>
      </c>
      <c r="C7" s="8">
        <v>0</v>
      </c>
      <c r="D7" s="7" t="s">
        <v>73</v>
      </c>
      <c r="E7" s="8">
        <v>0</v>
      </c>
      <c r="F7" s="8">
        <v>0</v>
      </c>
    </row>
    <row r="8" ht="33.6" customHeight="1" spans="1:6">
      <c r="A8" s="7" t="s">
        <v>74</v>
      </c>
      <c r="B8" s="8">
        <v>0.87124</v>
      </c>
      <c r="C8" s="8">
        <v>0</v>
      </c>
      <c r="D8" s="7" t="s">
        <v>43</v>
      </c>
      <c r="E8" s="8">
        <v>500</v>
      </c>
      <c r="F8" s="8">
        <v>600</v>
      </c>
    </row>
    <row r="9" ht="33.6" customHeight="1" spans="1:6">
      <c r="A9" s="7" t="s">
        <v>75</v>
      </c>
      <c r="B9" s="8">
        <v>103.037341</v>
      </c>
      <c r="C9" s="8">
        <v>0</v>
      </c>
      <c r="D9" s="7" t="s">
        <v>76</v>
      </c>
      <c r="E9" s="8"/>
      <c r="F9" s="8"/>
    </row>
    <row r="10" ht="33.6" customHeight="1" spans="1:6">
      <c r="A10" s="7" t="s">
        <v>77</v>
      </c>
      <c r="B10" s="8">
        <v>0</v>
      </c>
      <c r="C10" s="8">
        <v>0</v>
      </c>
      <c r="D10" s="7" t="s">
        <v>78</v>
      </c>
      <c r="E10" s="8"/>
      <c r="F10" s="8"/>
    </row>
    <row r="11" ht="33.6" customHeight="1" spans="1:6">
      <c r="A11" s="7" t="s">
        <v>44</v>
      </c>
      <c r="B11" s="8">
        <f t="shared" ref="B11:C11" si="0">SUM(B4:B10)</f>
        <v>2503.545225</v>
      </c>
      <c r="C11" s="8">
        <f t="shared" si="0"/>
        <v>5428.8007</v>
      </c>
      <c r="D11" s="7" t="s">
        <v>79</v>
      </c>
      <c r="E11" s="8">
        <f>SUM(E4:E10)</f>
        <v>4383.374293</v>
      </c>
      <c r="F11" s="8">
        <f>SUM(F4:F10)</f>
        <v>5378.040752</v>
      </c>
    </row>
    <row r="12" ht="33.6" customHeight="1" spans="1:6">
      <c r="A12" s="9" t="s">
        <v>36</v>
      </c>
      <c r="B12" s="8"/>
      <c r="C12" s="8"/>
      <c r="D12" s="7" t="s">
        <v>80</v>
      </c>
      <c r="E12" s="8">
        <f>B11-E11</f>
        <v>-1879.829068</v>
      </c>
      <c r="F12" s="8">
        <f>C11-F11</f>
        <v>50.7599479999999</v>
      </c>
    </row>
    <row r="13" ht="33.6" customHeight="1" spans="1:6">
      <c r="A13" s="7" t="s">
        <v>47</v>
      </c>
      <c r="B13" s="8">
        <v>19630.396464</v>
      </c>
      <c r="C13" s="8">
        <v>17750.567396</v>
      </c>
      <c r="D13" s="7" t="s">
        <v>81</v>
      </c>
      <c r="E13" s="8">
        <f>B13+E12</f>
        <v>17750.567396</v>
      </c>
      <c r="F13" s="8">
        <f>C13+F12</f>
        <v>17801.327344</v>
      </c>
    </row>
    <row r="14" ht="33.6" customHeight="1" spans="1:6">
      <c r="A14" s="9" t="s">
        <v>49</v>
      </c>
      <c r="B14" s="10">
        <f t="shared" ref="B14:C14" si="1">B11+B13</f>
        <v>22133.941689</v>
      </c>
      <c r="C14" s="10">
        <f t="shared" si="1"/>
        <v>23179.368096</v>
      </c>
      <c r="D14" s="11" t="s">
        <v>49</v>
      </c>
      <c r="E14" s="10">
        <f>E11+E13</f>
        <v>22133.941689</v>
      </c>
      <c r="F14" s="10">
        <f>F11+F13</f>
        <v>23179.368096</v>
      </c>
    </row>
  </sheetData>
  <mergeCells count="1">
    <mergeCell ref="A1:F1"/>
  </mergeCells>
  <printOptions horizontalCentered="1"/>
  <pageMargins left="0.786805555555556" right="0.786805555555556" top="0.786805555555556" bottom="0.786805555555556" header="0.511805555555556" footer="0.511805555555556"/>
  <pageSetup paperSize="9" orientation="landscape" errors="blank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本级社保执行总表</vt:lpstr>
      <vt:lpstr>市本级社保预算总表</vt:lpstr>
      <vt:lpstr>机关事业养老保险收支表</vt:lpstr>
      <vt:lpstr>失业收支表</vt:lpstr>
      <vt:lpstr>工伤收支表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gkc</dc:creator>
  <cp:lastModifiedBy>Administrator</cp:lastModifiedBy>
  <dcterms:created xsi:type="dcterms:W3CDTF">2006-09-28T09:45:00Z</dcterms:created>
  <cp:lastPrinted>2021-02-05T04:45:00Z</cp:lastPrinted>
  <dcterms:modified xsi:type="dcterms:W3CDTF">2021-02-07T01:50:00Z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