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5" yWindow="15" windowWidth="22755" windowHeight="12051" activeTab="2" tabRatio="618"/>
  </bookViews>
  <sheets>
    <sheet name="附表1" sheetId="1" r:id="rId2"/>
    <sheet name="附表2" sheetId="3" r:id="rId3"/>
    <sheet name="附表3" sheetId="2" r:id="rId4"/>
  </sheets>
  <definedNames>
    <definedName name="_xlnm.Print_Area" localSheetId="2">'附表3'!$A$1:$K$115</definedName>
    <definedName name="_xlnm.Print_Area" localSheetId="0">'附表1'!$A$1:$M$32</definedName>
    <definedName name="_xlnm._FilterDatabase" localSheetId="2" hidden="1">'附表3'!A4:L114</definedName>
  </definedNames>
  <calcPr calcId="162913"/>
</workbook>
</file>

<file path=xl/sharedStrings.xml><?xml version="1.0" encoding="utf-8"?>
<sst xmlns="http://schemas.openxmlformats.org/spreadsheetml/2006/main" count="751" uniqueCount="274">
  <si>
    <t>附表1：</t>
  </si>
  <si>
    <t>益阳市纳入2021年中央补助支持城镇老旧小区改造计划项目调整对比表</t>
  </si>
  <si>
    <t xml:space="preserve"> 市政府盖章：  </t>
  </si>
  <si>
    <t>原项目
情况</t>
  </si>
  <si>
    <t>序号</t>
  </si>
  <si>
    <t>所在    区县</t>
  </si>
  <si>
    <t>所在街道及社区</t>
  </si>
  <si>
    <t>小区名称</t>
  </si>
  <si>
    <t>涉及    户数（户）</t>
  </si>
  <si>
    <t>小区内  楼栋数（栋）</t>
  </si>
  <si>
    <t>总建筑面积（万平方米）</t>
  </si>
  <si>
    <t>建成时间</t>
  </si>
  <si>
    <t>房屋性质</t>
  </si>
  <si>
    <t>计划改造内容</t>
  </si>
  <si>
    <t>预计投资额（万元）</t>
  </si>
  <si>
    <t>调整原因</t>
  </si>
  <si>
    <t>赫山区</t>
  </si>
  <si>
    <t>会龙山街道</t>
  </si>
  <si>
    <t>久久毛巾厂家属区</t>
  </si>
  <si>
    <t>房改房</t>
  </si>
  <si>
    <t>道路、立面改造、屋面防水、下水道</t>
  </si>
  <si>
    <t>房屋已是危房，不具备改造条件</t>
  </si>
  <si>
    <t>益阳市第二技工学校职工住宅小区</t>
  </si>
  <si>
    <t>改造方案无法统一意见，推迟实施</t>
  </si>
  <si>
    <t>赫山街道</t>
  </si>
  <si>
    <t>赫山区赫山街道社区卫生服务中心</t>
  </si>
  <si>
    <t>私房</t>
  </si>
  <si>
    <t>已争取到卫生部门改造资金</t>
  </si>
  <si>
    <t>海苑老旧小区</t>
  </si>
  <si>
    <t>已纳入到城中村改造工程</t>
  </si>
  <si>
    <t>桃花仑街道</t>
  </si>
  <si>
    <t>老市政府家属区老旧小区</t>
  </si>
  <si>
    <r>
      <rPr/>
      <t>体量较大，改造方案无法统一，推迟</t>
    </r>
    <r>
      <rPr>
        <sz val="10.0"/>
        <rFont val="宋体"/>
        <charset val="134"/>
      </rPr>
      <t>实施</t>
    </r>
    <phoneticPr fontId="0" type="noConversion"/>
  </si>
  <si>
    <t>老市公安局家属区</t>
  </si>
  <si>
    <t>改造方案无法统一，推迟实施</t>
  </si>
  <si>
    <t>桃花山庄老旧小区</t>
  </si>
  <si>
    <t>原小区房屋已破损严重，无改造意义</t>
  </si>
  <si>
    <t>赫山环卫家属院老旧小区</t>
  </si>
  <si>
    <t>体量较大，改造方案无法统一，推迟实施</t>
  </si>
  <si>
    <t>南县</t>
  </si>
  <si>
    <t>南县东红社区</t>
  </si>
  <si>
    <t>南县老干局老旧小区</t>
  </si>
  <si>
    <t>房屋公共部分；给排水设施；环卫设施；照明设施；电力、通信线路的维护、整理、增设消防栓；绿化、社区文化展示栏、文化墙；道路改造；增设停车场。</t>
  </si>
  <si>
    <t>居民意愿不强烈、原项目条件不成熟</t>
  </si>
  <si>
    <t>南县农业银行家属楼老旧小区</t>
  </si>
  <si>
    <t>南县茅草镇</t>
  </si>
  <si>
    <t>南县茅草街镇原纸板厂老旧小区</t>
  </si>
  <si>
    <t>合计</t>
  </si>
  <si>
    <t>调整后项目情况</t>
  </si>
  <si>
    <t>原项目名称</t>
  </si>
  <si>
    <t>赫山文体中心家属区老旧小区</t>
  </si>
  <si>
    <t>赫山区老年病医院家属区老旧小区</t>
  </si>
  <si>
    <t>桥南粮库家属区
老旧小区</t>
  </si>
  <si>
    <t>赫山区伞场家属区
老旧小区</t>
  </si>
  <si>
    <t>赫山区敬老院家属区
老旧小区</t>
  </si>
  <si>
    <t>金银山街道</t>
  </si>
  <si>
    <t>原市交通局家属区
老旧小区</t>
  </si>
  <si>
    <t>赫山区市场监督管理局家属区老旧小区</t>
  </si>
  <si>
    <t>市气象局家属区
老旧小区</t>
  </si>
  <si>
    <t>南县教育新村老旧小区改造项目</t>
  </si>
  <si>
    <t>南县赤松亭社区</t>
  </si>
  <si>
    <t>南县泰和新苑老旧小区改造项目</t>
  </si>
  <si>
    <t>南县老正街社区</t>
  </si>
  <si>
    <t>南县年丰老旧小区改造项目</t>
  </si>
  <si>
    <t xml:space="preserve">      住建部门盖章：                               发改部门盖章：                            财政部门盖章：</t>
  </si>
  <si>
    <t>备注:纳入全省老旧小区改造计划的项目，原则上不得进行调整。如特殊情况需调整时，应符合以下要求：
      1.不减少计划数，应确保市州、县市区城镇老旧小区改造计划的小区数、楼栋数、户数、建筑面积均不减少。调入项目的总投资额高于原总投资额的，应重新提供市县财政承受能力论证评估报告，并证明所提任务在其财政承受能力范围内。中央财政补助资金仍依据调整前的小区数、楼栋数、户数、面积数按因素法进行分配。
      2.从计划中调出的项目应未分配和使用中央财政补助资金、中央预算内资金。
      3.新增至计划中的项目须符合以下条件：（1）改造范围、改造内容和标准符合申报全省城镇老旧小区改造计划的有关要求。（2）前期准备工作充分，具备在本年度开工改造并在次年完工的条件.</t>
  </si>
  <si>
    <t>附表2：</t>
  </si>
  <si>
    <t>益阳市2021年中央补助支持城镇老旧小区改造计划表（调整后）</t>
  </si>
  <si>
    <t>市（州）：     （人民政府印章）                                                                联系人及电话：贾东升13511119166</t>
  </si>
  <si>
    <t>分类</t>
  </si>
  <si>
    <t>小区数（个）</t>
  </si>
  <si>
    <t>居民户数（户）</t>
  </si>
  <si>
    <t>楼栋数（栋）</t>
  </si>
  <si>
    <t>住宅建筑面积（万平方米）</t>
  </si>
  <si>
    <t>2000年底前</t>
  </si>
  <si>
    <t>2000年底后</t>
  </si>
  <si>
    <t>益阳市（赫山区）</t>
  </si>
  <si>
    <t>其中：1.城市（建成区）</t>
  </si>
  <si>
    <t>2.县城（城关镇）</t>
  </si>
  <si>
    <t>益阳市（资阳区）</t>
  </si>
  <si>
    <t>益阳市（高新区）</t>
  </si>
  <si>
    <t>益阳市（大通湖区）</t>
  </si>
  <si>
    <t>益阳市（桃江县）</t>
  </si>
  <si>
    <t>益阳市（安化县）</t>
  </si>
  <si>
    <t>益阳市（南县）</t>
  </si>
  <si>
    <t>益阳市（沅江市）</t>
  </si>
  <si>
    <t>全市（州）合计</t>
  </si>
  <si>
    <t>1.城市（建成区）</t>
  </si>
  <si>
    <t>市州住房和城乡建设部门印章</t>
  </si>
  <si>
    <t>市州发展改革部门印章</t>
  </si>
  <si>
    <t>市州财政部门印章</t>
  </si>
  <si>
    <t>附表3：</t>
  </si>
  <si>
    <t>益阳市纳入2021年中央补助支持城镇老旧小区改造计划项目台账(调整后)</t>
  </si>
  <si>
    <t>所在市县</t>
  </si>
  <si>
    <t>所在街道及其社区</t>
  </si>
  <si>
    <t>涉及户数</t>
  </si>
  <si>
    <t>小区内楼栋数（栋）</t>
  </si>
  <si>
    <t>总建筑面积（万平米）</t>
  </si>
  <si>
    <t>益阳市合计</t>
  </si>
  <si>
    <t>赫山区小计</t>
  </si>
  <si>
    <t>化肥厂家属区老旧小区</t>
  </si>
  <si>
    <t>氮肥厂老旧小区二期
老旧小区</t>
  </si>
  <si>
    <t>会龙山办事处家属区
老旧小区</t>
  </si>
  <si>
    <t>赫山文体中心家属区
老旧小区</t>
  </si>
  <si>
    <t>车站小区</t>
  </si>
  <si>
    <t>屋面级立面防水、道路、下水</t>
  </si>
  <si>
    <t>赫山办事处老旧小区</t>
  </si>
  <si>
    <t>龙光桥建筑公司老旧小区</t>
  </si>
  <si>
    <t>赫山区老劳动局家属区</t>
  </si>
  <si>
    <t>赫山区外贸小区</t>
  </si>
  <si>
    <t>赫山服装厂家属区</t>
  </si>
  <si>
    <t>赫山区乡镇企业服务
中心家属区</t>
  </si>
  <si>
    <t>赫山记者站家属院</t>
  </si>
  <si>
    <t>赫山供销社家属区</t>
  </si>
  <si>
    <t>赫山区档案局家属楼</t>
  </si>
  <si>
    <t>立面改造、下水道、屋面、路面、停车位</t>
  </si>
  <si>
    <t>赫山区敬老院家属区老旧小区</t>
  </si>
  <si>
    <t>第三人民医院家属区</t>
  </si>
  <si>
    <t>道路、绿化、下水、楼梯间、屋面防水</t>
  </si>
  <si>
    <t xml:space="preserve">轻化公司家属区              </t>
  </si>
  <si>
    <t>下水道、化粪池阻塞；墙体破损；过道墙体立面破损、路面破损严重、楼道窗户破损、电线、网线杂乱无章、墙壁开裂、楼顶裂漏水</t>
  </si>
  <si>
    <t>原市交通局家属区老旧小区</t>
  </si>
  <si>
    <t>桃花仑卫生院
老旧小区</t>
  </si>
  <si>
    <t>龙光桥办事处</t>
  </si>
  <si>
    <t>朝阳小区</t>
  </si>
  <si>
    <t>屋面防水、路灯及下水道</t>
  </si>
  <si>
    <t>资江机机械厂老旧小区（一期）</t>
  </si>
  <si>
    <t>金银山办事处</t>
  </si>
  <si>
    <t>机电小区</t>
  </si>
  <si>
    <t>门楼修缮、下水道、路面、屋面防水、楼梯间改造</t>
  </si>
  <si>
    <t>三电办居民区</t>
  </si>
  <si>
    <t>下水、绿化、路面、屋面防水</t>
  </si>
  <si>
    <t>资阳区小计</t>
  </si>
  <si>
    <t>益阳市   资阳区</t>
  </si>
  <si>
    <t>大码头街道三益街社区</t>
  </si>
  <si>
    <t>公检法家属区</t>
  </si>
  <si>
    <t>路面提质改造、雨污分流、拆除违章建筑、绿化、亮化、整理管线、垃圾分类设施、增设停车位</t>
  </si>
  <si>
    <t>计生委老家属区</t>
  </si>
  <si>
    <t>大码头街道鹅羊池社区</t>
  </si>
  <si>
    <t>和平里1号</t>
  </si>
  <si>
    <t>公房</t>
  </si>
  <si>
    <t>大码头街道金花坪社区</t>
  </si>
  <si>
    <t>制革小区</t>
  </si>
  <si>
    <t>汽车路街道文昌阁社区</t>
  </si>
  <si>
    <t>电容器厂家属区北院</t>
  </si>
  <si>
    <t>花鼓剧团老家属区</t>
  </si>
  <si>
    <t>长春经开区五里堆社区</t>
  </si>
  <si>
    <t>粮贸小区</t>
  </si>
  <si>
    <t>长春经开区马良社区</t>
  </si>
  <si>
    <t>老长春镇家属区</t>
  </si>
  <si>
    <t>市财校家属区</t>
  </si>
  <si>
    <t>税务4所老家属区</t>
  </si>
  <si>
    <t>马良路2号税务局老家属区</t>
  </si>
  <si>
    <t>大码头街道金花湖社区</t>
  </si>
  <si>
    <t>粮食局老家属区</t>
  </si>
  <si>
    <t>和瑞小区二期</t>
  </si>
  <si>
    <t>桂花园二期</t>
  </si>
  <si>
    <t>其他</t>
  </si>
  <si>
    <t>群英小区</t>
  </si>
  <si>
    <t>金花坪小区（汽车路办事处家属区）</t>
  </si>
  <si>
    <t>汽车路街道永丰社区</t>
  </si>
  <si>
    <t>原档案馆家属区</t>
  </si>
  <si>
    <t>市委党校资阳区小区</t>
  </si>
  <si>
    <t>马良南路48号税务局老家属区</t>
  </si>
  <si>
    <t>长春经开区接城堤社区</t>
  </si>
  <si>
    <t>中医院家属区</t>
  </si>
  <si>
    <t>大码头街道建新里社区</t>
  </si>
  <si>
    <t>和兴家园</t>
  </si>
  <si>
    <t>高新区小计</t>
  </si>
  <si>
    <t>益阳高新区</t>
  </si>
  <si>
    <t>朝阳街道大海棠社区</t>
  </si>
  <si>
    <t>五环小区</t>
  </si>
  <si>
    <t>福利房</t>
  </si>
  <si>
    <t>雨、污分流，路面提质改造，水改造到户,屋面、墙体提质改造</t>
  </si>
  <si>
    <t>朝阳街道七里桥社区</t>
  </si>
  <si>
    <t>江山小区</t>
  </si>
  <si>
    <t>雨、污分流，水电入户</t>
  </si>
  <si>
    <t>审计局家属小区</t>
  </si>
  <si>
    <t>雨、污分流，屋面、墙体提质改造,绿化、道路等环境整治</t>
  </si>
  <si>
    <t>朝阳街道江家坪社区</t>
  </si>
  <si>
    <t>朝阳公安分局家属区</t>
  </si>
  <si>
    <t>大通湖区小计</t>
  </si>
  <si>
    <t>大通湖区</t>
  </si>
  <si>
    <t>银河社区</t>
  </si>
  <si>
    <t>河坝镇银河市场片区老旧小区</t>
  </si>
  <si>
    <t>私有</t>
  </si>
  <si>
    <t>道路、供排水、亮化、绿化、环卫设施等</t>
  </si>
  <si>
    <t>银海社区</t>
  </si>
  <si>
    <t>河坝镇老机电公司片区老旧小区</t>
  </si>
  <si>
    <t>金山社区</t>
  </si>
  <si>
    <t>河坝镇老河口老旧小区</t>
  </si>
  <si>
    <t>河坝镇老汽车站片区老旧小区</t>
  </si>
  <si>
    <t>河坝镇跃进桥片区老旧小区</t>
  </si>
  <si>
    <t>河坝镇农业银行家属区老旧小区</t>
  </si>
  <si>
    <t>河坝镇迎宾路片区老旧小区</t>
  </si>
  <si>
    <t>河坝镇原滨湖柴油机厂老旧小区</t>
  </si>
  <si>
    <t>桃江县小计</t>
  </si>
  <si>
    <t>桃江县</t>
  </si>
  <si>
    <t>富民社区</t>
  </si>
  <si>
    <t>排灌站家属楼
小区</t>
  </si>
  <si>
    <t>存在安全隐患、屋顶需要维修、未雨污分流、各类线路老化裸露、路面需修缮、需完善垃圾分类设施、违章建筑严重、有安装电梯需求</t>
  </si>
  <si>
    <t xml:space="preserve">汽运公司家属楼
小区
</t>
  </si>
  <si>
    <t>资江路社区</t>
  </si>
  <si>
    <t>原农业银行老家属楼
小区</t>
  </si>
  <si>
    <t>屋顶需要维修、未雨污分流、各类线路老化裸露、需完善垃圾分类设施、需完善照明设施、有安装电梯需求</t>
  </si>
  <si>
    <t>近桃社区</t>
  </si>
  <si>
    <t>鸿详苑</t>
  </si>
  <si>
    <t>屋顶需要维修、未雨污分流、各类线路老化裸露、路面需修缮、需完善垃圾分类设施、违章建筑严重、有安装电梯需求</t>
  </si>
  <si>
    <t>团山社区</t>
  </si>
  <si>
    <t>水利局家属楼小区</t>
  </si>
  <si>
    <t xml:space="preserve">存在安全隐患、屋顶需要维修、未雨污分流、各类线路老化裸露、路面需修缮、需完善垃圾分类设施、需完善照明设施、有安装电梯需求
</t>
  </si>
  <si>
    <t>桃花江社区</t>
  </si>
  <si>
    <t>财政局家属楼小区</t>
  </si>
  <si>
    <t xml:space="preserve">存在安全隐患、屋顶需要维修、未雨污分流、各类线路老化裸露、路面需修缮、需完善垃圾分类设施、违章建筑严重、有安装电梯需求
</t>
  </si>
  <si>
    <t>金凤社区</t>
  </si>
  <si>
    <t>供销社家属楼小区</t>
  </si>
  <si>
    <t>烟草公司家属楼小区</t>
  </si>
  <si>
    <t xml:space="preserve">屋顶需要维修、未雨污分流、各类线路老化裸露、路面需修缮、需完善垃圾分类设施、有安装电梯需求
</t>
  </si>
  <si>
    <t>凤凰山社区</t>
  </si>
  <si>
    <t>米厂内一、二、三院</t>
  </si>
  <si>
    <t>存在安全隐患、屋顶需要维修、水压不够、未雨污分流、各类线路老化裸露、路面需修缮、需接入燃气、需完善垃圾分类设施、需完善照明设施、有安装电梯需求</t>
  </si>
  <si>
    <t>安化县小计</t>
  </si>
  <si>
    <t>益阳市安化县</t>
  </si>
  <si>
    <t>东坪镇城西社区</t>
  </si>
  <si>
    <t>闵家湾老旧小区</t>
  </si>
  <si>
    <t>雨污管网改造、弱电管网预埋、道路改造、新建燃气管网、充电装置、绿化亮化、家居智能设备安装、加装电梯及其他涉及房屋公共安全部分的改造</t>
  </si>
  <si>
    <t>东坪镇建设社区</t>
  </si>
  <si>
    <t>迎宾路老旧小区</t>
  </si>
  <si>
    <t>新开路老旧小区</t>
  </si>
  <si>
    <t>望江路老旧小区</t>
  </si>
  <si>
    <t>刘家巷老旧小区</t>
  </si>
  <si>
    <t>柏杨路老旧小区</t>
  </si>
  <si>
    <t>东风巷老旧小区</t>
  </si>
  <si>
    <t>沿河巷老旧小区</t>
  </si>
  <si>
    <t>东坪镇黄合社区</t>
  </si>
  <si>
    <t>湘林老旧小区</t>
  </si>
  <si>
    <t>迎春路老旧小区</t>
  </si>
  <si>
    <t>朝晖巷老旧小区</t>
  </si>
  <si>
    <t>十八巷老旧小区</t>
  </si>
  <si>
    <t>鄂辉巷老旧小区</t>
  </si>
  <si>
    <t>梅山路老旧小区</t>
  </si>
  <si>
    <t>黄花园巷老旧小区</t>
  </si>
  <si>
    <t>东坪镇吴合社区</t>
  </si>
  <si>
    <t>萸江路老旧小区</t>
  </si>
  <si>
    <t>吴家湾老旧小区</t>
  </si>
  <si>
    <t>南县小计</t>
  </si>
  <si>
    <t>南县花甲社区</t>
  </si>
  <si>
    <t>南县花甲新村德馨巷、西垸巷老旧小区</t>
  </si>
  <si>
    <t>自建房</t>
  </si>
  <si>
    <t>南县火箭社区</t>
  </si>
  <si>
    <t>南县火箭社区五德巷老旧小区</t>
  </si>
  <si>
    <t>南县原百纺公司家属楼老旧小区</t>
  </si>
  <si>
    <t>南县原商业局家属楼老旧小区</t>
  </si>
  <si>
    <t>德昌公园南门片区老旧小区</t>
  </si>
  <si>
    <t>商品房自建房</t>
  </si>
  <si>
    <t>南县血防医院家属楼老旧小区</t>
  </si>
  <si>
    <t>南县原工业发展局家属楼老旧小区</t>
  </si>
  <si>
    <t>南县原生资公司、饮食公司家属楼老旧小区</t>
  </si>
  <si>
    <t>沅江市小计</t>
  </si>
  <si>
    <t>沅江市</t>
  </si>
  <si>
    <t>琼湖街道办事处书院社区跑马岭路</t>
  </si>
  <si>
    <t>书院社区改制企业老旧小区</t>
  </si>
  <si>
    <t>房改公房</t>
  </si>
  <si>
    <t>进出道路、供水、供电、供气、绿化、照明；进出房屋公共区域修缮、加装电梯，污水和垃圾处理等基础设施改造提升等</t>
  </si>
  <si>
    <t>琼湖街道办事处庆云山社区庆云山路</t>
  </si>
  <si>
    <r>
      <rPr>
        <sz val="10.0"/>
        <rFont val="永中宋体"/>
        <charset val="134"/>
      </rPr>
      <t>检察院片区老旧小区</t>
    </r>
    <r>
      <rPr>
        <b/>
        <sz val="10.0"/>
        <color rgb="FF000000"/>
        <rFont val="永中宋体"/>
        <charset val="134"/>
      </rPr>
      <t>　</t>
    </r>
    <r>
      <rPr>
        <b/>
        <sz val="10.0"/>
        <color rgb="FF000000"/>
        <rFont val="永中宋体"/>
        <charset val="134"/>
      </rPr>
      <t/>
    </r>
    <phoneticPr fontId="0" type="noConversion"/>
  </si>
  <si>
    <t>1981-1998</t>
  </si>
  <si>
    <t>进出道路、供水、供电、供气、绿化、照明；进出房屋公共区域修缮、加装电梯，污水和垃圾处理等基础设施改造提升等，部分加装电梯。</t>
  </si>
  <si>
    <t>琼湖街道办事处新和社区新源路</t>
  </si>
  <si>
    <t>新和社区部门单位老旧小区</t>
  </si>
  <si>
    <t>进出道路、供排水、供电、绿化、照明、改造进出公共区域修缮，污水和垃圾处理等基础设施改造提升等，部分加装电梯。</t>
  </si>
  <si>
    <t>住房和城乡建设部门印章</t>
  </si>
  <si>
    <t>发展改革部门印章</t>
  </si>
  <si>
    <t>财政部门印章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</si>
</sst>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0.00_ "/>
    <numFmt numFmtId="182" formatCode="#,##0.00;-#,##0.00; "/>
    <numFmt numFmtId="183" formatCode="0.0_);[Red](0.0)"/>
    <numFmt numFmtId="184" formatCode="0_ "/>
    <numFmt numFmtId="185" formatCode="0.0_ "/>
    <numFmt numFmtId="186" formatCode="0.00_);[Red](0.00)"/>
    <numFmt numFmtId="187" formatCode="0.0000_ "/>
    <numFmt numFmtId="188" formatCode="_ &quot;¥&quot;* #,##0_ ;_ &quot;¥&quot;* \-#,##0_ ;_ &quot;¥&quot;* &quot;-&quot;_ ;_ @_ "/>
    <numFmt numFmtId="189" formatCode="_ * #,##0_ ;_ * -#,##0_ ;_ * &quot;-&quot;_ ;_ @_ "/>
  </numFmts>
  <fonts count="78" x14ac:knownFonts="78">
    <font>
      <sz val="12.0"/>
      <name val="永中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9.0"/>
      <name val="宋体"/>
      <charset val="134"/>
    </font>
    <font>
      <sz val="10.0"/>
      <name val="仿宋"/>
      <charset val="134"/>
      <b/>
    </font>
    <font>
      <sz val="10.0"/>
      <color rgb="FF000000"/>
      <name val="仿宋"/>
      <charset val="134"/>
      <b/>
    </font>
    <font>
      <sz val="10.0"/>
      <name val="华文仿宋"/>
      <charset val="134"/>
    </font>
    <font>
      <sz val="11.0"/>
      <name val="华文仿宋"/>
      <charset val="134"/>
    </font>
    <font>
      <sz val="12.0"/>
      <name val="华文仿宋"/>
      <charset val="134"/>
    </font>
    <font>
      <sz val="10.0"/>
      <name val="仿宋"/>
      <charset val="134"/>
    </font>
    <font>
      <sz val="11.0"/>
      <color rgb="FF000000"/>
      <name val="华文仿宋"/>
      <charset val="134"/>
    </font>
    <font>
      <sz val="10.0"/>
      <color rgb="FF000000"/>
      <name val="华文仿宋"/>
      <charset val="134"/>
    </font>
    <font>
      <sz val="12.0"/>
      <name val="仿宋"/>
      <charset val="134"/>
    </font>
    <font>
      <sz val="18.0"/>
      <name val="宋体"/>
      <charset val="134"/>
      <b/>
    </font>
    <font>
      <sz val="12.0"/>
      <name val="宋体"/>
      <charset val="134"/>
    </font>
    <font>
      <sz val="10.0"/>
      <name val="宋体"/>
      <charset val="134"/>
      <b/>
    </font>
    <font>
      <sz val="12.0"/>
      <name val="宋体"/>
      <charset val="134"/>
      <b/>
    </font>
    <font>
      <sz val="10.0"/>
      <color rgb="FF000000"/>
      <name val="宋体"/>
      <charset val="134"/>
    </font>
    <font>
      <sz val="10.0"/>
      <name val="宋体"/>
      <charset val="134"/>
    </font>
    <font>
      <sz val="10.0"/>
      <color rgb="FF000000"/>
      <name val="Calibri"/>
      <family val="1"/>
    </font>
    <font>
      <sz val="9.0"/>
      <color rgb="FF000000"/>
      <name val="宋体"/>
      <charset val="134"/>
    </font>
    <font>
      <sz val="11.0"/>
      <color rgb="FF000000"/>
      <name val="宋体"/>
      <charset val="134"/>
    </font>
    <font>
      <sz val="10.0"/>
      <color rgb="FF000000"/>
      <name val="宋体"/>
      <charset val="134"/>
      <b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1.0"/>
      <name val="宋体"/>
      <charset val="134"/>
    </font>
    <font>
      <sz val="16.0"/>
      <name val="宋体"/>
      <charset val="134"/>
    </font>
    <font>
      <sz val="20.0"/>
      <name val="方正小标宋简体"/>
      <charset val="134"/>
      <b/>
    </font>
    <font>
      <sz val="11.0"/>
      <color rgb="FF000000"/>
      <name val="永中宋体"/>
      <charset val="134"/>
    </font>
    <font>
      <sz val="10.0"/>
      <color rgb="FF000000"/>
      <name val="永中宋体"/>
      <charset val="134"/>
    </font>
    <font>
      <sz val="11.0"/>
      <color rgb="FF000000"/>
      <name val="永中宋体"/>
      <charset val="134"/>
      <b/>
    </font>
    <font>
      <sz val="10.0"/>
      <name val="永中宋体"/>
      <charset val="134"/>
    </font>
    <font>
      <sz val="9.0"/>
      <name val="永中宋体"/>
      <charset val="134"/>
    </font>
    <font>
      <sz val="10.5"/>
      <color rgb="FF000000"/>
      <name val="永中宋体"/>
      <charset val="134"/>
    </font>
    <font>
      <sz val="9.0"/>
      <color rgb="FF000000"/>
      <name val="永中宋体"/>
      <charset val="134"/>
    </font>
    <font>
      <sz val="10.0"/>
      <color rgb="FF000000"/>
      <name val="永中宋体"/>
      <charset val="134"/>
      <b/>
    </font>
    <font>
      <sz val="10.5"/>
      <color rgb="FF000000"/>
      <name val="永中宋体"/>
      <charset val="134"/>
      <b/>
    </font>
    <font>
      <sz val="12.0"/>
      <name val="永中宋体"/>
      <charset val="134"/>
      <b/>
    </font>
    <font>
      <sz val="16.0"/>
      <name val="永中宋体"/>
      <charset val="134"/>
      <b/>
    </font>
    <font>
      <sz val="12.0"/>
      <color rgb="FF000000"/>
      <name val="仿宋_GB2312"/>
      <family val="3"/>
      <charset val="134"/>
    </font>
    <font>
      <sz val="12.0"/>
      <color rgb="FF000000"/>
      <name val="宋体"/>
      <charset val="134"/>
    </font>
    <font>
      <sz val="20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name val="永中宋体"/>
      <charset val="134"/>
    </font>
    <font>
      <sz val="10.5"/>
      <name val="永中宋体"/>
      <charset val="134"/>
    </font>
    <font>
      <sz val="10.5"/>
      <color rgb="FF000000"/>
      <name val="宋体"/>
      <charset val="134"/>
    </font>
    <font>
      <sz val="12.0"/>
      <name val="永中宋体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none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/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40" applyFont="1" fillId="0" borderId="0" applyAlignment="1">
      <alignment vertical="center"/>
    </xf>
    <xf numFmtId="0" fontId="29" applyFont="1" fillId="0" borderId="0" applyAlignment="1">
      <alignment vertical="center"/>
    </xf>
  </cellStyleXfs>
  <cellXfs count="383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18" applyFont="1" fillId="0" borderId="11" applyBorder="1" applyAlignment="1">
      <alignment horizontal="left" vertical="center" wrapText="1"/>
    </xf>
    <xf numFmtId="0" fontId="19" applyFont="1" fillId="0" borderId="12" applyBorder="1" applyAlignment="1">
      <alignment vertical="center"/>
    </xf>
    <xf numFmtId="0" fontId="20" applyFont="1" fillId="0" borderId="13" applyBorder="1" applyAlignment="1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1" applyFont="1" fillId="0" borderId="15" applyBorder="1" applyAlignment="1">
      <alignment horizontal="center" vertical="center" wrapText="1"/>
    </xf>
    <xf numFmtId="0" fontId="22" applyFont="1" fillId="0" borderId="16" applyBorder="1" applyAlignment="1">
      <alignment horizontal="center" vertical="center" wrapText="1"/>
    </xf>
    <xf numFmtId="0" fontId="23" applyFont="1" fillId="0" borderId="17" applyBorder="1" applyAlignment="1">
      <alignment horizontal="center" vertical="center" wrapText="1"/>
    </xf>
    <xf numFmtId="0" fontId="24" applyFont="1" fillId="0" borderId="18" applyBorder="1" applyAlignment="1">
      <alignment horizontal="center" vertical="center" wrapText="1"/>
    </xf>
    <xf numFmtId="0" fontId="19" applyFont="1" fillId="0" borderId="19" applyBorder="1" applyAlignment="1">
      <alignment horizontal="center" vertical="center" wrapText="1"/>
    </xf>
    <xf numFmtId="0" fontId="19" applyFont="1" fillId="0" borderId="20" applyBorder="1" applyAlignment="1">
      <alignment vertical="center"/>
    </xf>
    <xf numFmtId="0" fontId="20" applyFont="1" fillId="0" borderId="21" applyBorder="1" applyAlignment="1">
      <alignment horizontal="center" vertical="center" wrapText="1"/>
    </xf>
    <xf numFmtId="0" fontId="19" applyFont="1" fillId="0" borderId="22" applyBorder="1" applyAlignment="1">
      <alignment horizontal="center" vertical="center" wrapText="1"/>
    </xf>
    <xf numFmtId="0" fontId="19" applyFont="1" fillId="0" borderId="23" applyBorder="1" applyAlignment="1">
      <alignment vertical="center"/>
    </xf>
    <xf numFmtId="0" fontId="20" applyFont="1" fillId="0" borderId="24" applyBorder="1" applyAlignment="1">
      <alignment horizontal="center" vertical="center" wrapText="1"/>
    </xf>
    <xf numFmtId="0" fontId="19" applyFont="1" fillId="0" borderId="25" applyBorder="1" applyAlignment="1">
      <alignment horizontal="center" vertical="center" wrapText="1"/>
    </xf>
    <xf numFmtId="0" fontId="19" applyFont="1" fillId="0" borderId="26" applyBorder="1" applyAlignment="1">
      <alignment horizontal="center" vertical="center" wrapText="1"/>
    </xf>
    <xf numFmtId="0" fontId="25" applyFont="1" fillId="0" borderId="27" applyBorder="1" applyAlignment="1">
      <alignment horizontal="center" vertical="center"/>
    </xf>
    <xf numFmtId="0" fontId="22" applyFont="1" fillId="0" borderId="28" applyBorder="1" applyAlignment="1">
      <alignment horizontal="center" vertical="center"/>
    </xf>
    <xf numFmtId="181" applyNumberFormat="1" fontId="22" applyFont="1" fillId="0" borderId="29" applyBorder="1" applyAlignment="1">
      <alignment horizontal="center" vertical="center"/>
    </xf>
    <xf numFmtId="0" fontId="26" applyFont="1" fillId="0" borderId="30" applyBorder="1" applyAlignment="1">
      <alignment horizontal="center" vertical="center" wrapText="1"/>
    </xf>
    <xf numFmtId="0" fontId="27" applyFont="1" fillId="0" borderId="31" applyBorder="1" applyAlignment="1">
      <alignment horizontal="left" vertical="center"/>
    </xf>
    <xf numFmtId="0" fontId="28" applyFont="1" fillId="0" borderId="0" applyAlignment="1">
      <alignment horizontal="center"/>
    </xf>
    <xf numFmtId="0" fontId="29" applyFont="1" fillId="0" borderId="0" applyAlignment="1">
      <alignment vertical="center"/>
    </xf>
    <xf numFmtId="0" fontId="29" applyFont="1" fillId="0" borderId="0" applyAlignment="1"/>
    <xf numFmtId="0" fontId="19" applyFont="1" fillId="0" borderId="32" applyBorder="1" applyAlignment="1">
      <alignment vertical="center"/>
    </xf>
    <xf numFmtId="0" fontId="20" applyFont="1" fillId="0" borderId="33" applyBorder="1" applyAlignment="1">
      <alignment horizontal="center" vertical="center" wrapText="1"/>
    </xf>
    <xf numFmtId="0" fontId="19" applyFont="1" fillId="0" borderId="34" applyBorder="1" applyAlignment="1">
      <alignment horizontal="center" vertical="center" wrapText="1"/>
    </xf>
    <xf numFmtId="0" fontId="0" fillId="0" applyBorder="1" borderId="0" applyAlignment="1">
      <alignment vertical="center"/>
    </xf>
    <xf numFmtId="0" fontId="18" applyFont="1" fillId="0" applyBorder="1" borderId="0" applyAlignment="1">
      <alignment horizontal="left" vertical="center" wrapText="1"/>
    </xf>
    <xf numFmtId="0" fontId="27" applyFont="1" fillId="0" applyBorder="1" borderId="0" applyAlignment="1">
      <alignment horizontal="left" vertical="center"/>
    </xf>
    <xf numFmtId="0" fontId="30" applyFont="1" fillId="0" borderId="35" applyBorder="1" applyAlignment="1">
      <alignment horizontal="center" vertical="center"/>
    </xf>
    <xf numFmtId="0" fontId="30" applyFont="1" fillId="0" borderId="36" applyBorder="1" applyAlignment="1">
      <alignment horizontal="center" vertical="center"/>
    </xf>
    <xf numFmtId="0" fontId="30" applyFont="1" fillId="0" borderId="37" applyBorder="1" applyAlignment="1">
      <alignment horizontal="center" vertical="center"/>
    </xf>
    <xf numFmtId="0" fontId="30" applyFont="1" fillId="0" borderId="38" applyBorder="1" applyAlignment="1">
      <alignment horizontal="center" vertical="center"/>
    </xf>
    <xf numFmtId="0" fontId="31" applyFont="1" fillId="0" borderId="0" applyAlignment="1">
      <alignment vertical="center"/>
    </xf>
    <xf numFmtId="0" fontId="32" applyFont="1" fillId="0" borderId="39" applyBorder="1" applyAlignment="1">
      <alignment horizontal="center" vertical="center" wrapText="1"/>
    </xf>
    <xf numFmtId="0" fontId="33" applyFont="1" fillId="0" borderId="40" applyBorder="1" applyAlignment="1">
      <alignment horizontal="center" vertical="center" wrapText="1"/>
    </xf>
    <xf numFmtId="0" fontId="33" applyFont="1" fillId="0" borderId="0" applyAlignment="1">
      <alignment vertical="center"/>
    </xf>
    <xf numFmtId="0" fontId="30" applyFont="1" fillId="0" borderId="41" applyBorder="1" applyAlignment="1">
      <alignment horizontal="center" vertical="center"/>
    </xf>
    <xf numFmtId="0" fontId="30" applyFont="1" fillId="0" borderId="42" applyBorder="1" applyAlignment="1">
      <alignment horizontal="center" vertical="center"/>
    </xf>
    <xf numFmtId="0" fontId="30" applyFont="1" fillId="0" borderId="43" applyBorder="1" applyAlignment="1">
      <alignment horizontal="center" vertical="center"/>
    </xf>
    <xf numFmtId="0" fontId="30" applyFont="1" fillId="0" borderId="44" applyBorder="1" applyAlignment="1">
      <alignment horizontal="center" vertical="center"/>
    </xf>
    <xf numFmtId="0" fontId="30" applyFont="1" fillId="0" borderId="0" applyAlignment="1">
      <alignment vertical="center"/>
    </xf>
    <xf numFmtId="0" fontId="33" applyFont="1" fillId="0" borderId="45" applyBorder="1" applyAlignment="1">
      <alignment vertical="center"/>
    </xf>
    <xf numFmtId="0" fontId="33" applyFont="1" fillId="33" applyFill="1" borderId="46" applyBorder="1" applyAlignment="1">
      <alignment horizontal="center" vertical="center" wrapText="1"/>
    </xf>
    <xf numFmtId="0" fontId="30" applyFont="1" fillId="0" borderId="47" applyBorder="1" applyAlignment="1">
      <alignment vertical="center"/>
    </xf>
    <xf numFmtId="0" fontId="30" applyFont="1" fillId="0" borderId="48" applyBorder="1" applyAlignment="1">
      <alignment vertical="center"/>
    </xf>
    <xf numFmtId="0" fontId="30" applyFont="1" fillId="0" borderId="49" applyBorder="1" applyAlignment="1">
      <alignment horizontal="center" vertical="center"/>
    </xf>
    <xf numFmtId="0" fontId="30" applyFont="1" fillId="0" borderId="50" applyBorder="1" applyAlignment="1">
      <alignment horizontal="center" vertical="center"/>
    </xf>
    <xf numFmtId="0" fontId="30" applyFont="1" fillId="0" borderId="0" applyAlignment="1">
      <alignment horizontal="center" vertical="center"/>
    </xf>
    <xf numFmtId="0" fontId="30" applyFont="1" fillId="0" borderId="51" applyBorder="1" applyAlignment="1">
      <alignment horizontal="center" vertical="center"/>
    </xf>
    <xf numFmtId="0" fontId="34" applyFont="1" fillId="0" borderId="52" applyBorder="1" applyAlignment="1">
      <alignment horizontal="center" vertical="center" wrapText="1"/>
    </xf>
    <xf numFmtId="0" fontId="32" applyFont="1" fillId="0" borderId="53" applyBorder="1" applyAlignment="1">
      <alignment horizontal="justify" vertical="center" wrapText="1"/>
    </xf>
    <xf numFmtId="0" fontId="30" applyFont="1" fillId="0" borderId="54" applyBorder="1" applyAlignment="1">
      <alignment vertical="center"/>
    </xf>
    <xf numFmtId="0" fontId="32" applyFont="1" fillId="0" borderId="55" applyBorder="1" applyAlignment="1">
      <alignment horizontal="left" vertical="center" wrapText="1"/>
    </xf>
    <xf numFmtId="0" fontId="35" applyFont="1" fillId="0" borderId="56" applyBorder="1" applyAlignment="1">
      <alignment horizontal="center" vertical="center" wrapText="1"/>
    </xf>
    <xf numFmtId="0" fontId="36" applyFont="1" fillId="0" borderId="57" applyBorder="1" applyAlignment="1">
      <alignment horizontal="center" vertical="center" wrapText="1"/>
    </xf>
    <xf numFmtId="0" fontId="37" applyFont="1" fillId="0" borderId="58" applyBorder="1" applyAlignment="1">
      <alignment horizontal="center" vertical="center" wrapText="1"/>
    </xf>
    <xf numFmtId="0" fontId="33" applyFont="1" fillId="34" applyFill="1" borderId="0" applyAlignment="1">
      <alignment vertical="center"/>
    </xf>
    <xf numFmtId="181" applyNumberFormat="1" fontId="33" applyFont="1" fillId="34" applyFill="1" borderId="0" applyAlignment="1">
      <alignment vertical="center"/>
    </xf>
    <xf numFmtId="0" fontId="30" applyFont="1" fillId="0" borderId="59" applyBorder="1" applyAlignment="1">
      <alignment horizontal="center" vertical="center" wrapText="1"/>
    </xf>
    <xf numFmtId="0" fontId="38" applyFont="1" fillId="0" borderId="60" applyBorder="1" applyAlignment="1">
      <alignment horizontal="center" vertical="center" wrapText="1"/>
    </xf>
    <xf numFmtId="0" fontId="39" applyFont="1" fillId="0" borderId="61" applyBorder="1" applyAlignment="1">
      <alignment horizontal="center" vertical="center" wrapText="1"/>
    </xf>
    <xf numFmtId="0" fontId="39" applyFont="1" fillId="34" applyFill="1" borderId="62" applyBorder="1" applyAlignment="1">
      <alignment horizontal="center" vertical="center" wrapText="1"/>
    </xf>
    <xf numFmtId="0" fontId="36" applyFont="1" fillId="34" applyFill="1" borderId="63" applyBorder="1" applyAlignment="1">
      <alignment horizontal="center" vertical="center"/>
    </xf>
    <xf numFmtId="0" fontId="33" applyFont="1" fillId="34" applyFill="1" borderId="64" applyBorder="1" applyAlignment="1">
      <alignment horizontal="center" vertical="center" wrapText="1"/>
    </xf>
    <xf numFmtId="0" fontId="40" applyFont="1" fillId="34" applyFill="1" borderId="65" applyBorder="1" applyAlignment="1">
      <alignment horizontal="center" vertical="center" wrapText="1"/>
    </xf>
    <xf numFmtId="0" fontId="40" applyFont="1" fillId="34" applyFill="1" borderId="66" applyBorder="1" applyAlignment="1">
      <alignment horizontal="center" vertical="center"/>
    </xf>
    <xf numFmtId="181" applyNumberFormat="1" fontId="40" applyFont="1" fillId="34" applyFill="1" borderId="67" applyBorder="1" applyAlignment="1">
      <alignment horizontal="center" vertical="center"/>
    </xf>
    <xf numFmtId="0" fontId="36" applyFont="1" fillId="34" applyFill="1" borderId="68" applyBorder="1" applyAlignment="1">
      <alignment horizontal="center" vertical="center" wrapText="1"/>
    </xf>
    <xf numFmtId="0" fontId="29" applyFont="1" fillId="0" borderId="69" applyBorder="1" applyAlignment="1">
      <alignment horizontal="center" vertical="center" wrapText="1"/>
    </xf>
    <xf numFmtId="0" fontId="31" applyFont="1" fillId="0" borderId="70" applyBorder="1" applyAlignment="1">
      <alignment horizontal="center" vertical="center" wrapText="1"/>
    </xf>
    <xf numFmtId="0" fontId="31" applyFont="1" fillId="0" borderId="71" applyBorder="1" applyAlignment="1">
      <alignment horizontal="center" vertical="center" wrapText="1"/>
    </xf>
    <xf numFmtId="0" fontId="31" applyFont="1" fillId="0" borderId="0" applyAlignment="1">
      <alignment horizontal="center" vertical="center" wrapText="1"/>
    </xf>
    <xf numFmtId="0" fontId="31" applyFont="1" fillId="0" borderId="72" applyBorder="1" applyAlignment="1">
      <alignment horizontal="center" vertical="center" wrapText="1"/>
    </xf>
    <xf numFmtId="0" fontId="29" applyFont="1" fillId="0" borderId="73" applyBorder="1" applyAlignment="1">
      <alignment horizontal="center" vertical="center" wrapText="1"/>
    </xf>
    <xf numFmtId="0" fontId="41" applyFont="1" fillId="0" borderId="0" applyAlignment="1">
      <alignment horizontal="center" vertical="center"/>
    </xf>
    <xf numFmtId="0" fontId="31" applyFont="1" fillId="0" borderId="0" applyAlignment="1">
      <alignment horizontal="center" vertical="center"/>
    </xf>
    <xf numFmtId="0" fontId="42" applyFont="1" fillId="0" borderId="0" applyAlignment="1">
      <alignment horizontal="center" vertical="center"/>
    </xf>
    <xf numFmtId="0" fontId="43" applyFont="1" fillId="0" borderId="0" applyAlignment="1">
      <alignment vertical="center" wrapText="1"/>
    </xf>
    <xf numFmtId="0" fontId="43" applyFont="1" fillId="0" borderId="0" applyAlignment="1">
      <alignment horizontal="center" vertical="center" wrapText="1"/>
    </xf>
    <xf numFmtId="0" fontId="44" applyFont="1" fillId="35" applyFill="1" borderId="74" applyBorder="1" applyAlignment="1">
      <alignment horizontal="center" vertical="center"/>
    </xf>
    <xf numFmtId="182" applyNumberFormat="1" fontId="44" applyFont="1" applyFill="1" fillId="0" borderId="75" applyBorder="1" applyAlignment="1" xfId="3">
      <alignment horizontal="left" vertical="center" wrapText="1"/>
    </xf>
    <xf numFmtId="0" fontId="44" applyFont="1" applyFill="1" fillId="0" borderId="76" applyBorder="1" applyAlignment="1">
      <alignment horizontal="left" vertical="center" wrapText="1"/>
    </xf>
    <xf numFmtId="0" fontId="0" applyFill="1" fillId="0" borderId="0" applyAlignment="1">
      <alignment vertical="center"/>
    </xf>
    <xf numFmtId="182" applyNumberFormat="1" fontId="44" applyFont="1" applyFill="1" fillId="0" borderId="75" applyBorder="1" applyAlignment="1">
      <alignment horizontal="left" vertical="center" wrapText="1"/>
    </xf>
    <xf numFmtId="0" fontId="45" applyFont="1" applyFill="1" fillId="0" borderId="78" applyBorder="1" applyAlignment="1">
      <alignment horizontal="center" vertical="center"/>
    </xf>
    <xf numFmtId="0" fontId="45" applyFont="1" applyFill="1" fillId="0" borderId="79" applyBorder="1" applyAlignment="1">
      <alignment horizontal="center" vertical="center" wrapText="1"/>
    </xf>
    <xf numFmtId="183" applyNumberFormat="1" fontId="44" applyFont="1" applyFill="1" fillId="0" borderId="80" applyBorder="1" applyAlignment="1">
      <alignment horizontal="center" vertical="center" wrapText="1"/>
    </xf>
    <xf numFmtId="0" fontId="44" applyFont="1" applyFill="1" fillId="0" borderId="81" applyBorder="1" applyAlignment="1">
      <alignment horizontal="center" vertical="center" wrapText="1"/>
    </xf>
    <xf numFmtId="0" fontId="46" applyFont="1" applyFill="1" fillId="0" borderId="82" applyBorder="1" applyAlignment="1" xfId="1">
      <alignment horizontal="center" vertical="center" wrapText="1"/>
    </xf>
    <xf numFmtId="0" fontId="47" applyFont="1" applyFill="1" fillId="0" borderId="83" applyBorder="1" applyAlignment="1" xfId="2">
      <alignment horizontal="center" vertical="center" wrapText="1"/>
    </xf>
    <xf numFmtId="0" fontId="32" applyFont="1" applyFill="1" fillId="0" borderId="84" applyBorder="1" applyAlignment="1">
      <alignment horizontal="center" vertical="center" wrapText="1"/>
    </xf>
    <xf numFmtId="184" applyNumberFormat="1" fontId="44" applyFont="1" applyFill="1" fillId="0" borderId="85" applyBorder="1" applyAlignment="1">
      <alignment horizontal="center" vertical="center" wrapText="1"/>
    </xf>
    <xf numFmtId="181" applyNumberFormat="1" fontId="44" applyFont="1" applyFill="1" fillId="0" borderId="86" applyBorder="1" applyAlignment="1">
      <alignment horizontal="center" vertical="center" wrapText="1"/>
    </xf>
    <xf numFmtId="185" applyNumberFormat="1" fontId="44" applyFont="1" applyFill="1" fillId="0" borderId="87" applyBorder="1" applyAlignment="1">
      <alignment horizontal="center" vertical="center" wrapText="1"/>
    </xf>
    <xf numFmtId="0" fontId="48" applyFont="1" applyFill="1" fillId="0" borderId="88" applyBorder="1" applyAlignment="1">
      <alignment horizontal="center" vertical="center" wrapText="1"/>
    </xf>
    <xf numFmtId="0" fontId="49" applyFont="1" applyFill="1" fillId="0" borderId="89" applyBorder="1" applyAlignment="1">
      <alignment horizontal="center" vertical="center" wrapText="1"/>
    </xf>
    <xf numFmtId="0" fontId="44" applyFont="1" applyFill="1" fillId="0" borderId="90" applyBorder="1" applyAlignment="1">
      <alignment vertical="center" wrapText="1"/>
    </xf>
    <xf numFmtId="0" fontId="36" applyFont="1" applyFill="1" fillId="0" borderId="91" applyBorder="1" applyAlignment="1">
      <alignment horizontal="center" vertical="center"/>
    </xf>
    <xf numFmtId="0" fontId="36" applyFont="1" applyFill="1" fillId="0" borderId="92" applyBorder="1" applyAlignment="1">
      <alignment horizontal="center" vertical="center" wrapText="1"/>
    </xf>
    <xf numFmtId="0" fontId="49" applyFont="1" applyFill="1" fillId="0" borderId="93" applyBorder="1" applyAlignment="1">
      <alignment horizontal="center" vertical="top" wrapText="1"/>
    </xf>
    <xf numFmtId="183" applyNumberFormat="1" fontId="49" applyFont="1" applyFill="1" fillId="0" borderId="94" applyBorder="1" applyAlignment="1">
      <alignment horizontal="center" vertical="center" wrapText="1"/>
    </xf>
    <xf numFmtId="186" applyNumberFormat="1" fontId="44" applyFont="1" applyFill="1" fillId="0" borderId="95" applyBorder="1" applyAlignment="1">
      <alignment horizontal="center" vertical="center" wrapText="1"/>
    </xf>
    <xf numFmtId="186" applyNumberFormat="1" fontId="45" applyFont="1" applyFill="1" fillId="0" borderId="96" applyBorder="1" applyAlignment="1">
      <alignment horizontal="center" vertical="center"/>
    </xf>
    <xf numFmtId="184" applyNumberFormat="1" fontId="32" applyFont="1" applyFill="1" fillId="0" borderId="97" applyBorder="1" applyAlignment="1">
      <alignment horizontal="center" vertical="center" wrapText="1"/>
    </xf>
    <xf numFmtId="183" applyNumberFormat="1" fontId="32" applyFont="1" applyFill="1" fillId="0" borderId="98" applyBorder="1" applyAlignment="1">
      <alignment horizontal="center" vertical="center" wrapText="1"/>
    </xf>
    <xf numFmtId="0" fontId="32" applyFont="1" applyFill="1" fillId="0" borderId="99" applyBorder="1" applyAlignment="1">
      <alignment horizontal="center" vertical="center"/>
    </xf>
    <xf numFmtId="184" applyNumberFormat="1" fontId="50" applyFont="1" applyFill="1" fillId="0" borderId="100" applyBorder="1" applyAlignment="1">
      <alignment horizontal="center" vertical="center" wrapText="1"/>
    </xf>
    <xf numFmtId="0" fontId="50" applyFont="1" applyFill="1" fillId="0" borderId="101" applyBorder="1" applyAlignment="1">
      <alignment horizontal="center" vertical="center" wrapText="1"/>
    </xf>
    <xf numFmtId="181" applyNumberFormat="1" fontId="50" applyFont="1" applyFill="1" fillId="0" borderId="102" applyBorder="1" applyAlignment="1">
      <alignment horizontal="center" vertical="center" wrapText="1"/>
    </xf>
    <xf numFmtId="0" fontId="51" applyFont="1" applyFill="1" fillId="0" borderId="103" applyBorder="1" applyAlignment="1">
      <alignment horizontal="center" vertical="center" wrapText="1"/>
    </xf>
    <xf numFmtId="0" fontId="52" applyFont="1" applyFill="1" fillId="0" borderId="0" applyAlignment="1">
      <alignment vertical="center"/>
    </xf>
    <xf numFmtId="0" fontId="46" applyFont="1" applyFill="1" fillId="0" borderId="82" applyBorder="1" applyAlignment="1">
      <alignment horizontal="center" vertical="center" wrapText="1"/>
    </xf>
    <xf numFmtId="0" fontId="46" applyFont="1" fillId="0" borderId="105" applyBorder="1" applyAlignment="1">
      <alignment horizontal="center" vertical="center" wrapText="1"/>
    </xf>
    <xf numFmtId="0" fontId="44" applyFont="1" fillId="0" borderId="0" applyAlignment="1">
      <alignment horizontal="center" vertical="center" wrapText="1"/>
    </xf>
    <xf numFmtId="0" fontId="43" applyFont="1" fillId="0" borderId="0" applyAlignment="1">
      <alignment horizontal="center" vertical="center"/>
    </xf>
    <xf numFmtId="0" fontId="53" applyFont="1" fillId="0" borderId="0" applyAlignment="1">
      <alignment horizontal="center" vertical="center"/>
    </xf>
    <xf numFmtId="182" applyNumberFormat="1" fontId="44" applyFont="1" applyFill="1" fillId="0" borderId="75" applyBorder="1" applyAlignment="1" xfId="1">
      <alignment horizontal="left" vertical="center" wrapText="1"/>
    </xf>
    <xf numFmtId="0" fontId="0" fillId="0" borderId="0" applyAlignment="1"/>
    <xf numFmtId="0" fontId="46" applyFont="1" applyFill="1" fillId="0" borderId="82" applyBorder="1" applyAlignment="1" xfId="2">
      <alignment horizontal="center" vertical="center" wrapText="1"/>
    </xf>
    <xf numFmtId="0" fontId="47" applyFont="1" applyFill="1" fillId="0" borderId="83" applyBorder="1" applyAlignment="1" xfId="3">
      <alignment horizontal="center" vertical="center" wrapText="1"/>
    </xf>
    <xf numFmtId="0" fontId="36" applyFont="1" fillId="0" borderId="0" applyAlignment="1">
      <alignment horizontal="center" vertical="center" wrapText="1"/>
    </xf>
    <xf numFmtId="187" applyNumberFormat="1" fontId="36" applyFont="1" fillId="34" applyFill="1" borderId="109" applyBorder="1" applyAlignment="1">
      <alignment horizontal="center" vertical="center" wrapText="1"/>
    </xf>
    <xf numFmtId="0" fontId="52" applyFont="1" fillId="0" borderId="0" applyAlignment="1">
      <alignment vertical="center"/>
    </xf>
    <xf numFmtId="0" fontId="52" applyFont="1" fillId="34" applyFill="1" borderId="0" applyAlignment="1">
      <alignment vertical="center"/>
    </xf>
    <xf numFmtId="0" fontId="0" fillId="34" applyFill="1" borderId="0" applyAlignment="1">
      <alignment vertical="center"/>
    </xf>
    <xf numFmtId="185" applyNumberFormat="1" fontId="36" applyFont="1" applyFill="1" fillId="0" borderId="110" applyBorder="1" applyAlignment="1">
      <alignment horizontal="center" vertical="center" wrapText="1"/>
    </xf>
    <xf numFmtId="0" fontId="54" applyFont="1" applyFill="1" fillId="0" borderId="111" applyBorder="1" applyAlignment="1">
      <alignment horizontal="center" vertical="center" wrapText="1"/>
    </xf>
    <xf numFmtId="0" fontId="55" applyFont="1" fillId="0" borderId="112" applyBorder="1" applyAlignment="1">
      <alignment horizontal="left" vertical="center" wrapText="1"/>
    </xf>
    <xf numFmtId="0" fontId="56" applyFont="1" fillId="0" borderId="0" applyAlignment="1">
      <alignment horizontal="center" vertical="center" wrapText="1"/>
    </xf>
    <xf numFmtId="0" fontId="21" applyFont="1" fillId="0" borderId="113" applyBorder="1" applyAlignment="1">
      <alignment horizontal="center" vertical="center" wrapText="1"/>
    </xf>
    <xf numFmtId="0" fontId="25" applyFont="1" fillId="0" borderId="114" applyBorder="1" applyAlignment="1">
      <alignment horizontal="center" vertical="center"/>
    </xf>
    <xf numFmtId="0" fontId="22" applyFont="1" fillId="0" borderId="115" applyBorder="1" applyAlignment="1">
      <alignment horizontal="center" vertical="center"/>
    </xf>
    <xf numFmtId="181" applyNumberFormat="1" fontId="22" applyFont="1" fillId="0" borderId="116" applyBorder="1" applyAlignment="1">
      <alignment horizontal="center" vertical="center"/>
    </xf>
    <xf numFmtId="0" fontId="26" applyFont="1" fillId="0" borderId="117" applyBorder="1" applyAlignment="1">
      <alignment horizontal="center" vertical="center" wrapText="1"/>
    </xf>
    <xf numFmtId="0" fontId="24" applyFont="1" fillId="0" borderId="118" applyBorder="1" applyAlignment="1">
      <alignment horizontal="center" vertical="center" wrapText="1"/>
    </xf>
    <xf numFmtId="0" fontId="33" applyFont="1" applyFill="1" fillId="0" borderId="119" applyBorder="1" applyAlignment="1" xfId="0">
      <alignment horizontal="center" vertical="center" wrapText="1"/>
    </xf>
    <xf numFmtId="184" applyNumberFormat="1" fontId="32" applyFont="1" applyFill="1" fillId="0" borderId="97" applyBorder="1" applyAlignment="1" xfId="0">
      <alignment horizontal="center" vertical="center" wrapText="1"/>
    </xf>
    <xf numFmtId="183" applyNumberFormat="1" fontId="32" applyFont="1" applyFill="1" fillId="0" borderId="98" applyBorder="1" applyAlignment="1" xfId="0">
      <alignment horizontal="center" vertical="center" wrapText="1"/>
    </xf>
    <xf numFmtId="0" fontId="32" applyFont="1" applyFill="1" fillId="0" borderId="99" applyBorder="1" applyAlignment="1" xfId="0">
      <alignment horizontal="center" vertical="center"/>
    </xf>
    <xf numFmtId="183" applyNumberFormat="1" fontId="33" applyFont="1" applyFill="1" fillId="0" borderId="123" applyBorder="1" applyAlignment="1" xfId="0">
      <alignment horizontal="center" vertical="center" wrapText="1"/>
    </xf>
    <xf numFmtId="183" applyNumberFormat="1" fontId="33" applyFont="1" applyFill="1" fillId="0" borderId="123" applyBorder="1" applyAlignment="1">
      <alignment horizontal="center" vertical="center" wrapText="1"/>
    </xf>
    <xf numFmtId="0" fontId="33" applyFont="1" fillId="0" borderId="40" applyBorder="1" applyAlignment="1" xfId="0">
      <alignment horizontal="center" vertical="center" wrapText="1"/>
    </xf>
    <xf numFmtId="0" fontId="29" applyFont="1" fillId="0" borderId="0" applyAlignment="1" xfId="0"/>
    <xf numFmtId="0" fontId="33" applyFont="1" applyFill="1" fillId="0" borderId="119" applyBorder="1" applyAlignment="1" xfId="3">
      <alignment horizontal="center" vertical="center" wrapText="1"/>
    </xf>
    <xf numFmtId="0" fontId="33" applyFont="1" fillId="0" borderId="127" applyBorder="1" applyAlignment="1" xfId="0">
      <alignment horizontal="center" vertical="center" wrapText="1"/>
    </xf>
    <xf numFmtId="0" fontId="33" applyFont="1" fillId="0" borderId="127" applyBorder="1" applyAlignment="1">
      <alignment horizontal="center" vertical="center" wrapText="1"/>
    </xf>
    <xf numFmtId="183" applyNumberFormat="1" fontId="32" applyFont="1" applyFill="1" fillId="0" borderId="98" applyBorder="1" applyAlignment="1" xfId="4">
      <alignment horizontal="center" vertical="center" wrapText="1"/>
    </xf>
    <xf numFmtId="183" applyNumberFormat="1" fontId="32" applyFont="1" fillId="36" applyFill="1" borderId="130" applyBorder="1" applyAlignment="1" xfId="0">
      <alignment horizontal="center" vertical="center" wrapText="1"/>
    </xf>
    <xf numFmtId="183" applyNumberFormat="1" fontId="32" applyFont="1" fillId="36" applyFill="1" borderId="130" applyBorder="1" applyAlignment="1">
      <alignment horizontal="center" vertical="center" wrapText="1"/>
    </xf>
    <xf numFmtId="0" fontId="33" applyFont="1" applyFill="1" fillId="0" borderId="0" applyAlignment="1" xfId="0">
      <alignment vertical="center"/>
    </xf>
    <xf numFmtId="0" fontId="33" applyFont="1" applyFill="1" fillId="0" borderId="132" applyBorder="1" applyAlignment="1" xfId="3">
      <alignment horizontal="center" vertical="center" wrapText="1"/>
    </xf>
    <xf numFmtId="184" applyNumberFormat="1" fontId="32" applyFont="1" applyFill="1" fillId="0" borderId="133" applyBorder="1" applyAlignment="1">
      <alignment horizontal="center" vertical="center" wrapText="1"/>
    </xf>
    <xf numFmtId="183" applyNumberFormat="1" fontId="32" applyFont="1" applyFill="1" fillId="0" borderId="134" applyBorder="1" applyAlignment="1">
      <alignment horizontal="center" vertical="center" wrapText="1"/>
    </xf>
    <xf numFmtId="0" fontId="32" applyFont="1" applyFill="1" fillId="0" borderId="135" applyBorder="1" applyAlignment="1">
      <alignment horizontal="center" vertical="center"/>
    </xf>
    <xf numFmtId="183" applyNumberFormat="1" fontId="33" applyFont="1" applyFill="1" fillId="0" borderId="136" applyBorder="1" applyAlignment="1">
      <alignment horizontal="center" vertical="center" wrapText="1"/>
    </xf>
    <xf numFmtId="0" fontId="33" applyFont="1" fillId="0" borderId="137" applyBorder="1" applyAlignment="1">
      <alignment horizontal="center" vertical="center" wrapText="1"/>
    </xf>
    <xf numFmtId="0" fontId="44" applyFont="1" applyFill="1" fillId="0" borderId="138" applyBorder="1" applyAlignment="1" xfId="0">
      <alignment horizontal="center" vertical="center" wrapText="1"/>
    </xf>
    <xf numFmtId="0" fontId="44" applyFont="1" applyFill="1" fillId="0" borderId="138" applyBorder="1" applyAlignment="1">
      <alignment horizontal="center" vertical="center" wrapText="1"/>
    </xf>
    <xf numFmtId="183" applyNumberFormat="1" fontId="44" applyFont="1" applyFill="1" fillId="0" borderId="80" applyBorder="1" applyAlignment="1" xfId="0">
      <alignment horizontal="center" vertical="center" wrapText="1"/>
    </xf>
    <xf numFmtId="0" fontId="44" applyFont="1" applyFill="1" fillId="0" borderId="81" applyBorder="1" applyAlignment="1" xfId="0">
      <alignment horizontal="center" vertical="center" wrapText="1"/>
    </xf>
    <xf numFmtId="0" fontId="44" applyFont="1" fillId="35" applyFill="1" borderId="74" applyBorder="1" applyAlignment="1" xfId="0">
      <alignment horizontal="center" vertical="center"/>
    </xf>
    <xf numFmtId="0" fontId="46" applyFont="1" applyFill="1" fillId="0" borderId="82" applyBorder="1" applyAlignment="1" xfId="0">
      <alignment horizontal="center" vertical="center" wrapText="1"/>
    </xf>
    <xf numFmtId="0" fontId="44" applyFont="1" applyFill="1" fillId="0" borderId="76" applyBorder="1" applyAlignment="1" xfId="0">
      <alignment horizontal="left" vertical="center" wrapText="1"/>
    </xf>
    <xf numFmtId="0" fontId="24" applyFont="1" fillId="0" borderId="18" applyBorder="1" applyAlignment="1" xfId="0">
      <alignment horizontal="center" vertical="center" wrapText="1"/>
    </xf>
    <xf numFmtId="0" fontId="44" applyFont="1" applyFill="1" fillId="0" borderId="146" applyBorder="1" applyAlignment="1" xfId="0">
      <alignment horizontal="center" vertical="center" wrapText="1"/>
    </xf>
    <xf numFmtId="0" fontId="44" applyFont="1" applyFill="1" fillId="0" borderId="146" applyBorder="1" applyAlignment="1">
      <alignment horizontal="center" vertical="center" wrapText="1"/>
    </xf>
    <xf numFmtId="0" fontId="19" applyFont="1" fillId="0" borderId="19" applyBorder="1" applyAlignment="1" xfId="0">
      <alignment horizontal="center" vertical="center" wrapText="1"/>
    </xf>
    <xf numFmtId="0" fontId="44" applyFont="1" applyFill="1" fillId="0" borderId="149" applyBorder="1" applyAlignment="1" xfId="0">
      <alignment horizontal="center" vertical="center" wrapText="1"/>
    </xf>
    <xf numFmtId="0" fontId="44" applyFont="1" applyFill="1" fillId="0" borderId="149" applyBorder="1" applyAlignment="1">
      <alignment horizontal="center" vertical="center" wrapText="1"/>
    </xf>
    <xf numFmtId="0" fontId="44" applyFont="1" applyFill="1" fillId="0" borderId="0" applyAlignment="1">
      <alignment vertical="center" wrapText="1"/>
    </xf>
    <xf numFmtId="0" fontId="44" applyFont="1" applyFill="1" fillId="0" borderId="151" applyBorder="1" applyAlignment="1">
      <alignment vertical="center" wrapText="1"/>
    </xf>
    <xf numFmtId="0" fontId="44" applyFont="1" applyFill="1" fillId="0" borderId="152" applyBorder="1" applyAlignment="1">
      <alignment vertical="center" wrapText="1"/>
    </xf>
    <xf numFmtId="0" fontId="44" applyFont="1" applyFill="1" fillId="0" borderId="153" applyBorder="1" applyAlignment="1">
      <alignment vertical="center" wrapText="1"/>
    </xf>
    <xf numFmtId="0" fontId="0" fillId="0" borderId="154" applyBorder="1" applyAlignment="1">
      <alignment vertical="center"/>
    </xf>
    <xf numFmtId="0" fontId="32" applyFont="1" applyFill="1" fillId="0" borderId="84" applyBorder="1" applyAlignment="1" xfId="0">
      <alignment horizontal="center" vertical="center" wrapText="1"/>
    </xf>
    <xf numFmtId="0" fontId="32" applyFont="1" applyFill="1" fillId="0" borderId="156" applyBorder="1" applyAlignment="1" xfId="0">
      <alignment horizontal="left" vertical="center" wrapText="1"/>
    </xf>
    <xf numFmtId="0" fontId="32" applyFont="1" applyFill="1" fillId="0" borderId="156" applyBorder="1" applyAlignment="1">
      <alignment horizontal="left" vertical="center" wrapText="1"/>
    </xf>
    <xf numFmtId="0" fontId="33" applyFont="1" applyFill="1" fillId="0" borderId="119" applyBorder="1" applyAlignment="1" xfId="2">
      <alignment horizontal="center" vertical="center" wrapText="1"/>
    </xf>
    <xf numFmtId="184" applyNumberFormat="1" fontId="20" applyFont="1" fillId="0" borderId="159" applyBorder="1" applyAlignment="1">
      <alignment horizontal="center" vertical="center" wrapText="1"/>
    </xf>
    <xf numFmtId="184" applyNumberFormat="1" fontId="20" applyFont="1" fillId="0" borderId="160" applyBorder="1" applyAlignment="1">
      <alignment horizontal="center" vertical="center" wrapText="1"/>
    </xf>
    <xf numFmtId="184" applyNumberFormat="1" fontId="32" applyFont="1" fillId="0" borderId="161" applyBorder="1" applyAlignment="1">
      <alignment horizontal="center" vertical="center" wrapText="1"/>
    </xf>
    <xf numFmtId="183" applyNumberFormat="1" fontId="32" applyFont="1" fillId="0" borderId="162" applyBorder="1" applyAlignment="1">
      <alignment horizontal="center" vertical="center" wrapText="1"/>
    </xf>
    <xf numFmtId="0" fontId="32" applyFont="1" fillId="0" borderId="163" applyBorder="1" applyAlignment="1">
      <alignment horizontal="center" vertical="center"/>
    </xf>
    <xf numFmtId="184" applyNumberFormat="1" fontId="32" applyFont="1" fillId="0" borderId="161" applyBorder="1" applyAlignment="1" xfId="0">
      <alignment horizontal="center" vertical="center" wrapText="1"/>
    </xf>
    <xf numFmtId="183" applyNumberFormat="1" fontId="32" applyFont="1" fillId="0" borderId="162" applyBorder="1" applyAlignment="1" xfId="0">
      <alignment horizontal="center" vertical="center" wrapText="1"/>
    </xf>
    <xf numFmtId="0" fontId="32" applyFont="1" fillId="0" borderId="163" applyBorder="1" applyAlignment="1" xfId="0">
      <alignment horizontal="center" vertical="center"/>
    </xf>
    <xf numFmtId="0" fontId="32" applyFont="1" fillId="0" borderId="39" applyBorder="1" applyAlignment="1" xfId="0">
      <alignment horizontal="center" vertical="center" wrapText="1"/>
    </xf>
    <xf numFmtId="0" fontId="33" applyFont="1" fillId="0" borderId="127" applyBorder="1" applyAlignment="1" xfId="3">
      <alignment horizontal="center" vertical="center" wrapText="1"/>
    </xf>
    <xf numFmtId="0" fontId="0" fillId="0" borderId="0" applyAlignment="1" xfId="0">
      <alignment vertical="center"/>
    </xf>
    <xf numFmtId="0" fontId="32" applyFont="1" fillId="0" borderId="39" applyBorder="1" applyAlignment="1" xfId="5">
      <alignment horizontal="center" vertical="center" wrapText="1"/>
    </xf>
    <xf numFmtId="183" applyNumberFormat="1" fontId="32" applyFont="1" fillId="0" borderId="162" applyBorder="1" applyAlignment="1" xfId="5">
      <alignment horizontal="center" vertical="center" wrapText="1"/>
    </xf>
    <xf numFmtId="184" applyNumberFormat="1" fontId="32" applyFont="1" fillId="0" borderId="161" applyBorder="1" applyAlignment="1" xfId="5">
      <alignment horizontal="center" vertical="center" wrapText="1"/>
    </xf>
    <xf numFmtId="0" fontId="32" applyFont="1" fillId="0" borderId="163" applyBorder="1" applyAlignment="1" xfId="5">
      <alignment horizontal="center" vertical="center"/>
    </xf>
    <xf numFmtId="0" fontId="33" applyFont="1" fillId="0" borderId="40" applyBorder="1" applyAlignment="1" xfId="3">
      <alignment horizontal="center" vertical="center" wrapText="1"/>
    </xf>
    <xf numFmtId="0" fontId="32" applyFont="1" fillId="0" borderId="39" applyBorder="1" applyAlignment="1" xfId="6">
      <alignment horizontal="center" vertical="center" wrapText="1"/>
    </xf>
    <xf numFmtId="183" applyNumberFormat="1" fontId="32" applyFont="1" fillId="0" borderId="162" applyBorder="1" applyAlignment="1" xfId="6">
      <alignment horizontal="center" vertical="center" wrapText="1"/>
    </xf>
    <xf numFmtId="184" applyNumberFormat="1" fontId="32" applyFont="1" fillId="0" borderId="161" applyBorder="1" applyAlignment="1" xfId="6">
      <alignment horizontal="center" vertical="center" wrapText="1"/>
    </xf>
    <xf numFmtId="0" fontId="32" applyFont="1" fillId="0" borderId="163" applyBorder="1" applyAlignment="1" xfId="6">
      <alignment horizontal="center" vertical="center"/>
    </xf>
    <xf numFmtId="0" fontId="32" applyFont="1" fillId="0" borderId="39" applyBorder="1" applyAlignment="1" xfId="7">
      <alignment horizontal="center" vertical="center" wrapText="1"/>
    </xf>
    <xf numFmtId="183" applyNumberFormat="1" fontId="32" applyFont="1" fillId="0" borderId="162" applyBorder="1" applyAlignment="1" xfId="7">
      <alignment horizontal="center" vertical="center" wrapText="1"/>
    </xf>
    <xf numFmtId="184" applyNumberFormat="1" fontId="32" applyFont="1" fillId="0" borderId="161" applyBorder="1" applyAlignment="1" xfId="7">
      <alignment horizontal="center" vertical="center" wrapText="1"/>
    </xf>
    <xf numFmtId="0" fontId="32" applyFont="1" fillId="0" borderId="163" applyBorder="1" applyAlignment="1" xfId="7">
      <alignment horizontal="center" vertical="center"/>
    </xf>
    <xf numFmtId="0" fontId="32" applyFont="1" fillId="0" borderId="39" applyBorder="1" applyAlignment="1" xfId="8">
      <alignment horizontal="center" vertical="center" wrapText="1"/>
    </xf>
    <xf numFmtId="183" applyNumberFormat="1" fontId="32" applyFont="1" fillId="0" borderId="162" applyBorder="1" applyAlignment="1" xfId="8">
      <alignment horizontal="center" vertical="center" wrapText="1"/>
    </xf>
    <xf numFmtId="184" applyNumberFormat="1" fontId="32" applyFont="1" fillId="0" borderId="161" applyBorder="1" applyAlignment="1" xfId="8">
      <alignment horizontal="center" vertical="center" wrapText="1"/>
    </xf>
    <xf numFmtId="0" fontId="32" applyFont="1" fillId="0" borderId="163" applyBorder="1" applyAlignment="1" xfId="8">
      <alignment horizontal="center" vertical="center"/>
    </xf>
    <xf numFmtId="0" fontId="32" applyFont="1" fillId="0" borderId="39" applyBorder="1" applyAlignment="1" xfId="4">
      <alignment horizontal="center" vertical="center" wrapText="1"/>
    </xf>
    <xf numFmtId="183" applyNumberFormat="1" fontId="32" applyFont="1" fillId="0" borderId="162" applyBorder="1" applyAlignment="1" xfId="4">
      <alignment horizontal="center" vertical="center" wrapText="1"/>
    </xf>
    <xf numFmtId="184" applyNumberFormat="1" fontId="32" applyFont="1" fillId="0" borderId="161" applyBorder="1" applyAlignment="1" xfId="4">
      <alignment horizontal="center" vertical="center" wrapText="1"/>
    </xf>
    <xf numFmtId="0" fontId="32" applyFont="1" fillId="0" borderId="163" applyBorder="1" applyAlignment="1" xfId="4">
      <alignment horizontal="center" vertical="center"/>
    </xf>
    <xf numFmtId="0" fontId="40" applyFont="1" fillId="0" borderId="0" applyAlignment="1" xfId="0">
      <alignment vertical="center"/>
    </xf>
    <xf numFmtId="0" fontId="33" applyFont="1" fillId="0" borderId="40" applyBorder="1" applyAlignment="1" xfId="9">
      <alignment horizontal="center" vertical="center" wrapText="1"/>
    </xf>
    <xf numFmtId="0" fontId="29" applyFont="1" fillId="0" borderId="0" applyAlignment="1" xfId="0">
      <alignment vertical="center"/>
    </xf>
    <xf numFmtId="0" fontId="32" applyFont="1" fillId="0" borderId="39" applyBorder="1" applyAlignment="1" xfId="10">
      <alignment horizontal="center" vertical="center" wrapText="1"/>
    </xf>
    <xf numFmtId="181" applyNumberFormat="1" fontId="0" fillId="0" borderId="0" applyAlignment="1">
      <alignment vertical="center"/>
    </xf>
    <xf numFmtId="181" applyNumberFormat="1" fontId="20" applyFont="1" fillId="0" borderId="192" applyBorder="1" applyAlignment="1">
      <alignment horizontal="center" vertical="center" wrapText="1"/>
    </xf>
    <xf numFmtId="181" applyNumberFormat="1" fontId="20" applyFont="1" fillId="0" borderId="193" applyBorder="1" applyAlignment="1">
      <alignment horizontal="center" vertical="center" wrapText="1"/>
    </xf>
    <xf numFmtId="0" fontId="36" applyFont="1" applyFill="1" fillId="0" borderId="92" applyBorder="1" applyAlignment="1" xfId="0">
      <alignment horizontal="center" vertical="center" wrapText="1"/>
    </xf>
    <xf numFmtId="0" fontId="0" fillId="34" applyFill="1" borderId="0" applyAlignment="1" xfId="0">
      <alignment vertical="center"/>
    </xf>
    <xf numFmtId="0" fontId="0" fillId="36" applyFill="1" borderId="0" applyAlignment="1">
      <alignment vertical="center"/>
    </xf>
    <xf numFmtId="0" fontId="0" applyFill="1" fillId="0" borderId="0" applyAlignment="1" xfId="0">
      <alignment vertical="center"/>
    </xf>
    <xf numFmtId="0" fontId="32" applyFont="1" fillId="36" applyFill="1" borderId="195" applyBorder="1" applyAlignment="1">
      <alignment horizontal="center" vertical="center" wrapText="1"/>
    </xf>
    <xf numFmtId="0" fontId="33" applyFont="1" fillId="36" applyFill="1" borderId="196" applyBorder="1" applyAlignment="1" xfId="2">
      <alignment horizontal="center" vertical="center" wrapText="1"/>
    </xf>
    <xf numFmtId="0" fontId="40" applyFont="1" fillId="0" borderId="0" applyAlignment="1">
      <alignment vertical="center"/>
    </xf>
    <xf numFmtId="187" applyNumberFormat="1" fontId="36" applyFont="1" applyFill="1" fillId="0" borderId="197" applyBorder="1" applyAlignment="1">
      <alignment horizontal="center" vertical="center" wrapText="1"/>
    </xf>
    <xf numFmtId="0" fontId="43" applyFont="1" applyFill="1" fillId="0" borderId="0" applyAlignment="1">
      <alignment vertical="center" wrapText="1"/>
    </xf>
    <xf numFmtId="0" fontId="43" applyFont="1" applyFill="1" fillId="0" borderId="0" applyAlignment="1">
      <alignment horizontal="center" vertical="center" wrapText="1"/>
    </xf>
    <xf numFmtId="0" fontId="46" applyFont="1" applyFill="1" fillId="0" borderId="198" applyBorder="1" applyAlignment="1">
      <alignment horizontal="center" vertical="center" wrapText="1"/>
    </xf>
    <xf numFmtId="0" fontId="44" applyFont="1" applyFill="1" fillId="0" borderId="0" applyAlignment="1">
      <alignment horizontal="center" vertical="center" wrapText="1"/>
    </xf>
    <xf numFmtId="0" fontId="43" applyFont="1" applyFill="1" fillId="0" borderId="0" applyAlignment="1">
      <alignment horizontal="center" vertical="center"/>
    </xf>
    <xf numFmtId="0" fontId="53" applyFont="1" applyFill="1" fillId="0" borderId="0" applyAlignment="1">
      <alignment horizontal="center" vertical="center"/>
    </xf>
    <xf numFmtId="0" fontId="0" fillId="0" borderId="0" applyAlignment="1">
      <alignment vertical="center"/>
    </xf>
    <xf numFmtId="0" fontId="18" applyFont="1" fillId="0" applyBorder="1" borderId="0" applyAlignment="1">
      <alignment horizontal="left" vertical="center" wrapText="1"/>
    </xf>
    <xf numFmtId="0" fontId="19" applyFont="1" fillId="0" borderId="199" applyBorder="1" applyAlignment="1">
      <alignment horizontal="center" vertical="center" wrapText="1"/>
    </xf>
    <xf numFmtId="0" fontId="19" applyFont="1" fillId="0" borderId="200" applyBorder="1" applyAlignment="1">
      <alignment horizontal="center" vertical="center" wrapText="1"/>
    </xf>
    <xf numFmtId="0" fontId="28" applyFont="1" fillId="0" borderId="0" applyAlignment="1">
      <alignment horizontal="center"/>
    </xf>
    <xf numFmtId="0" fontId="27" applyFont="1" fillId="0" borderId="201" applyBorder="1" applyAlignment="1">
      <alignment horizontal="left" vertical="center"/>
    </xf>
    <xf numFmtId="0" fontId="19" applyFont="1" fillId="0" borderId="202" applyBorder="1" applyAlignment="1">
      <alignment horizontal="center" vertical="center" wrapText="1"/>
    </xf>
    <xf numFmtId="0" fontId="27" applyFont="1" fillId="0" applyBorder="1" borderId="0" applyAlignment="1">
      <alignment horizontal="left" vertical="center"/>
    </xf>
    <xf numFmtId="0" fontId="36" applyFont="1" applyFill="1" fillId="0" borderId="203" applyBorder="1" applyAlignment="1">
      <alignment horizontal="center" vertical="center" wrapText="1"/>
    </xf>
    <xf numFmtId="0" fontId="36" applyFont="1" fillId="0" borderId="0" applyAlignment="1">
      <alignment horizontal="center" vertical="center" wrapText="1"/>
    </xf>
    <xf numFmtId="0" fontId="36" applyFont="1" fillId="0" borderId="204" applyBorder="1" applyAlignment="1">
      <alignment horizontal="center" vertical="center" wrapText="1"/>
    </xf>
    <xf numFmtId="0" fontId="55" applyFont="1" fillId="0" borderId="205" applyBorder="1" applyAlignment="1">
      <alignment horizontal="left" vertical="center" wrapText="1"/>
    </xf>
    <xf numFmtId="0" fontId="56" applyFont="1" fillId="0" borderId="0" applyAlignment="1">
      <alignment horizontal="center" vertical="center" wrapText="1"/>
    </xf>
    <xf numFmtId="0" fontId="46" applyFont="1" applyFill="1" fillId="0" borderId="206" applyBorder="1" applyAlignment="1">
      <alignment horizontal="center" vertical="center" wrapText="1"/>
    </xf>
    <xf numFmtId="0" fontId="43" applyFont="1" applyFill="1" fillId="0" borderId="0" applyAlignment="1">
      <alignment horizontal="center" vertical="center"/>
    </xf>
    <xf numFmtId="0" fontId="43" applyFont="1" applyFill="1" fillId="0" borderId="0" applyAlignment="1">
      <alignment horizontal="center" vertical="center" wrapText="1"/>
    </xf>
    <xf numFmtId="0" fontId="53" applyFont="1" applyFill="1" fillId="0" borderId="0" applyAlignment="1">
      <alignment horizontal="center" vertical="center"/>
    </xf>
    <xf numFmtId="0" fontId="45" applyFont="1" applyFill="1" fillId="0" borderId="207" applyBorder="1" applyAlignment="1">
      <alignment horizontal="center" vertical="center"/>
    </xf>
    <xf numFmtId="0" fontId="50" applyFont="1" applyFill="1" fillId="0" borderId="208" applyBorder="1" applyAlignment="1">
      <alignment horizontal="center" vertical="center" wrapText="1"/>
    </xf>
    <xf numFmtId="0" fontId="51" applyFont="1" applyFill="1" fillId="0" borderId="209" applyBorder="1" applyAlignment="1">
      <alignment horizontal="center" vertical="center" wrapText="1"/>
    </xf>
    <xf numFmtId="0" fontId="57" applyFont="1" fillId="37" applyFill="1" borderId="0" applyAlignment="1">
      <alignment vertical="center"/>
    </xf>
    <xf numFmtId="0" fontId="58" applyFont="1" fillId="38" applyFill="1" borderId="0" applyAlignment="1">
      <alignment vertical="center"/>
    </xf>
    <xf numFmtId="0" fontId="59" applyFont="1" fillId="39" applyFill="1" borderId="0" applyAlignment="1">
      <alignment vertical="center"/>
    </xf>
    <xf numFmtId="0" fontId="60" applyFont="1" fillId="40" applyFill="1" borderId="210" applyBorder="1" applyAlignment="1">
      <alignment vertical="center"/>
    </xf>
    <xf numFmtId="0" fontId="61" applyFont="1" fillId="41" applyFill="1" borderId="211" applyBorder="1" applyAlignment="1">
      <alignment vertical="center"/>
    </xf>
    <xf numFmtId="0" fontId="62" applyFont="1" fillId="0" borderId="0" applyAlignment="1">
      <alignment vertical="center"/>
    </xf>
    <xf numFmtId="0" fontId="63" applyFont="1" fillId="0" borderId="0" applyAlignment="1">
      <alignment vertical="center"/>
    </xf>
    <xf numFmtId="0" fontId="64" applyFont="1" fillId="0" borderId="212" applyBorder="1" applyAlignment="1">
      <alignment vertical="center"/>
    </xf>
    <xf numFmtId="0" fontId="65" applyFont="1" fillId="40" applyFill="1" borderId="213" applyBorder="1" applyAlignment="1">
      <alignment vertical="center"/>
    </xf>
    <xf numFmtId="0" fontId="66" applyFont="1" fillId="42" applyFill="1" borderId="214" applyBorder="1" applyAlignment="1">
      <alignment vertical="center"/>
    </xf>
    <xf numFmtId="0" fontId="0" fillId="43" applyFill="1" borderId="215" applyBorder="1" applyAlignment="1">
      <alignment vertical="center"/>
    </xf>
    <xf numFmtId="0" fontId="67" applyFont="1" fillId="0" borderId="0" applyAlignment="1">
      <alignment vertical="center"/>
    </xf>
    <xf numFmtId="0" fontId="68" applyFont="1" fillId="0" borderId="216" applyBorder="1" applyAlignment="1">
      <alignment vertical="center"/>
    </xf>
    <xf numFmtId="0" fontId="69" applyFont="1" fillId="0" borderId="217" applyBorder="1" applyAlignment="1">
      <alignment vertical="center"/>
    </xf>
    <xf numFmtId="0" fontId="70" applyFont="1" fillId="0" borderId="218" applyBorder="1" applyAlignment="1">
      <alignment vertical="center"/>
    </xf>
    <xf numFmtId="0" fontId="70" applyFont="1" fillId="0" borderId="0" applyAlignment="1">
      <alignment vertical="center"/>
    </xf>
    <xf numFmtId="0" fontId="71" applyFont="1" fillId="0" borderId="219" applyBorder="1" applyAlignment="1">
      <alignment vertical="center"/>
    </xf>
    <xf numFmtId="0" fontId="72" applyFont="1" fillId="44" applyFill="1" borderId="0" applyAlignment="1">
      <alignment vertical="center"/>
    </xf>
    <xf numFmtId="0" fontId="72" applyFont="1" fillId="45" applyFill="1" borderId="0" applyAlignment="1">
      <alignment vertical="center"/>
    </xf>
    <xf numFmtId="0" fontId="72" applyFont="1" fillId="46" applyFill="1" borderId="0" applyAlignment="1">
      <alignment vertical="center"/>
    </xf>
    <xf numFmtId="0" fontId="72" applyFont="1" fillId="47" applyFill="1" borderId="0" applyAlignment="1">
      <alignment vertical="center"/>
    </xf>
    <xf numFmtId="0" fontId="72" applyFont="1" fillId="48" applyFill="1" borderId="0" applyAlignment="1">
      <alignment vertical="center"/>
    </xf>
    <xf numFmtId="0" fontId="72" applyFont="1" fillId="49" applyFill="1" borderId="0" applyAlignment="1">
      <alignment vertical="center"/>
    </xf>
    <xf numFmtId="0" fontId="72" applyFont="1" fillId="50" applyFill="1" borderId="0" applyAlignment="1">
      <alignment vertical="center"/>
    </xf>
    <xf numFmtId="0" fontId="72" applyFont="1" fillId="51" applyFill="1" borderId="0" applyAlignment="1">
      <alignment vertical="center"/>
    </xf>
    <xf numFmtId="0" fontId="72" applyFont="1" fillId="52" applyFill="1" borderId="0" applyAlignment="1">
      <alignment vertical="center"/>
    </xf>
    <xf numFmtId="0" fontId="72" applyFont="1" fillId="53" applyFill="1" borderId="0" applyAlignment="1">
      <alignment vertical="center"/>
    </xf>
    <xf numFmtId="0" fontId="72" applyFont="1" fillId="54" applyFill="1" borderId="0" applyAlignment="1">
      <alignment vertical="center"/>
    </xf>
    <xf numFmtId="0" fontId="72" applyFont="1" fillId="55" applyFill="1" borderId="0" applyAlignment="1">
      <alignment vertical="center"/>
    </xf>
    <xf numFmtId="0" fontId="73" applyFont="1" fillId="56" applyFill="1" borderId="0" applyAlignment="1">
      <alignment vertical="center"/>
    </xf>
    <xf numFmtId="0" fontId="73" applyFont="1" fillId="57" applyFill="1" borderId="0" applyAlignment="1">
      <alignment vertical="center"/>
    </xf>
    <xf numFmtId="0" fontId="73" applyFont="1" fillId="58" applyFill="1" borderId="0" applyAlignment="1">
      <alignment vertical="center"/>
    </xf>
    <xf numFmtId="0" fontId="73" applyFont="1" fillId="59" applyFill="1" borderId="0" applyAlignment="1">
      <alignment vertical="center"/>
    </xf>
    <xf numFmtId="0" fontId="73" applyFont="1" fillId="60" applyFill="1" borderId="0" applyAlignment="1">
      <alignment vertical="center"/>
    </xf>
    <xf numFmtId="0" fontId="73" applyFont="1" fillId="61" applyFill="1" borderId="0" applyAlignment="1">
      <alignment vertical="center"/>
    </xf>
    <xf numFmtId="0" fontId="73" applyFont="1" fillId="62" applyFill="1" borderId="0" applyAlignment="1">
      <alignment vertical="center"/>
    </xf>
    <xf numFmtId="0" fontId="73" applyFont="1" fillId="63" applyFill="1" borderId="0" applyAlignment="1">
      <alignment vertical="center"/>
    </xf>
    <xf numFmtId="0" fontId="73" applyFont="1" fillId="64" applyFill="1" borderId="0" applyAlignment="1">
      <alignment vertical="center"/>
    </xf>
    <xf numFmtId="0" fontId="73" applyFont="1" fillId="65" applyFill="1" borderId="0" applyAlignment="1">
      <alignment vertical="center"/>
    </xf>
    <xf numFmtId="0" fontId="73" applyFont="1" fillId="66" applyFill="1" borderId="0" applyAlignment="1">
      <alignment vertical="center"/>
    </xf>
    <xf numFmtId="0" fontId="73" applyFont="1" fillId="67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9" applyNumberFormat="1" fontId="0" fillId="0" borderId="0" applyAlignment="1">
      <alignment vertical="center"/>
    </xf>
    <xf numFmtId="0" fontId="0" fillId="0" applyBorder="1" borderId="0" applyAlignment="1">
      <alignment vertical="center"/>
    </xf>
    <xf numFmtId="0" fontId="0" applyFill="1" fillId="0" applyBorder="1" borderId="0" applyAlignment="1">
      <alignment vertical="center"/>
    </xf>
    <xf numFmtId="0" fontId="43" applyFont="1" applyFill="1" fillId="0" applyBorder="1" borderId="0" applyAlignment="1">
      <alignment vertical="center" wrapText="1"/>
    </xf>
    <xf numFmtId="0" fontId="43" applyFont="1" applyFill="1" fillId="0" applyBorder="1" borderId="0" applyAlignment="1">
      <alignment horizontal="center" vertical="center" wrapText="1"/>
    </xf>
    <xf numFmtId="0" fontId="46" applyFont="1" applyFill="1" fillId="0" applyBorder="1" borderId="0" applyAlignment="1">
      <alignment horizontal="center" vertical="center" wrapText="1"/>
    </xf>
    <xf numFmtId="0" fontId="44" applyFont="1" applyFill="1" fillId="0" applyBorder="1" borderId="0" applyAlignment="1">
      <alignment horizontal="center" vertical="center" wrapText="1"/>
    </xf>
    <xf numFmtId="0" fontId="44" applyFont="1" applyFill="1" fillId="0" borderId="220" applyBorder="1" applyAlignment="1">
      <alignment horizontal="center" vertical="center"/>
    </xf>
    <xf numFmtId="0" fontId="44" applyFont="1" applyFill="1" fillId="0" borderId="221" applyBorder="1" applyAlignment="1">
      <alignment horizontal="left" vertical="center" wrapText="1"/>
    </xf>
    <xf numFmtId="182" applyNumberFormat="1" fontId="44" applyFont="1" applyFill="1" fillId="0" borderId="222" applyBorder="1" applyAlignment="1" xfId="1">
      <alignment horizontal="left" vertical="center" wrapText="1"/>
    </xf>
    <xf numFmtId="0" fontId="0" fillId="0" borderId="154" applyBorder="1" applyAlignment="1">
      <alignment vertical="center"/>
    </xf>
    <xf numFmtId="0" fontId="46" applyFont="1" applyFill="1" fillId="0" applyBorder="1" borderId="0" applyAlignment="1">
      <alignment horizontal="center" vertical="center" wrapText="1"/>
    </xf>
    <xf numFmtId="0" fontId="44" applyFont="1" applyFill="1" fillId="0" applyBorder="1" borderId="0" applyAlignment="1">
      <alignment horizontal="center" vertical="center" wrapText="1"/>
    </xf>
    <xf numFmtId="0" fontId="55" applyFont="1" applyFill="1" fillId="0" borderId="224" applyBorder="1" applyAlignment="1">
      <alignment horizontal="left" vertical="center" wrapText="1"/>
    </xf>
    <xf numFmtId="0" fontId="55" applyFont="1" fillId="0" borderId="0" applyAlignment="1">
      <alignment vertical="center" wrapText="1"/>
    </xf>
    <xf numFmtId="0" fontId="55" applyFont="1" applyFill="1" fillId="0" borderId="225" applyBorder="1" applyAlignment="1">
      <alignment vertical="center" wrapText="1"/>
    </xf>
    <xf numFmtId="0" fontId="55" applyFont="1" fillId="0" borderId="226" applyBorder="1" applyAlignment="1">
      <alignment vertical="center" wrapText="1"/>
    </xf>
    <xf numFmtId="0" fontId="46" applyFont="1" applyFill="1" fillId="0" borderId="0" applyAlignment="1">
      <alignment vertical="center" wrapText="1"/>
    </xf>
    <xf numFmtId="0" fontId="46" applyFont="1" applyFill="1" fillId="0" borderId="227" applyBorder="1" applyAlignment="1">
      <alignment vertical="center" wrapText="1"/>
    </xf>
    <xf numFmtId="0" fontId="74" applyFont="1" fillId="0" borderId="0" applyAlignment="1">
      <alignment vertical="center"/>
    </xf>
    <xf numFmtId="0" fontId="36" applyFont="1" fillId="0" borderId="228" applyBorder="1" applyAlignment="1">
      <alignment horizontal="left" vertical="center" wrapText="1"/>
    </xf>
    <xf numFmtId="0" fontId="36" applyFont="1" fillId="0" borderId="0" applyAlignment="1">
      <alignment vertical="center" wrapText="1"/>
    </xf>
    <xf numFmtId="0" fontId="36" applyFont="1" fillId="0" borderId="229" applyBorder="1" applyAlignment="1">
      <alignment vertical="center" wrapText="1"/>
    </xf>
    <xf numFmtId="0" fontId="36" applyFont="1" fillId="0" borderId="230" applyBorder="1" applyAlignment="1">
      <alignment horizontal="center" vertical="center" wrapText="1"/>
    </xf>
    <xf numFmtId="0" fontId="36" applyFont="1" fillId="0" borderId="231" applyBorder="1" applyAlignment="1">
      <alignment horizontal="center" vertical="center" wrapText="1"/>
    </xf>
    <xf numFmtId="0" fontId="0" fillId="0" borderId="0" applyAlignment="1">
      <alignment horizontal="left" vertical="center"/>
    </xf>
    <xf numFmtId="0" fontId="36" applyFont="1" fillId="0" borderId="232" applyBorder="1" applyAlignment="1">
      <alignment horizontal="left" vertical="center" wrapText="1"/>
    </xf>
    <xf numFmtId="0" fontId="75" applyFont="1" fillId="0" borderId="0" applyAlignment="1">
      <alignment vertical="center"/>
    </xf>
    <xf numFmtId="0" fontId="75" applyFont="1" applyFill="1" fillId="0" borderId="0" applyAlignment="1">
      <alignment vertical="center"/>
    </xf>
    <xf numFmtId="0" fontId="76" applyFont="1" fillId="0" borderId="233" applyBorder="1" applyAlignment="1">
      <alignment vertical="center" wrapText="1"/>
    </xf>
    <xf numFmtId="0" fontId="76" applyFont="1" fillId="0" borderId="234" applyBorder="1" applyAlignment="1">
      <alignment horizontal="left" vertical="center" wrapText="1"/>
    </xf>
    <xf numFmtId="0" fontId="46" applyFont="1" fillId="0" borderId="0" applyAlignment="1">
      <alignment vertical="center"/>
    </xf>
    <xf numFmtId="0" fontId="46" applyFont="1" applyFill="1" fillId="0" borderId="0" applyAlignment="1">
      <alignment vertical="center"/>
    </xf>
    <xf numFmtId="0" fontId="32" applyFont="1" fillId="0" borderId="235" applyBorder="1" applyAlignment="1">
      <alignment vertical="center" wrapText="1"/>
    </xf>
    <xf numFmtId="0" fontId="32" applyFont="1" fillId="0" borderId="236" applyBorder="1" applyAlignment="1">
      <alignment horizontal="left" vertical="center" wrapText="1"/>
    </xf>
    <xf numFmtId="0" fontId="74" applyFont="1" applyFill="1" fillId="0" borderId="0" applyAlignment="1">
      <alignment vertical="center"/>
    </xf>
    <xf numFmtId="0" fontId="0" fillId="0" borderId="0" applyAlignment="1">
      <alignment vertical="center"/>
    </xf>
  </cellXfs>
  <cellStyles count="11">
    <cellStyle name="常规" xfId="0" builtinId="0"/>
    <cellStyle name="常规 18" xfId="1"/>
    <cellStyle name="常规 2" xfId="2"/>
    <cellStyle name="常规 9" xfId="3"/>
    <cellStyle name="常规 78" xfId="4"/>
    <cellStyle name="常规 74" xfId="5"/>
    <cellStyle name="常规 75" xfId="6"/>
    <cellStyle name="常规 76" xfId="7"/>
    <cellStyle name="常规 77" xfId="8"/>
    <cellStyle name="常规 9 20" xfId="9"/>
    <cellStyle name="常规 6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2"/>
  <sheetViews>
    <sheetView view="pageBreakPreview" zoomScale="98" zoomScaleNormal="98" topLeftCell="A22" workbookViewId="0">
      <selection activeCell="H30" activeCellId="0" sqref="H30"/>
    </sheetView>
  </sheetViews>
  <sheetFormatPr defaultRowHeight="14.25" defaultColWidth="9.000137329101562" x14ac:dyDescent="0.15"/>
  <cols>
    <col min="1" max="1" width="6.625" customWidth="1"/>
    <col min="2" max="2" width="5.25" customWidth="1"/>
    <col min="3" max="3" width="7.75" customWidth="1" style="71"/>
    <col min="4" max="4" width="9.875" customWidth="1"/>
    <col min="5" max="5" width="9.0" style="71"/>
    <col min="6" max="6" width="8.0" customWidth="1" style="71"/>
    <col min="7" max="7" width="6.75" customWidth="1" style="71"/>
    <col min="8" max="8" width="6.625" customWidth="1" style="71"/>
    <col min="9" max="9" width="5.0" customWidth="1"/>
    <col min="10" max="10" width="8.625" customWidth="1"/>
    <col min="11" max="11" width="23.75" customWidth="1"/>
    <col min="12" max="12" width="8.0" customWidth="1"/>
    <col min="13" max="13" width="18.5" customWidth="1" style="71"/>
  </cols>
  <sheetData>
    <row r="1" spans="1:1" x14ac:dyDescent="0.15">
      <c r="A1" s="70" t="s">
        <v>0</v>
      </c>
    </row>
    <row r="2" spans="1:13" ht="22.5" customHeight="1" x14ac:dyDescent="0.15">
      <c r="A2" s="285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x14ac:dyDescent="0.15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3" ht="36.0" customHeight="1" x14ac:dyDescent="0.15">
      <c r="A4" s="284" t="s">
        <v>3</v>
      </c>
      <c r="B4" s="56" t="s">
        <v>4</v>
      </c>
      <c r="C4" s="56" t="s">
        <v>5</v>
      </c>
      <c r="D4" s="56" t="s">
        <v>6</v>
      </c>
      <c r="E4" s="56" t="s">
        <v>7</v>
      </c>
      <c r="F4" s="56" t="s">
        <v>8</v>
      </c>
      <c r="G4" s="56" t="s">
        <v>9</v>
      </c>
      <c r="H4" s="56" t="s">
        <v>10</v>
      </c>
      <c r="I4" s="56" t="s">
        <v>11</v>
      </c>
      <c r="J4" s="56" t="s">
        <v>12</v>
      </c>
      <c r="K4" s="56" t="s">
        <v>13</v>
      </c>
      <c r="L4" s="56" t="s">
        <v>14</v>
      </c>
      <c r="M4" s="56" t="s">
        <v>15</v>
      </c>
    </row>
    <row r="5" spans="1:13" ht="40.5" customHeight="1" x14ac:dyDescent="0.15">
      <c r="A5" s="284"/>
      <c r="B5" s="84">
        <v>1</v>
      </c>
      <c r="C5" s="83" t="s">
        <v>16</v>
      </c>
      <c r="D5" s="231" t="s">
        <v>17</v>
      </c>
      <c r="E5" s="231" t="s">
        <v>18</v>
      </c>
      <c r="F5" s="230">
        <v>48</v>
      </c>
      <c r="G5" s="230">
        <v>2</v>
      </c>
      <c r="H5" s="231">
        <v>0.4</v>
      </c>
      <c r="I5" s="232">
        <v>1999</v>
      </c>
      <c r="J5" s="232" t="s">
        <v>19</v>
      </c>
      <c r="K5" s="231" t="s">
        <v>20</v>
      </c>
      <c r="L5" s="230">
        <v>144</v>
      </c>
      <c r="M5" s="237" t="s">
        <v>21</v>
      </c>
    </row>
    <row r="6" spans="1:13" ht="40.5" customHeight="1" x14ac:dyDescent="0.15">
      <c r="A6" s="284"/>
      <c r="B6" s="84">
        <v>2</v>
      </c>
      <c r="C6" s="239" t="s">
        <v>16</v>
      </c>
      <c r="D6" s="240" t="s">
        <v>17</v>
      </c>
      <c r="E6" s="240" t="s">
        <v>22</v>
      </c>
      <c r="F6" s="241">
        <v>94</v>
      </c>
      <c r="G6" s="241">
        <v>3</v>
      </c>
      <c r="H6" s="240">
        <v>0.8</v>
      </c>
      <c r="I6" s="242">
        <v>1997</v>
      </c>
      <c r="J6" s="242" t="s">
        <v>19</v>
      </c>
      <c r="K6" s="240" t="s">
        <v>20</v>
      </c>
      <c r="L6" s="241">
        <v>188</v>
      </c>
      <c r="M6" s="243" t="s">
        <v>23</v>
      </c>
    </row>
    <row r="7" spans="1:13" ht="40.5" customHeight="1" x14ac:dyDescent="0.15">
      <c r="A7" s="284"/>
      <c r="B7" s="84">
        <v>3</v>
      </c>
      <c r="C7" s="244" t="s">
        <v>16</v>
      </c>
      <c r="D7" s="245" t="s">
        <v>24</v>
      </c>
      <c r="E7" s="245" t="s">
        <v>25</v>
      </c>
      <c r="F7" s="246">
        <v>48</v>
      </c>
      <c r="G7" s="246">
        <v>2</v>
      </c>
      <c r="H7" s="245">
        <v>0.2</v>
      </c>
      <c r="I7" s="247">
        <v>2002</v>
      </c>
      <c r="J7" s="247" t="s">
        <v>26</v>
      </c>
      <c r="K7" s="245" t="s">
        <v>20</v>
      </c>
      <c r="L7" s="246">
        <v>96</v>
      </c>
      <c r="M7" s="243" t="s">
        <v>27</v>
      </c>
    </row>
    <row r="8" spans="1:13" ht="40.5" customHeight="1" x14ac:dyDescent="0.15">
      <c r="A8" s="284"/>
      <c r="B8" s="84">
        <v>4</v>
      </c>
      <c r="C8" s="248" t="s">
        <v>16</v>
      </c>
      <c r="D8" s="249" t="s">
        <v>24</v>
      </c>
      <c r="E8" s="249" t="s">
        <v>28</v>
      </c>
      <c r="F8" s="250">
        <v>40</v>
      </c>
      <c r="G8" s="250">
        <v>2</v>
      </c>
      <c r="H8" s="249">
        <v>0.4</v>
      </c>
      <c r="I8" s="251">
        <v>2000</v>
      </c>
      <c r="J8" s="251" t="s">
        <v>26</v>
      </c>
      <c r="K8" s="249" t="s">
        <v>20</v>
      </c>
      <c r="L8" s="250">
        <v>80</v>
      </c>
      <c r="M8" s="243" t="s">
        <v>29</v>
      </c>
    </row>
    <row r="9" spans="1:13" ht="40.5" customHeight="1" x14ac:dyDescent="0.15">
      <c r="A9" s="284"/>
      <c r="B9" s="84">
        <v>5</v>
      </c>
      <c r="C9" s="252" t="s">
        <v>16</v>
      </c>
      <c r="D9" s="253" t="s">
        <v>30</v>
      </c>
      <c r="E9" s="253" t="s">
        <v>31</v>
      </c>
      <c r="F9" s="254">
        <v>570</v>
      </c>
      <c r="G9" s="254">
        <v>36</v>
      </c>
      <c r="H9" s="253">
        <v>4.5</v>
      </c>
      <c r="I9" s="255">
        <v>1996</v>
      </c>
      <c r="J9" s="255" t="s">
        <v>26</v>
      </c>
      <c r="K9" s="253" t="s">
        <v>20</v>
      </c>
      <c r="L9" s="254">
        <v>666</v>
      </c>
      <c r="M9" s="243" t="s">
        <v>32</v>
      </c>
    </row>
    <row r="10" spans="1:13" ht="40.5" customHeight="1" x14ac:dyDescent="0.15">
      <c r="A10" s="284"/>
      <c r="B10" s="84">
        <v>6</v>
      </c>
      <c r="C10" s="256" t="s">
        <v>16</v>
      </c>
      <c r="D10" s="257" t="s">
        <v>30</v>
      </c>
      <c r="E10" s="257" t="s">
        <v>33</v>
      </c>
      <c r="F10" s="258">
        <v>174</v>
      </c>
      <c r="G10" s="258">
        <v>8</v>
      </c>
      <c r="H10" s="257">
        <v>1.3</v>
      </c>
      <c r="I10" s="259">
        <v>1989</v>
      </c>
      <c r="J10" s="259" t="s">
        <v>26</v>
      </c>
      <c r="K10" s="257" t="s">
        <v>20</v>
      </c>
      <c r="L10" s="258">
        <v>476</v>
      </c>
      <c r="M10" s="243" t="s">
        <v>34</v>
      </c>
    </row>
    <row r="11" spans="1:13" ht="40.5" customHeight="1" x14ac:dyDescent="0.15">
      <c r="A11" s="284"/>
      <c r="B11" s="84">
        <v>7</v>
      </c>
      <c r="C11" s="256" t="s">
        <v>16</v>
      </c>
      <c r="D11" s="257" t="s">
        <v>30</v>
      </c>
      <c r="E11" s="257" t="s">
        <v>35</v>
      </c>
      <c r="F11" s="258">
        <v>144</v>
      </c>
      <c r="G11" s="258">
        <v>6</v>
      </c>
      <c r="H11" s="257">
        <v>1.4</v>
      </c>
      <c r="I11" s="259">
        <v>1997</v>
      </c>
      <c r="J11" s="259" t="s">
        <v>26</v>
      </c>
      <c r="K11" s="257" t="s">
        <v>20</v>
      </c>
      <c r="L11" s="258">
        <v>120</v>
      </c>
      <c r="M11" s="243" t="s">
        <v>36</v>
      </c>
    </row>
    <row r="12" spans="1:13" ht="40.5" customHeight="1" x14ac:dyDescent="0.15">
      <c r="A12" s="284"/>
      <c r="B12" s="84">
        <v>8</v>
      </c>
      <c r="C12" s="83" t="s">
        <v>16</v>
      </c>
      <c r="D12" s="231" t="s">
        <v>24</v>
      </c>
      <c r="E12" s="231" t="s">
        <v>37</v>
      </c>
      <c r="F12" s="230">
        <v>144</v>
      </c>
      <c r="G12" s="230">
        <v>6</v>
      </c>
      <c r="H12" s="231">
        <v>1.4</v>
      </c>
      <c r="I12" s="232">
        <v>1998</v>
      </c>
      <c r="J12" s="232" t="s">
        <v>19</v>
      </c>
      <c r="K12" s="231" t="s">
        <v>20</v>
      </c>
      <c r="L12" s="230">
        <v>190</v>
      </c>
      <c r="M12" s="243" t="s">
        <v>38</v>
      </c>
    </row>
    <row r="13" spans="1:13" ht="40.5" customHeight="1" x14ac:dyDescent="0.15">
      <c r="A13" s="284"/>
      <c r="B13" s="84">
        <v>9</v>
      </c>
      <c r="C13" s="129" t="s">
        <v>39</v>
      </c>
      <c r="D13" s="131" t="s">
        <v>40</v>
      </c>
      <c r="E13" s="137" t="s">
        <v>41</v>
      </c>
      <c r="F13" s="168">
        <v>72</v>
      </c>
      <c r="G13" s="168">
        <v>3</v>
      </c>
      <c r="H13" s="168">
        <v>0.45</v>
      </c>
      <c r="I13" s="129">
        <v>1987</v>
      </c>
      <c r="J13" s="129" t="s">
        <v>19</v>
      </c>
      <c r="K13" s="137" t="s">
        <v>42</v>
      </c>
      <c r="L13" s="136">
        <v>360</v>
      </c>
      <c r="M13" s="146" t="s">
        <v>43</v>
      </c>
    </row>
    <row r="14" spans="1:13" ht="40.5" customHeight="1" x14ac:dyDescent="0.15">
      <c r="A14" s="284"/>
      <c r="B14" s="84">
        <v>10</v>
      </c>
      <c r="C14" s="129" t="s">
        <v>39</v>
      </c>
      <c r="D14" s="131" t="s">
        <v>40</v>
      </c>
      <c r="E14" s="137" t="s">
        <v>44</v>
      </c>
      <c r="F14" s="168">
        <v>148</v>
      </c>
      <c r="G14" s="168">
        <v>7</v>
      </c>
      <c r="H14" s="168">
        <v>1.56</v>
      </c>
      <c r="I14" s="129">
        <v>1989</v>
      </c>
      <c r="J14" s="129" t="s">
        <v>19</v>
      </c>
      <c r="K14" s="137" t="s">
        <v>42</v>
      </c>
      <c r="L14" s="136">
        <v>735</v>
      </c>
      <c r="M14" s="146" t="s">
        <v>43</v>
      </c>
    </row>
    <row r="15" spans="1:13" ht="40.5" customHeight="1" x14ac:dyDescent="0.15">
      <c r="A15" s="284"/>
      <c r="B15" s="84">
        <v>11</v>
      </c>
      <c r="C15" s="129" t="s">
        <v>39</v>
      </c>
      <c r="D15" s="131" t="s">
        <v>45</v>
      </c>
      <c r="E15" s="137" t="s">
        <v>46</v>
      </c>
      <c r="F15" s="168">
        <v>512</v>
      </c>
      <c r="G15" s="168">
        <v>18</v>
      </c>
      <c r="H15" s="168">
        <v>2.45</v>
      </c>
      <c r="I15" s="129">
        <v>1987</v>
      </c>
      <c r="J15" s="129" t="s">
        <v>19</v>
      </c>
      <c r="K15" s="137" t="s">
        <v>42</v>
      </c>
      <c r="L15" s="136">
        <v>2560</v>
      </c>
      <c r="M15" s="146" t="s">
        <v>43</v>
      </c>
    </row>
    <row r="16" spans="1:13" x14ac:dyDescent="0.15">
      <c r="A16" s="284"/>
      <c r="B16" s="287" t="s">
        <v>47</v>
      </c>
      <c r="C16" s="287"/>
      <c r="D16" s="287"/>
      <c r="E16" s="287"/>
      <c r="F16" s="229">
        <f>SUM(F5:F15)</f>
        <v>1994</v>
      </c>
      <c r="G16" s="229">
        <f>SUM(G5:G15)</f>
        <v>93</v>
      </c>
      <c r="H16" s="265">
        <f>SUM(H5:H15)</f>
        <v>14.86</v>
      </c>
      <c r="I16" s="61"/>
      <c r="J16" s="61"/>
      <c r="K16" s="61"/>
      <c r="L16" s="229">
        <f>SUM(L5:L15)</f>
        <v>5615</v>
      </c>
      <c r="M16" s="60"/>
    </row>
    <row r="17" spans="1:13" x14ac:dyDescent="0.15">
      <c r="A17" s="59"/>
      <c r="B17" s="59"/>
      <c r="C17" s="59"/>
      <c r="D17" s="59"/>
      <c r="E17" s="59"/>
      <c r="F17" s="58"/>
      <c r="G17" s="58"/>
      <c r="H17" s="58"/>
      <c r="I17" s="58"/>
      <c r="J17" s="58"/>
      <c r="K17" s="58"/>
      <c r="L17" s="58"/>
      <c r="M17" s="57"/>
    </row>
    <row r="18" spans="1:13" ht="36.0" customHeight="1" x14ac:dyDescent="0.15">
      <c r="A18" s="283" t="s">
        <v>48</v>
      </c>
      <c r="B18" s="56" t="s">
        <v>4</v>
      </c>
      <c r="C18" s="56" t="s">
        <v>5</v>
      </c>
      <c r="D18" s="56" t="s">
        <v>6</v>
      </c>
      <c r="E18" s="56" t="s">
        <v>7</v>
      </c>
      <c r="F18" s="56" t="s">
        <v>8</v>
      </c>
      <c r="G18" s="56" t="s">
        <v>9</v>
      </c>
      <c r="H18" s="56" t="s">
        <v>10</v>
      </c>
      <c r="I18" s="56" t="s">
        <v>11</v>
      </c>
      <c r="J18" s="56" t="s">
        <v>12</v>
      </c>
      <c r="K18" s="56" t="s">
        <v>13</v>
      </c>
      <c r="L18" s="56" t="s">
        <v>14</v>
      </c>
      <c r="M18" s="56" t="s">
        <v>49</v>
      </c>
    </row>
    <row r="19" spans="1:13" ht="48.0" customHeight="1" x14ac:dyDescent="0.15">
      <c r="A19" s="283"/>
      <c r="B19" s="84">
        <v>1</v>
      </c>
      <c r="C19" s="154" t="s">
        <v>16</v>
      </c>
      <c r="D19" s="154" t="s">
        <v>24</v>
      </c>
      <c r="E19" s="190" t="s">
        <v>50</v>
      </c>
      <c r="F19" s="153">
        <v>48</v>
      </c>
      <c r="G19" s="153">
        <v>2</v>
      </c>
      <c r="H19" s="154">
        <v>0.4</v>
      </c>
      <c r="I19" s="155">
        <v>1999</v>
      </c>
      <c r="J19" s="155" t="s">
        <v>19</v>
      </c>
      <c r="K19" s="154" t="s">
        <v>20</v>
      </c>
      <c r="L19" s="153">
        <v>144</v>
      </c>
      <c r="M19" s="190" t="s">
        <v>18</v>
      </c>
    </row>
    <row r="20" spans="1:13" ht="48.0" customHeight="1" x14ac:dyDescent="0.15">
      <c r="A20" s="283"/>
      <c r="B20" s="195">
        <v>2</v>
      </c>
      <c r="C20" s="154" t="s">
        <v>16</v>
      </c>
      <c r="D20" s="154" t="s">
        <v>17</v>
      </c>
      <c r="E20" s="190" t="s">
        <v>51</v>
      </c>
      <c r="F20" s="153">
        <v>94</v>
      </c>
      <c r="G20" s="153">
        <v>3</v>
      </c>
      <c r="H20" s="154">
        <v>0.8</v>
      </c>
      <c r="I20" s="155">
        <v>1997</v>
      </c>
      <c r="J20" s="155" t="s">
        <v>19</v>
      </c>
      <c r="K20" s="154" t="s">
        <v>20</v>
      </c>
      <c r="L20" s="153">
        <v>188</v>
      </c>
      <c r="M20" s="190" t="s">
        <v>22</v>
      </c>
    </row>
    <row r="21" spans="1:13" ht="48.0" customHeight="1" x14ac:dyDescent="0.15">
      <c r="A21" s="283"/>
      <c r="B21" s="195">
        <v>3</v>
      </c>
      <c r="C21" s="154" t="s">
        <v>16</v>
      </c>
      <c r="D21" s="154" t="s">
        <v>17</v>
      </c>
      <c r="E21" s="190" t="s">
        <v>52</v>
      </c>
      <c r="F21" s="153">
        <v>144</v>
      </c>
      <c r="G21" s="153">
        <v>6</v>
      </c>
      <c r="H21" s="154">
        <v>1.4</v>
      </c>
      <c r="I21" s="155">
        <v>1998</v>
      </c>
      <c r="J21" s="155" t="s">
        <v>19</v>
      </c>
      <c r="K21" s="154" t="s">
        <v>20</v>
      </c>
      <c r="L21" s="153">
        <v>190</v>
      </c>
      <c r="M21" s="190" t="s">
        <v>37</v>
      </c>
    </row>
    <row r="22" spans="1:13" ht="48.0" customHeight="1" x14ac:dyDescent="0.15">
      <c r="A22" s="283"/>
      <c r="B22" s="195">
        <v>4</v>
      </c>
      <c r="C22" s="154" t="s">
        <v>16</v>
      </c>
      <c r="D22" s="154" t="s">
        <v>24</v>
      </c>
      <c r="E22" s="190" t="s">
        <v>53</v>
      </c>
      <c r="F22" s="153">
        <v>48</v>
      </c>
      <c r="G22" s="153">
        <v>2</v>
      </c>
      <c r="H22" s="154">
        <v>0.2</v>
      </c>
      <c r="I22" s="155">
        <v>2002</v>
      </c>
      <c r="J22" s="155" t="s">
        <v>26</v>
      </c>
      <c r="K22" s="154" t="s">
        <v>20</v>
      </c>
      <c r="L22" s="153">
        <v>96</v>
      </c>
      <c r="M22" s="190" t="s">
        <v>25</v>
      </c>
    </row>
    <row r="23" spans="1:13" ht="48.0" customHeight="1" x14ac:dyDescent="0.15">
      <c r="A23" s="283"/>
      <c r="B23" s="195">
        <v>5</v>
      </c>
      <c r="C23" s="154" t="s">
        <v>16</v>
      </c>
      <c r="D23" s="154" t="s">
        <v>24</v>
      </c>
      <c r="E23" s="190" t="s">
        <v>54</v>
      </c>
      <c r="F23" s="153">
        <v>40</v>
      </c>
      <c r="G23" s="153">
        <v>2</v>
      </c>
      <c r="H23" s="154">
        <v>0.4</v>
      </c>
      <c r="I23" s="155">
        <v>2000</v>
      </c>
      <c r="J23" s="155" t="s">
        <v>26</v>
      </c>
      <c r="K23" s="154" t="s">
        <v>20</v>
      </c>
      <c r="L23" s="153">
        <v>80</v>
      </c>
      <c r="M23" s="190" t="s">
        <v>28</v>
      </c>
    </row>
    <row r="24" spans="1:13" ht="48.0" customHeight="1" x14ac:dyDescent="0.15">
      <c r="A24" s="283"/>
      <c r="B24" s="195">
        <v>6</v>
      </c>
      <c r="C24" s="154" t="s">
        <v>16</v>
      </c>
      <c r="D24" s="196" t="s">
        <v>55</v>
      </c>
      <c r="E24" s="190" t="s">
        <v>56</v>
      </c>
      <c r="F24" s="153">
        <v>570</v>
      </c>
      <c r="G24" s="153">
        <v>36</v>
      </c>
      <c r="H24" s="154">
        <v>4.5</v>
      </c>
      <c r="I24" s="155">
        <v>1996</v>
      </c>
      <c r="J24" s="155" t="s">
        <v>26</v>
      </c>
      <c r="K24" s="154" t="s">
        <v>20</v>
      </c>
      <c r="L24" s="153">
        <v>666</v>
      </c>
      <c r="M24" s="190" t="s">
        <v>31</v>
      </c>
    </row>
    <row r="25" spans="1:13" ht="48.0" customHeight="1" x14ac:dyDescent="0.15">
      <c r="A25" s="283"/>
      <c r="B25" s="195">
        <v>7</v>
      </c>
      <c r="C25" s="154" t="s">
        <v>16</v>
      </c>
      <c r="D25" s="154" t="s">
        <v>55</v>
      </c>
      <c r="E25" s="190" t="s">
        <v>57</v>
      </c>
      <c r="F25" s="153">
        <v>174</v>
      </c>
      <c r="G25" s="153">
        <v>8</v>
      </c>
      <c r="H25" s="154">
        <v>1.3</v>
      </c>
      <c r="I25" s="155">
        <v>1989</v>
      </c>
      <c r="J25" s="155" t="s">
        <v>26</v>
      </c>
      <c r="K25" s="154" t="s">
        <v>20</v>
      </c>
      <c r="L25" s="153">
        <v>476</v>
      </c>
      <c r="M25" s="190" t="s">
        <v>33</v>
      </c>
    </row>
    <row r="26" spans="1:13" ht="48.0" customHeight="1" x14ac:dyDescent="0.15">
      <c r="A26" s="283"/>
      <c r="B26" s="84">
        <v>8</v>
      </c>
      <c r="C26" s="154" t="s">
        <v>16</v>
      </c>
      <c r="D26" s="154" t="s">
        <v>55</v>
      </c>
      <c r="E26" s="190" t="s">
        <v>58</v>
      </c>
      <c r="F26" s="153">
        <v>144</v>
      </c>
      <c r="G26" s="153">
        <v>6</v>
      </c>
      <c r="H26" s="154">
        <v>1.4</v>
      </c>
      <c r="I26" s="155">
        <v>1997</v>
      </c>
      <c r="J26" s="155" t="s">
        <v>26</v>
      </c>
      <c r="K26" s="154" t="s">
        <v>20</v>
      </c>
      <c r="L26" s="153">
        <v>120</v>
      </c>
      <c r="M26" s="190" t="s">
        <v>35</v>
      </c>
    </row>
    <row r="27" spans="1:13" ht="48.0" customHeight="1" x14ac:dyDescent="0.15">
      <c r="A27" s="283"/>
      <c r="B27" s="84">
        <v>9</v>
      </c>
      <c r="C27" s="155" t="s">
        <v>39</v>
      </c>
      <c r="D27" s="226" t="s">
        <v>40</v>
      </c>
      <c r="E27" s="140" t="s">
        <v>59</v>
      </c>
      <c r="F27" s="227">
        <v>96</v>
      </c>
      <c r="G27" s="227">
        <v>8</v>
      </c>
      <c r="H27" s="227">
        <v>0.95</v>
      </c>
      <c r="I27" s="227">
        <v>1987</v>
      </c>
      <c r="J27" s="227" t="s">
        <v>19</v>
      </c>
      <c r="K27" s="137" t="s">
        <v>42</v>
      </c>
      <c r="L27" s="136">
        <v>360</v>
      </c>
      <c r="M27" s="131" t="s">
        <v>41</v>
      </c>
    </row>
    <row r="28" spans="1:13" ht="48.0" customHeight="1" x14ac:dyDescent="0.15">
      <c r="A28" s="283"/>
      <c r="B28" s="84">
        <v>10</v>
      </c>
      <c r="C28" s="155" t="s">
        <v>39</v>
      </c>
      <c r="D28" s="226" t="s">
        <v>60</v>
      </c>
      <c r="E28" s="140" t="s">
        <v>61</v>
      </c>
      <c r="F28" s="227">
        <v>148</v>
      </c>
      <c r="G28" s="227">
        <v>7</v>
      </c>
      <c r="H28" s="227">
        <v>1.56</v>
      </c>
      <c r="I28" s="227">
        <v>1989</v>
      </c>
      <c r="J28" s="227" t="s">
        <v>19</v>
      </c>
      <c r="K28" s="137" t="s">
        <v>42</v>
      </c>
      <c r="L28" s="136">
        <v>735</v>
      </c>
      <c r="M28" s="131" t="s">
        <v>44</v>
      </c>
    </row>
    <row r="29" spans="1:13" ht="48.0" customHeight="1" x14ac:dyDescent="0.15">
      <c r="A29" s="283"/>
      <c r="B29" s="84">
        <v>11</v>
      </c>
      <c r="C29" s="155" t="s">
        <v>39</v>
      </c>
      <c r="D29" s="226" t="s">
        <v>62</v>
      </c>
      <c r="E29" s="140" t="s">
        <v>63</v>
      </c>
      <c r="F29" s="227">
        <v>512</v>
      </c>
      <c r="G29" s="227">
        <v>18</v>
      </c>
      <c r="H29" s="227">
        <v>2.45</v>
      </c>
      <c r="I29" s="227">
        <v>1987</v>
      </c>
      <c r="J29" s="227" t="s">
        <v>19</v>
      </c>
      <c r="K29" s="137" t="s">
        <v>42</v>
      </c>
      <c r="L29" s="136">
        <v>2560</v>
      </c>
      <c r="M29" s="131" t="s">
        <v>46</v>
      </c>
    </row>
    <row r="30" spans="1:13" x14ac:dyDescent="0.15">
      <c r="A30" s="283"/>
      <c r="B30" s="283" t="s">
        <v>47</v>
      </c>
      <c r="C30" s="283"/>
      <c r="D30" s="283"/>
      <c r="E30" s="283"/>
      <c r="F30" s="228">
        <f>SUM(F19:F29)</f>
        <v>2018</v>
      </c>
      <c r="G30" s="228">
        <f>SUM(G19:G29)</f>
        <v>98</v>
      </c>
      <c r="H30" s="266">
        <f>SUM(H19:H29)</f>
        <v>15.36</v>
      </c>
      <c r="I30" s="50"/>
      <c r="J30" s="50"/>
      <c r="K30" s="50"/>
      <c r="L30" s="228">
        <f>SUM(L19:L29)</f>
        <v>5615</v>
      </c>
      <c r="M30" s="49"/>
    </row>
    <row r="31" spans="1:13" ht="14.25" customHeight="1" x14ac:dyDescent="0.15">
      <c r="A31" s="288" t="s">
        <v>64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</row>
    <row r="32" spans="1:13" s="75" customFormat="1" ht="75.75" customHeight="1" x14ac:dyDescent="0.15">
      <c r="A32" s="282" t="s">
        <v>65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</row>
  </sheetData>
  <sheetProtection/>
  <mergeCells count="8">
    <mergeCell ref="A32:M32"/>
    <mergeCell ref="B30:E30"/>
    <mergeCell ref="A18:A30"/>
    <mergeCell ref="A4:A16"/>
    <mergeCell ref="A2:M2"/>
    <mergeCell ref="A3:M3"/>
    <mergeCell ref="B16:E16"/>
    <mergeCell ref="A31:M31"/>
  </mergeCells>
  <phoneticPr fontId="0" type="noConversion"/>
  <pageMargins left="0.7499062639521802" right="0.7499062639521802" top="0.9998749560258521" bottom="0.9998749560258521" header="0.49993747801292604" footer="0.49993747801292604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15"/>
  <sheetViews>
    <sheetView tabSelected="1" view="pageBreakPreview" zoomScale="100" topLeftCell="A1" workbookViewId="0">
      <selection activeCell="F120" activeCellId="0" sqref="F120"/>
    </sheetView>
  </sheetViews>
  <sheetFormatPr defaultRowHeight="14.25" defaultColWidth="9.000137329101562" x14ac:dyDescent="0.15"/>
  <cols>
    <col min="1" max="1" width="4.0" customWidth="1" style="132"/>
    <col min="2" max="2" width="5.875" customWidth="1" style="132"/>
    <col min="3" max="3" width="9.0" style="132"/>
    <col min="4" max="4" width="17.0" customWidth="1" style="132"/>
    <col min="5" max="5" width="7.25" customWidth="1" style="132"/>
    <col min="6" max="6" width="7.5" customWidth="1" style="132"/>
    <col min="7" max="7" width="9.0" style="132"/>
    <col min="8" max="8" width="5.375" customWidth="1" style="132"/>
    <col min="9" max="9" width="6.75" customWidth="1" style="132"/>
    <col min="10" max="10" width="45.375" customWidth="1" style="132"/>
    <col min="11" max="12" width="9.0" style="132"/>
    <col min="13" max="16384" width="9.0" style="132"/>
  </cols>
  <sheetData>
    <row r="1" spans="1:12" s="381" customFormat="1" ht="13.499794" customHeight="1" x14ac:dyDescent="0.15">
      <c r="A1" s="381" t="s">
        <v>91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1" ht="20.25" customHeight="1" x14ac:dyDescent="0.15">
      <c r="A2" s="297" t="s">
        <v>92</v>
      </c>
      <c r="B2" s="295"/>
      <c r="C2" s="296"/>
      <c r="D2" s="296"/>
      <c r="E2" s="295"/>
      <c r="F2" s="295"/>
      <c r="G2" s="295"/>
      <c r="H2" s="295"/>
      <c r="I2" s="295"/>
      <c r="J2" s="296"/>
      <c r="K2" s="295"/>
    </row>
    <row r="3" spans="1:17" s="378" customFormat="1" ht="28.0" customHeight="1" x14ac:dyDescent="0.15">
      <c r="A3" s="380" t="s">
        <v>68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79"/>
      <c r="M3" s="379"/>
      <c r="N3" s="379"/>
      <c r="O3" s="379"/>
      <c r="P3" s="379"/>
      <c r="Q3" s="379"/>
    </row>
    <row r="4" spans="1:11" s="132" customFormat="1" ht="23.249645" customHeight="1" x14ac:dyDescent="0.15">
      <c r="A4" s="161" t="s">
        <v>4</v>
      </c>
      <c r="B4" s="161" t="s">
        <v>93</v>
      </c>
      <c r="C4" s="161" t="s">
        <v>94</v>
      </c>
      <c r="D4" s="161" t="s">
        <v>7</v>
      </c>
      <c r="E4" s="161" t="s">
        <v>95</v>
      </c>
      <c r="F4" s="161" t="s">
        <v>96</v>
      </c>
      <c r="G4" s="161" t="s">
        <v>97</v>
      </c>
      <c r="H4" s="161" t="s">
        <v>11</v>
      </c>
      <c r="I4" s="161" t="s">
        <v>12</v>
      </c>
      <c r="J4" s="161" t="s">
        <v>13</v>
      </c>
      <c r="K4" s="161" t="s">
        <v>14</v>
      </c>
    </row>
    <row r="5" spans="1:11" s="160" customFormat="1" ht="14.25" customHeight="1" x14ac:dyDescent="0.15">
      <c r="A5" s="300" t="s">
        <v>98</v>
      </c>
      <c r="B5" s="300"/>
      <c r="C5" s="300"/>
      <c r="D5" s="300"/>
      <c r="E5" s="159">
        <f>E6+E35+E57+E62+E71+E81+E99+E111</f>
        <v>24595</v>
      </c>
      <c r="F5" s="159">
        <f>F6+F35+F57+F62+F71+F81+F99+F111</f>
        <v>1275</v>
      </c>
      <c r="G5" s="159">
        <f>G6+G35+G57+G62+G71+G81+G99+G111</f>
        <v>239.257099999999</v>
      </c>
      <c r="H5" s="159"/>
      <c r="I5" s="159"/>
      <c r="J5" s="159"/>
      <c r="K5" s="159">
        <f>K6+K35+K57+K62+K71+K81+K99+K111</f>
        <v>63358.2</v>
      </c>
    </row>
    <row r="6" spans="1:11" s="132" customFormat="1" ht="14.25" customHeight="1" x14ac:dyDescent="0.15">
      <c r="A6" s="299" t="s">
        <v>99</v>
      </c>
      <c r="B6" s="299"/>
      <c r="C6" s="299"/>
      <c r="D6" s="299"/>
      <c r="E6" s="156">
        <f>SUM(E7:E34)</f>
        <v>4500</v>
      </c>
      <c r="F6" s="156">
        <f>SUM(F7:F34)</f>
        <v>174</v>
      </c>
      <c r="G6" s="158">
        <f>SUM(G7:G34)</f>
        <v>47.3099999999999</v>
      </c>
      <c r="H6" s="157"/>
      <c r="I6" s="157"/>
      <c r="J6" s="157"/>
      <c r="K6" s="156">
        <f>SUM(K7:K34)</f>
        <v>8281</v>
      </c>
    </row>
    <row r="7" spans="1:11" s="132" customFormat="1" ht="22.5" customHeight="1" x14ac:dyDescent="0.15">
      <c r="A7" s="155">
        <v>1</v>
      </c>
      <c r="B7" s="140" t="s">
        <v>16</v>
      </c>
      <c r="C7" s="154" t="s">
        <v>17</v>
      </c>
      <c r="D7" s="154" t="s">
        <v>100</v>
      </c>
      <c r="E7" s="153">
        <v>96</v>
      </c>
      <c r="F7" s="153">
        <v>4</v>
      </c>
      <c r="G7" s="154">
        <v>0.96</v>
      </c>
      <c r="H7" s="155">
        <v>1993</v>
      </c>
      <c r="I7" s="155" t="s">
        <v>19</v>
      </c>
      <c r="J7" s="154" t="s">
        <v>20</v>
      </c>
      <c r="K7" s="153">
        <v>660</v>
      </c>
    </row>
    <row r="8" spans="1:11" s="132" customFormat="1" ht="22.5" customHeight="1" x14ac:dyDescent="0.15">
      <c r="A8" s="155">
        <v>2</v>
      </c>
      <c r="B8" s="140" t="s">
        <v>16</v>
      </c>
      <c r="C8" s="154" t="s">
        <v>17</v>
      </c>
      <c r="D8" s="154" t="s">
        <v>101</v>
      </c>
      <c r="E8" s="153">
        <v>144</v>
      </c>
      <c r="F8" s="153">
        <v>6</v>
      </c>
      <c r="G8" s="154">
        <v>1.44</v>
      </c>
      <c r="H8" s="155">
        <v>1994</v>
      </c>
      <c r="I8" s="155" t="s">
        <v>19</v>
      </c>
      <c r="J8" s="154" t="s">
        <v>20</v>
      </c>
      <c r="K8" s="153">
        <v>648</v>
      </c>
    </row>
    <row r="9" spans="1:11" s="132" customFormat="1" ht="22.5" customHeight="1" x14ac:dyDescent="0.15">
      <c r="A9" s="155">
        <v>3</v>
      </c>
      <c r="B9" s="140" t="s">
        <v>16</v>
      </c>
      <c r="C9" s="154" t="s">
        <v>17</v>
      </c>
      <c r="D9" s="154" t="s">
        <v>102</v>
      </c>
      <c r="E9" s="153">
        <v>40</v>
      </c>
      <c r="F9" s="153">
        <v>2</v>
      </c>
      <c r="G9" s="154">
        <v>0.96</v>
      </c>
      <c r="H9" s="155">
        <v>1998</v>
      </c>
      <c r="I9" s="155" t="s">
        <v>26</v>
      </c>
      <c r="J9" s="154" t="s">
        <v>20</v>
      </c>
      <c r="K9" s="153">
        <v>280</v>
      </c>
    </row>
    <row r="10" spans="1:11" s="132" customFormat="1" ht="21.749668" customHeight="1" x14ac:dyDescent="0.15">
      <c r="A10" s="155">
        <v>4</v>
      </c>
      <c r="B10" s="140" t="s">
        <v>16</v>
      </c>
      <c r="C10" s="154" t="s">
        <v>17</v>
      </c>
      <c r="D10" s="154" t="s">
        <v>103</v>
      </c>
      <c r="E10" s="153">
        <v>48</v>
      </c>
      <c r="F10" s="153">
        <v>2</v>
      </c>
      <c r="G10" s="154">
        <v>0.4</v>
      </c>
      <c r="H10" s="155">
        <v>1999</v>
      </c>
      <c r="I10" s="155" t="s">
        <v>19</v>
      </c>
      <c r="J10" s="154" t="s">
        <v>20</v>
      </c>
      <c r="K10" s="153">
        <v>144</v>
      </c>
    </row>
    <row r="11" spans="1:11" s="132" customFormat="1" ht="14.25" customHeight="1" x14ac:dyDescent="0.15">
      <c r="A11" s="155">
        <v>5</v>
      </c>
      <c r="B11" s="140" t="s">
        <v>16</v>
      </c>
      <c r="C11" s="154" t="s">
        <v>17</v>
      </c>
      <c r="D11" s="154" t="s">
        <v>104</v>
      </c>
      <c r="E11" s="153">
        <v>50</v>
      </c>
      <c r="F11" s="153">
        <v>2</v>
      </c>
      <c r="G11" s="154">
        <v>0.2</v>
      </c>
      <c r="H11" s="155">
        <v>1988</v>
      </c>
      <c r="I11" s="155" t="s">
        <v>19</v>
      </c>
      <c r="J11" s="154" t="s">
        <v>105</v>
      </c>
      <c r="K11" s="153">
        <v>200</v>
      </c>
    </row>
    <row r="12" spans="1:11" s="132" customFormat="1" ht="22.5" customHeight="1" x14ac:dyDescent="0.15">
      <c r="A12" s="155">
        <v>6</v>
      </c>
      <c r="B12" s="140" t="s">
        <v>16</v>
      </c>
      <c r="C12" s="154" t="s">
        <v>17</v>
      </c>
      <c r="D12" s="154" t="s">
        <v>51</v>
      </c>
      <c r="E12" s="153">
        <v>94</v>
      </c>
      <c r="F12" s="153">
        <v>3</v>
      </c>
      <c r="G12" s="154">
        <v>0.8</v>
      </c>
      <c r="H12" s="155">
        <v>1997</v>
      </c>
      <c r="I12" s="155" t="s">
        <v>19</v>
      </c>
      <c r="J12" s="154" t="s">
        <v>20</v>
      </c>
      <c r="K12" s="153">
        <v>188</v>
      </c>
    </row>
    <row r="13" spans="1:11" s="132" customFormat="1" ht="14.25" customHeight="1" x14ac:dyDescent="0.15">
      <c r="A13" s="155">
        <v>7</v>
      </c>
      <c r="B13" s="140" t="s">
        <v>16</v>
      </c>
      <c r="C13" s="154" t="s">
        <v>24</v>
      </c>
      <c r="D13" s="154" t="s">
        <v>106</v>
      </c>
      <c r="E13" s="153">
        <v>96</v>
      </c>
      <c r="F13" s="153">
        <v>4</v>
      </c>
      <c r="G13" s="154">
        <v>0.96</v>
      </c>
      <c r="H13" s="155">
        <v>2001</v>
      </c>
      <c r="I13" s="155" t="s">
        <v>26</v>
      </c>
      <c r="J13" s="154" t="s">
        <v>20</v>
      </c>
      <c r="K13" s="153">
        <v>154</v>
      </c>
    </row>
    <row r="14" spans="1:11" s="132" customFormat="1" ht="22.5" customHeight="1" x14ac:dyDescent="0.15">
      <c r="A14" s="155">
        <v>8</v>
      </c>
      <c r="B14" s="140" t="s">
        <v>16</v>
      </c>
      <c r="C14" s="154" t="s">
        <v>24</v>
      </c>
      <c r="D14" s="154" t="s">
        <v>107</v>
      </c>
      <c r="E14" s="153">
        <v>144</v>
      </c>
      <c r="F14" s="153">
        <v>6</v>
      </c>
      <c r="G14" s="154">
        <v>1.44</v>
      </c>
      <c r="H14" s="155">
        <v>1996</v>
      </c>
      <c r="I14" s="155" t="s">
        <v>19</v>
      </c>
      <c r="J14" s="154" t="s">
        <v>20</v>
      </c>
      <c r="K14" s="153">
        <v>238</v>
      </c>
    </row>
    <row r="15" spans="1:11" s="132" customFormat="1" ht="22.5" customHeight="1" x14ac:dyDescent="0.15">
      <c r="A15" s="155">
        <v>9</v>
      </c>
      <c r="B15" s="140" t="s">
        <v>16</v>
      </c>
      <c r="C15" s="154" t="s">
        <v>24</v>
      </c>
      <c r="D15" s="154" t="s">
        <v>52</v>
      </c>
      <c r="E15" s="153">
        <v>144</v>
      </c>
      <c r="F15" s="153">
        <v>6</v>
      </c>
      <c r="G15" s="154">
        <v>1.4</v>
      </c>
      <c r="H15" s="155">
        <v>1998</v>
      </c>
      <c r="I15" s="155" t="s">
        <v>19</v>
      </c>
      <c r="J15" s="154" t="s">
        <v>20</v>
      </c>
      <c r="K15" s="153">
        <v>190</v>
      </c>
    </row>
    <row r="16" spans="1:11" s="132" customFormat="1" ht="22.5" customHeight="1" x14ac:dyDescent="0.15">
      <c r="A16" s="155">
        <v>10</v>
      </c>
      <c r="B16" s="140" t="s">
        <v>16</v>
      </c>
      <c r="C16" s="154" t="s">
        <v>24</v>
      </c>
      <c r="D16" s="154" t="s">
        <v>108</v>
      </c>
      <c r="E16" s="153">
        <v>50</v>
      </c>
      <c r="F16" s="153">
        <v>3</v>
      </c>
      <c r="G16" s="154">
        <v>0.6</v>
      </c>
      <c r="H16" s="155">
        <v>1997</v>
      </c>
      <c r="I16" s="155" t="s">
        <v>26</v>
      </c>
      <c r="J16" s="154" t="s">
        <v>20</v>
      </c>
      <c r="K16" s="153">
        <v>110</v>
      </c>
    </row>
    <row r="17" spans="1:11" s="132" customFormat="1" ht="14.25" customHeight="1" x14ac:dyDescent="0.15">
      <c r="A17" s="155">
        <v>11</v>
      </c>
      <c r="B17" s="140" t="s">
        <v>16</v>
      </c>
      <c r="C17" s="154" t="s">
        <v>24</v>
      </c>
      <c r="D17" s="154" t="s">
        <v>109</v>
      </c>
      <c r="E17" s="153">
        <v>80</v>
      </c>
      <c r="F17" s="153">
        <v>3</v>
      </c>
      <c r="G17" s="154">
        <v>1.6</v>
      </c>
      <c r="H17" s="155">
        <v>2001</v>
      </c>
      <c r="I17" s="155" t="s">
        <v>26</v>
      </c>
      <c r="J17" s="154" t="s">
        <v>20</v>
      </c>
      <c r="K17" s="153">
        <v>130</v>
      </c>
    </row>
    <row r="18" spans="1:11" s="132" customFormat="1" ht="14.25" customHeight="1" x14ac:dyDescent="0.15">
      <c r="A18" s="155">
        <v>12</v>
      </c>
      <c r="B18" s="140" t="s">
        <v>16</v>
      </c>
      <c r="C18" s="154" t="s">
        <v>24</v>
      </c>
      <c r="D18" s="154" t="s">
        <v>110</v>
      </c>
      <c r="E18" s="153">
        <v>50</v>
      </c>
      <c r="F18" s="153">
        <v>4</v>
      </c>
      <c r="G18" s="154">
        <v>0.3</v>
      </c>
      <c r="H18" s="155">
        <v>1994</v>
      </c>
      <c r="I18" s="155" t="s">
        <v>19</v>
      </c>
      <c r="J18" s="154" t="s">
        <v>20</v>
      </c>
      <c r="K18" s="153">
        <v>88</v>
      </c>
    </row>
    <row r="19" spans="1:11" s="132" customFormat="1" ht="22.5" customHeight="1" x14ac:dyDescent="0.15">
      <c r="A19" s="155">
        <v>13</v>
      </c>
      <c r="B19" s="140" t="s">
        <v>16</v>
      </c>
      <c r="C19" s="154" t="s">
        <v>24</v>
      </c>
      <c r="D19" s="154" t="s">
        <v>111</v>
      </c>
      <c r="E19" s="153">
        <v>48</v>
      </c>
      <c r="F19" s="153">
        <v>3</v>
      </c>
      <c r="G19" s="154">
        <v>1.1</v>
      </c>
      <c r="H19" s="155">
        <v>1997</v>
      </c>
      <c r="I19" s="155" t="s">
        <v>19</v>
      </c>
      <c r="J19" s="154" t="s">
        <v>20</v>
      </c>
      <c r="K19" s="153">
        <v>305</v>
      </c>
    </row>
    <row r="20" spans="1:11" s="132" customFormat="1" ht="22.5" customHeight="1" x14ac:dyDescent="0.15">
      <c r="A20" s="155">
        <v>14</v>
      </c>
      <c r="B20" s="140" t="s">
        <v>16</v>
      </c>
      <c r="C20" s="154" t="s">
        <v>24</v>
      </c>
      <c r="D20" s="154" t="s">
        <v>53</v>
      </c>
      <c r="E20" s="153">
        <v>48</v>
      </c>
      <c r="F20" s="153">
        <v>2</v>
      </c>
      <c r="G20" s="154">
        <v>0.2</v>
      </c>
      <c r="H20" s="155">
        <v>2002</v>
      </c>
      <c r="I20" s="155" t="s">
        <v>26</v>
      </c>
      <c r="J20" s="154" t="s">
        <v>20</v>
      </c>
      <c r="K20" s="153">
        <v>96</v>
      </c>
    </row>
    <row r="21" spans="1:11" s="132" customFormat="1" ht="14.25" customHeight="1" x14ac:dyDescent="0.15">
      <c r="A21" s="155">
        <v>15</v>
      </c>
      <c r="B21" s="140" t="s">
        <v>16</v>
      </c>
      <c r="C21" s="154" t="s">
        <v>24</v>
      </c>
      <c r="D21" s="154" t="s">
        <v>112</v>
      </c>
      <c r="E21" s="153">
        <v>70</v>
      </c>
      <c r="F21" s="153">
        <v>4</v>
      </c>
      <c r="G21" s="154">
        <v>0.2</v>
      </c>
      <c r="H21" s="155">
        <v>1998</v>
      </c>
      <c r="I21" s="155" t="s">
        <v>26</v>
      </c>
      <c r="J21" s="154" t="s">
        <v>20</v>
      </c>
      <c r="K21" s="153">
        <v>180</v>
      </c>
    </row>
    <row r="22" spans="1:11" s="132" customFormat="1" ht="14.25" customHeight="1" x14ac:dyDescent="0.15">
      <c r="A22" s="155">
        <v>16</v>
      </c>
      <c r="B22" s="140" t="s">
        <v>16</v>
      </c>
      <c r="C22" s="154" t="s">
        <v>24</v>
      </c>
      <c r="D22" s="154" t="s">
        <v>113</v>
      </c>
      <c r="E22" s="153">
        <v>240</v>
      </c>
      <c r="F22" s="153">
        <v>9</v>
      </c>
      <c r="G22" s="154">
        <v>2</v>
      </c>
      <c r="H22" s="155">
        <v>1995</v>
      </c>
      <c r="I22" s="155" t="s">
        <v>19</v>
      </c>
      <c r="J22" s="154" t="s">
        <v>20</v>
      </c>
      <c r="K22" s="153">
        <v>480</v>
      </c>
    </row>
    <row r="23" spans="1:11" s="132" customFormat="1" ht="14.25" customHeight="1" x14ac:dyDescent="0.15">
      <c r="A23" s="155">
        <v>17</v>
      </c>
      <c r="B23" s="140" t="s">
        <v>16</v>
      </c>
      <c r="C23" s="154" t="s">
        <v>24</v>
      </c>
      <c r="D23" s="154" t="s">
        <v>114</v>
      </c>
      <c r="E23" s="153">
        <v>20</v>
      </c>
      <c r="F23" s="153">
        <v>1</v>
      </c>
      <c r="G23" s="140">
        <v>0.2</v>
      </c>
      <c r="H23" s="155">
        <v>1991</v>
      </c>
      <c r="I23" s="155" t="s">
        <v>19</v>
      </c>
      <c r="J23" s="154" t="s">
        <v>115</v>
      </c>
      <c r="K23" s="153">
        <v>180</v>
      </c>
    </row>
    <row r="24" spans="1:11" s="132" customFormat="1" ht="23.249645" customHeight="1" x14ac:dyDescent="0.15">
      <c r="A24" s="155">
        <v>18</v>
      </c>
      <c r="B24" s="140" t="s">
        <v>16</v>
      </c>
      <c r="C24" s="154" t="s">
        <v>24</v>
      </c>
      <c r="D24" s="154" t="s">
        <v>116</v>
      </c>
      <c r="E24" s="153">
        <v>40</v>
      </c>
      <c r="F24" s="153">
        <v>2</v>
      </c>
      <c r="G24" s="154">
        <v>0.4</v>
      </c>
      <c r="H24" s="155">
        <v>2000</v>
      </c>
      <c r="I24" s="155" t="s">
        <v>26</v>
      </c>
      <c r="J24" s="154" t="s">
        <v>20</v>
      </c>
      <c r="K24" s="153">
        <v>80</v>
      </c>
    </row>
    <row r="25" spans="1:11" s="132" customFormat="1" ht="14.25" customHeight="1" x14ac:dyDescent="0.15">
      <c r="A25" s="155">
        <v>19</v>
      </c>
      <c r="B25" s="140" t="s">
        <v>16</v>
      </c>
      <c r="C25" s="154" t="s">
        <v>24</v>
      </c>
      <c r="D25" s="154" t="s">
        <v>117</v>
      </c>
      <c r="E25" s="153">
        <v>180</v>
      </c>
      <c r="F25" s="153">
        <v>5</v>
      </c>
      <c r="G25" s="154">
        <v>1.9</v>
      </c>
      <c r="H25" s="155">
        <v>1995</v>
      </c>
      <c r="I25" s="155" t="s">
        <v>26</v>
      </c>
      <c r="J25" s="154" t="s">
        <v>118</v>
      </c>
      <c r="K25" s="153">
        <v>650</v>
      </c>
    </row>
    <row r="26" spans="1:11" s="132" customFormat="1" ht="35.249462" customHeight="1" x14ac:dyDescent="0.15">
      <c r="A26" s="155">
        <v>20</v>
      </c>
      <c r="B26" s="140" t="s">
        <v>16</v>
      </c>
      <c r="C26" s="154" t="s">
        <v>30</v>
      </c>
      <c r="D26" s="154" t="s">
        <v>119</v>
      </c>
      <c r="E26" s="153">
        <v>20</v>
      </c>
      <c r="F26" s="153">
        <v>1</v>
      </c>
      <c r="G26" s="154">
        <v>0.15</v>
      </c>
      <c r="H26" s="155">
        <v>1998</v>
      </c>
      <c r="I26" s="155" t="s">
        <v>19</v>
      </c>
      <c r="J26" s="154" t="s">
        <v>120</v>
      </c>
      <c r="K26" s="153">
        <v>110</v>
      </c>
    </row>
    <row r="27" spans="1:11" s="132" customFormat="1" ht="22.5" customHeight="1" x14ac:dyDescent="0.15">
      <c r="A27" s="155">
        <v>21</v>
      </c>
      <c r="B27" s="140" t="s">
        <v>16</v>
      </c>
      <c r="C27" s="154" t="s">
        <v>55</v>
      </c>
      <c r="D27" s="154" t="s">
        <v>121</v>
      </c>
      <c r="E27" s="153">
        <v>570</v>
      </c>
      <c r="F27" s="153">
        <v>36</v>
      </c>
      <c r="G27" s="154">
        <v>4.5</v>
      </c>
      <c r="H27" s="155">
        <v>1996</v>
      </c>
      <c r="I27" s="155" t="s">
        <v>26</v>
      </c>
      <c r="J27" s="154" t="s">
        <v>20</v>
      </c>
      <c r="K27" s="153">
        <v>666</v>
      </c>
    </row>
    <row r="28" spans="1:11" s="132" customFormat="1" ht="22.5" customHeight="1" x14ac:dyDescent="0.15">
      <c r="A28" s="155">
        <v>22</v>
      </c>
      <c r="B28" s="140" t="s">
        <v>16</v>
      </c>
      <c r="C28" s="154" t="s">
        <v>30</v>
      </c>
      <c r="D28" s="154" t="s">
        <v>122</v>
      </c>
      <c r="E28" s="153">
        <v>26</v>
      </c>
      <c r="F28" s="153">
        <v>2</v>
      </c>
      <c r="G28" s="154">
        <v>0.4</v>
      </c>
      <c r="H28" s="155">
        <v>1996</v>
      </c>
      <c r="I28" s="155" t="s">
        <v>26</v>
      </c>
      <c r="J28" s="154" t="s">
        <v>20</v>
      </c>
      <c r="K28" s="153">
        <v>180</v>
      </c>
    </row>
    <row r="29" spans="1:11" s="132" customFormat="1" ht="26.999588" customHeight="1" x14ac:dyDescent="0.15">
      <c r="A29" s="155">
        <v>23</v>
      </c>
      <c r="B29" s="140" t="s">
        <v>16</v>
      </c>
      <c r="C29" s="154" t="s">
        <v>55</v>
      </c>
      <c r="D29" s="154" t="s">
        <v>57</v>
      </c>
      <c r="E29" s="153">
        <v>174</v>
      </c>
      <c r="F29" s="153">
        <v>8</v>
      </c>
      <c r="G29" s="154">
        <v>1.3</v>
      </c>
      <c r="H29" s="155">
        <v>1989</v>
      </c>
      <c r="I29" s="155" t="s">
        <v>26</v>
      </c>
      <c r="J29" s="154" t="s">
        <v>20</v>
      </c>
      <c r="K29" s="153">
        <v>476</v>
      </c>
    </row>
    <row r="30" spans="1:11" s="132" customFormat="1" ht="26.999588" customHeight="1" x14ac:dyDescent="0.15">
      <c r="A30" s="155">
        <v>24</v>
      </c>
      <c r="B30" s="140" t="s">
        <v>16</v>
      </c>
      <c r="C30" s="154" t="s">
        <v>55</v>
      </c>
      <c r="D30" s="154" t="s">
        <v>58</v>
      </c>
      <c r="E30" s="153">
        <v>144</v>
      </c>
      <c r="F30" s="153">
        <v>6</v>
      </c>
      <c r="G30" s="154">
        <v>1.4</v>
      </c>
      <c r="H30" s="155">
        <v>1997</v>
      </c>
      <c r="I30" s="155" t="s">
        <v>26</v>
      </c>
      <c r="J30" s="154" t="s">
        <v>20</v>
      </c>
      <c r="K30" s="153">
        <v>120</v>
      </c>
    </row>
    <row r="31" spans="1:11" s="132" customFormat="1" ht="22.5" customHeight="1" x14ac:dyDescent="0.15">
      <c r="A31" s="155">
        <v>25</v>
      </c>
      <c r="B31" s="140" t="s">
        <v>16</v>
      </c>
      <c r="C31" s="154" t="s">
        <v>123</v>
      </c>
      <c r="D31" s="154" t="s">
        <v>124</v>
      </c>
      <c r="E31" s="153">
        <v>800</v>
      </c>
      <c r="F31" s="153">
        <v>19</v>
      </c>
      <c r="G31" s="154">
        <v>8.9</v>
      </c>
      <c r="H31" s="155">
        <v>1993</v>
      </c>
      <c r="I31" s="155" t="s">
        <v>26</v>
      </c>
      <c r="J31" s="154" t="s">
        <v>125</v>
      </c>
      <c r="K31" s="153">
        <v>588</v>
      </c>
    </row>
    <row r="32" spans="1:11" s="132" customFormat="1" ht="22.5" customHeight="1" x14ac:dyDescent="0.15">
      <c r="A32" s="155">
        <v>26</v>
      </c>
      <c r="B32" s="140" t="s">
        <v>16</v>
      </c>
      <c r="C32" s="154" t="s">
        <v>123</v>
      </c>
      <c r="D32" s="154" t="s">
        <v>126</v>
      </c>
      <c r="E32" s="153">
        <v>900</v>
      </c>
      <c r="F32" s="153">
        <v>24</v>
      </c>
      <c r="G32" s="154">
        <v>12.8</v>
      </c>
      <c r="H32" s="155">
        <v>1990</v>
      </c>
      <c r="I32" s="155" t="s">
        <v>26</v>
      </c>
      <c r="J32" s="154" t="s">
        <v>20</v>
      </c>
      <c r="K32" s="153">
        <v>510</v>
      </c>
    </row>
    <row r="33" spans="1:11" s="132" customFormat="1" ht="22.5" customHeight="1" x14ac:dyDescent="0.15">
      <c r="A33" s="155">
        <v>27</v>
      </c>
      <c r="B33" s="154" t="s">
        <v>16</v>
      </c>
      <c r="C33" s="153" t="s">
        <v>127</v>
      </c>
      <c r="D33" s="154" t="s">
        <v>128</v>
      </c>
      <c r="E33" s="153">
        <v>60</v>
      </c>
      <c r="F33" s="153">
        <v>4</v>
      </c>
      <c r="G33" s="154">
        <v>0.5</v>
      </c>
      <c r="H33" s="155">
        <v>1999</v>
      </c>
      <c r="I33" s="155" t="s">
        <v>26</v>
      </c>
      <c r="J33" s="154" t="s">
        <v>129</v>
      </c>
      <c r="K33" s="153">
        <v>350</v>
      </c>
    </row>
    <row r="34" spans="1:11" s="132" customFormat="1" ht="18.0" customHeight="1" x14ac:dyDescent="0.15">
      <c r="A34" s="155">
        <v>28</v>
      </c>
      <c r="B34" s="154" t="s">
        <v>16</v>
      </c>
      <c r="C34" s="153" t="s">
        <v>127</v>
      </c>
      <c r="D34" s="153" t="s">
        <v>130</v>
      </c>
      <c r="E34" s="153">
        <v>124</v>
      </c>
      <c r="F34" s="153">
        <v>3</v>
      </c>
      <c r="G34" s="154">
        <v>0.3</v>
      </c>
      <c r="H34" s="155">
        <v>1997</v>
      </c>
      <c r="I34" s="155" t="s">
        <v>26</v>
      </c>
      <c r="J34" s="154" t="s">
        <v>131</v>
      </c>
      <c r="K34" s="153">
        <v>280</v>
      </c>
    </row>
    <row r="35" spans="1:11" s="132" customFormat="1" ht="14.25" customHeight="1" x14ac:dyDescent="0.15">
      <c r="A35" s="298" t="s">
        <v>132</v>
      </c>
      <c r="B35" s="298"/>
      <c r="C35" s="298"/>
      <c r="D35" s="298"/>
      <c r="E35" s="134">
        <f>SUM(E36:E56)</f>
        <v>3050</v>
      </c>
      <c r="F35" s="134">
        <f>SUM(F36:F56)</f>
        <v>147</v>
      </c>
      <c r="G35" s="152">
        <f>SUM(G36:G56)</f>
        <v>30.14</v>
      </c>
      <c r="H35" s="134"/>
      <c r="I35" s="134"/>
      <c r="J35" s="135"/>
      <c r="K35" s="134">
        <f>SUM(K36:K56)</f>
        <v>3974</v>
      </c>
    </row>
    <row r="36" spans="1:11" s="132" customFormat="1" ht="32.0" customHeight="1" x14ac:dyDescent="0.15">
      <c r="A36" s="137">
        <v>1</v>
      </c>
      <c r="B36" s="136" t="s">
        <v>133</v>
      </c>
      <c r="C36" s="136" t="s">
        <v>134</v>
      </c>
      <c r="D36" s="136" t="s">
        <v>135</v>
      </c>
      <c r="E36" s="137">
        <v>60</v>
      </c>
      <c r="F36" s="137">
        <v>4</v>
      </c>
      <c r="G36" s="136">
        <v>0.82</v>
      </c>
      <c r="H36" s="137">
        <v>1997</v>
      </c>
      <c r="I36" s="136" t="s">
        <v>19</v>
      </c>
      <c r="J36" s="150" t="s">
        <v>136</v>
      </c>
      <c r="K36" s="137">
        <v>85</v>
      </c>
    </row>
    <row r="37" spans="1:11" s="132" customFormat="1" ht="32.0" customHeight="1" x14ac:dyDescent="0.15">
      <c r="A37" s="137">
        <v>2</v>
      </c>
      <c r="B37" s="136" t="s">
        <v>133</v>
      </c>
      <c r="C37" s="136" t="s">
        <v>134</v>
      </c>
      <c r="D37" s="136" t="s">
        <v>137</v>
      </c>
      <c r="E37" s="137">
        <v>36</v>
      </c>
      <c r="F37" s="137">
        <v>2</v>
      </c>
      <c r="G37" s="151">
        <v>0.57</v>
      </c>
      <c r="H37" s="137">
        <v>1998</v>
      </c>
      <c r="I37" s="136" t="s">
        <v>19</v>
      </c>
      <c r="J37" s="150" t="s">
        <v>136</v>
      </c>
      <c r="K37" s="137">
        <v>30</v>
      </c>
    </row>
    <row r="38" spans="1:11" s="132" customFormat="1" ht="32.0" customHeight="1" x14ac:dyDescent="0.15">
      <c r="A38" s="137">
        <v>3</v>
      </c>
      <c r="B38" s="136" t="s">
        <v>133</v>
      </c>
      <c r="C38" s="136" t="s">
        <v>138</v>
      </c>
      <c r="D38" s="136" t="s">
        <v>139</v>
      </c>
      <c r="E38" s="137">
        <v>94</v>
      </c>
      <c r="F38" s="137">
        <v>3</v>
      </c>
      <c r="G38" s="151">
        <v>1.16</v>
      </c>
      <c r="H38" s="137">
        <v>1972</v>
      </c>
      <c r="I38" s="136" t="s">
        <v>140</v>
      </c>
      <c r="J38" s="150" t="s">
        <v>136</v>
      </c>
      <c r="K38" s="137">
        <v>112</v>
      </c>
    </row>
    <row r="39" spans="1:11" s="132" customFormat="1" ht="32.0" customHeight="1" x14ac:dyDescent="0.15">
      <c r="A39" s="137">
        <v>4</v>
      </c>
      <c r="B39" s="136" t="s">
        <v>133</v>
      </c>
      <c r="C39" s="136" t="s">
        <v>141</v>
      </c>
      <c r="D39" s="136" t="s">
        <v>142</v>
      </c>
      <c r="E39" s="137">
        <v>146</v>
      </c>
      <c r="F39" s="137">
        <v>11</v>
      </c>
      <c r="G39" s="151">
        <v>1.64</v>
      </c>
      <c r="H39" s="137">
        <v>1986</v>
      </c>
      <c r="I39" s="136" t="s">
        <v>19</v>
      </c>
      <c r="J39" s="150" t="s">
        <v>136</v>
      </c>
      <c r="K39" s="137">
        <v>189</v>
      </c>
    </row>
    <row r="40" spans="1:11" s="132" customFormat="1" ht="32.0" customHeight="1" x14ac:dyDescent="0.15">
      <c r="A40" s="137">
        <v>5</v>
      </c>
      <c r="B40" s="136" t="s">
        <v>133</v>
      </c>
      <c r="C40" s="136" t="s">
        <v>143</v>
      </c>
      <c r="D40" s="136" t="s">
        <v>144</v>
      </c>
      <c r="E40" s="137">
        <v>72</v>
      </c>
      <c r="F40" s="137">
        <v>2</v>
      </c>
      <c r="G40" s="151">
        <v>0.56</v>
      </c>
      <c r="H40" s="137">
        <v>1990</v>
      </c>
      <c r="I40" s="136" t="s">
        <v>19</v>
      </c>
      <c r="J40" s="150" t="s">
        <v>136</v>
      </c>
      <c r="K40" s="137">
        <v>86</v>
      </c>
    </row>
    <row r="41" spans="1:11" s="132" customFormat="1" ht="32.0" customHeight="1" x14ac:dyDescent="0.15">
      <c r="A41" s="137">
        <v>6</v>
      </c>
      <c r="B41" s="136" t="s">
        <v>133</v>
      </c>
      <c r="C41" s="136" t="s">
        <v>143</v>
      </c>
      <c r="D41" s="136" t="s">
        <v>145</v>
      </c>
      <c r="E41" s="137">
        <v>30</v>
      </c>
      <c r="F41" s="137">
        <v>2</v>
      </c>
      <c r="G41" s="151">
        <v>0.4</v>
      </c>
      <c r="H41" s="137">
        <v>1998</v>
      </c>
      <c r="I41" s="136" t="s">
        <v>19</v>
      </c>
      <c r="J41" s="150" t="s">
        <v>136</v>
      </c>
      <c r="K41" s="137">
        <v>45</v>
      </c>
    </row>
    <row r="42" spans="1:11" s="132" customFormat="1" ht="32.0" customHeight="1" x14ac:dyDescent="0.15">
      <c r="A42" s="137">
        <v>7</v>
      </c>
      <c r="B42" s="136" t="s">
        <v>133</v>
      </c>
      <c r="C42" s="136" t="s">
        <v>146</v>
      </c>
      <c r="D42" s="136" t="s">
        <v>147</v>
      </c>
      <c r="E42" s="137">
        <v>42</v>
      </c>
      <c r="F42" s="137">
        <v>1</v>
      </c>
      <c r="G42" s="151">
        <v>0.51</v>
      </c>
      <c r="H42" s="137">
        <v>1995</v>
      </c>
      <c r="I42" s="136" t="s">
        <v>19</v>
      </c>
      <c r="J42" s="150" t="s">
        <v>136</v>
      </c>
      <c r="K42" s="137">
        <v>63</v>
      </c>
    </row>
    <row r="43" spans="1:11" s="132" customFormat="1" ht="32.0" customHeight="1" x14ac:dyDescent="0.15">
      <c r="A43" s="137">
        <v>8</v>
      </c>
      <c r="B43" s="136" t="s">
        <v>133</v>
      </c>
      <c r="C43" s="136" t="s">
        <v>148</v>
      </c>
      <c r="D43" s="136" t="s">
        <v>149</v>
      </c>
      <c r="E43" s="137">
        <v>124</v>
      </c>
      <c r="F43" s="137">
        <v>9</v>
      </c>
      <c r="G43" s="136">
        <v>2.2</v>
      </c>
      <c r="H43" s="137">
        <v>1996</v>
      </c>
      <c r="I43" s="136" t="s">
        <v>19</v>
      </c>
      <c r="J43" s="150" t="s">
        <v>136</v>
      </c>
      <c r="K43" s="137">
        <v>146</v>
      </c>
    </row>
    <row r="44" spans="1:11" s="132" customFormat="1" ht="32.0" customHeight="1" x14ac:dyDescent="0.15">
      <c r="A44" s="137">
        <v>9</v>
      </c>
      <c r="B44" s="136" t="s">
        <v>133</v>
      </c>
      <c r="C44" s="136" t="s">
        <v>148</v>
      </c>
      <c r="D44" s="136" t="s">
        <v>150</v>
      </c>
      <c r="E44" s="137">
        <v>58</v>
      </c>
      <c r="F44" s="137">
        <v>2</v>
      </c>
      <c r="G44" s="151">
        <v>0.7</v>
      </c>
      <c r="H44" s="137">
        <v>1998</v>
      </c>
      <c r="I44" s="136" t="s">
        <v>19</v>
      </c>
      <c r="J44" s="150" t="s">
        <v>136</v>
      </c>
      <c r="K44" s="137">
        <v>87</v>
      </c>
    </row>
    <row r="45" spans="1:11" s="132" customFormat="1" ht="32.0" customHeight="1" x14ac:dyDescent="0.15">
      <c r="A45" s="137">
        <v>10</v>
      </c>
      <c r="B45" s="136" t="s">
        <v>133</v>
      </c>
      <c r="C45" s="136" t="s">
        <v>148</v>
      </c>
      <c r="D45" s="136" t="s">
        <v>151</v>
      </c>
      <c r="E45" s="137">
        <v>68</v>
      </c>
      <c r="F45" s="137">
        <v>3</v>
      </c>
      <c r="G45" s="151">
        <v>0.87</v>
      </c>
      <c r="H45" s="137">
        <v>1998</v>
      </c>
      <c r="I45" s="136" t="s">
        <v>19</v>
      </c>
      <c r="J45" s="150" t="s">
        <v>136</v>
      </c>
      <c r="K45" s="137">
        <v>88</v>
      </c>
    </row>
    <row r="46" spans="1:11" s="132" customFormat="1" ht="32.0" customHeight="1" x14ac:dyDescent="0.15">
      <c r="A46" s="137">
        <v>11</v>
      </c>
      <c r="B46" s="136" t="s">
        <v>133</v>
      </c>
      <c r="C46" s="136" t="s">
        <v>148</v>
      </c>
      <c r="D46" s="136" t="s">
        <v>152</v>
      </c>
      <c r="E46" s="137">
        <v>36</v>
      </c>
      <c r="F46" s="137">
        <v>3</v>
      </c>
      <c r="G46" s="151">
        <v>0.45</v>
      </c>
      <c r="H46" s="137">
        <v>1988</v>
      </c>
      <c r="I46" s="136" t="s">
        <v>19</v>
      </c>
      <c r="J46" s="150" t="s">
        <v>136</v>
      </c>
      <c r="K46" s="137">
        <v>72</v>
      </c>
    </row>
    <row r="47" spans="1:11" s="132" customFormat="1" ht="32.0" customHeight="1" x14ac:dyDescent="0.15">
      <c r="A47" s="137">
        <v>12</v>
      </c>
      <c r="B47" s="136" t="s">
        <v>133</v>
      </c>
      <c r="C47" s="136" t="s">
        <v>153</v>
      </c>
      <c r="D47" s="136" t="s">
        <v>154</v>
      </c>
      <c r="E47" s="137">
        <v>72</v>
      </c>
      <c r="F47" s="137">
        <v>2</v>
      </c>
      <c r="G47" s="151">
        <v>0.91</v>
      </c>
      <c r="H47" s="137">
        <v>1996</v>
      </c>
      <c r="I47" s="136" t="s">
        <v>19</v>
      </c>
      <c r="J47" s="150" t="s">
        <v>136</v>
      </c>
      <c r="K47" s="137">
        <v>145</v>
      </c>
    </row>
    <row r="48" spans="1:11" s="132" customFormat="1" ht="32.0" customHeight="1" x14ac:dyDescent="0.15">
      <c r="A48" s="137">
        <v>13</v>
      </c>
      <c r="B48" s="136" t="s">
        <v>133</v>
      </c>
      <c r="C48" s="136" t="s">
        <v>134</v>
      </c>
      <c r="D48" s="136" t="s">
        <v>155</v>
      </c>
      <c r="E48" s="137">
        <v>592</v>
      </c>
      <c r="F48" s="137">
        <v>13</v>
      </c>
      <c r="G48" s="151">
        <v>3.84</v>
      </c>
      <c r="H48" s="137">
        <v>1999</v>
      </c>
      <c r="I48" s="136" t="s">
        <v>140</v>
      </c>
      <c r="J48" s="150" t="s">
        <v>136</v>
      </c>
      <c r="K48" s="137">
        <v>710</v>
      </c>
    </row>
    <row r="49" spans="1:11" s="132" customFormat="1" ht="32.0" customHeight="1" x14ac:dyDescent="0.15">
      <c r="A49" s="137">
        <v>14</v>
      </c>
      <c r="B49" s="136" t="s">
        <v>133</v>
      </c>
      <c r="C49" s="136" t="s">
        <v>148</v>
      </c>
      <c r="D49" s="136" t="s">
        <v>156</v>
      </c>
      <c r="E49" s="137">
        <v>595</v>
      </c>
      <c r="F49" s="137">
        <v>58</v>
      </c>
      <c r="G49" s="136">
        <v>6.8</v>
      </c>
      <c r="H49" s="137">
        <v>1997</v>
      </c>
      <c r="I49" s="136" t="s">
        <v>157</v>
      </c>
      <c r="J49" s="150" t="s">
        <v>136</v>
      </c>
      <c r="K49" s="137">
        <v>654</v>
      </c>
    </row>
    <row r="50" spans="1:11" s="132" customFormat="1" ht="32.0" customHeight="1" x14ac:dyDescent="0.15">
      <c r="A50" s="137">
        <v>15</v>
      </c>
      <c r="B50" s="136" t="s">
        <v>133</v>
      </c>
      <c r="C50" s="136" t="s">
        <v>141</v>
      </c>
      <c r="D50" s="137" t="s">
        <v>158</v>
      </c>
      <c r="E50" s="137">
        <v>107</v>
      </c>
      <c r="F50" s="137">
        <v>4</v>
      </c>
      <c r="G50" s="137">
        <v>0.85</v>
      </c>
      <c r="H50" s="137">
        <v>1980</v>
      </c>
      <c r="I50" s="137" t="s">
        <v>19</v>
      </c>
      <c r="J50" s="149" t="s">
        <v>136</v>
      </c>
      <c r="K50" s="137">
        <v>85</v>
      </c>
    </row>
    <row r="51" spans="1:11" s="132" customFormat="1" ht="32.0" customHeight="1" x14ac:dyDescent="0.15">
      <c r="A51" s="137">
        <v>16</v>
      </c>
      <c r="B51" s="136" t="s">
        <v>133</v>
      </c>
      <c r="C51" s="136" t="s">
        <v>141</v>
      </c>
      <c r="D51" s="137" t="s">
        <v>159</v>
      </c>
      <c r="E51" s="137">
        <v>88</v>
      </c>
      <c r="F51" s="137">
        <v>3</v>
      </c>
      <c r="G51" s="137">
        <v>0.92</v>
      </c>
      <c r="H51" s="137">
        <v>1989</v>
      </c>
      <c r="I51" s="137" t="s">
        <v>19</v>
      </c>
      <c r="J51" s="149" t="s">
        <v>136</v>
      </c>
      <c r="K51" s="137">
        <v>105</v>
      </c>
    </row>
    <row r="52" spans="1:11" s="132" customFormat="1" ht="32.0" customHeight="1" x14ac:dyDescent="0.15">
      <c r="A52" s="137">
        <v>17</v>
      </c>
      <c r="B52" s="136" t="s">
        <v>133</v>
      </c>
      <c r="C52" s="136" t="s">
        <v>160</v>
      </c>
      <c r="D52" s="137" t="s">
        <v>161</v>
      </c>
      <c r="E52" s="137">
        <v>84</v>
      </c>
      <c r="F52" s="137">
        <v>2</v>
      </c>
      <c r="G52" s="137">
        <v>1.08</v>
      </c>
      <c r="H52" s="137">
        <v>1987</v>
      </c>
      <c r="I52" s="137" t="s">
        <v>19</v>
      </c>
      <c r="J52" s="149" t="s">
        <v>136</v>
      </c>
      <c r="K52" s="137">
        <v>92</v>
      </c>
    </row>
    <row r="53" spans="1:11" s="132" customFormat="1" ht="32.0" customHeight="1" x14ac:dyDescent="0.15">
      <c r="A53" s="137">
        <v>18</v>
      </c>
      <c r="B53" s="136" t="s">
        <v>133</v>
      </c>
      <c r="C53" s="136" t="s">
        <v>148</v>
      </c>
      <c r="D53" s="137" t="s">
        <v>162</v>
      </c>
      <c r="E53" s="137">
        <v>74</v>
      </c>
      <c r="F53" s="137">
        <v>3</v>
      </c>
      <c r="G53" s="137">
        <v>0.88</v>
      </c>
      <c r="H53" s="137">
        <v>1995</v>
      </c>
      <c r="I53" s="137" t="s">
        <v>19</v>
      </c>
      <c r="J53" s="149" t="s">
        <v>136</v>
      </c>
      <c r="K53" s="137">
        <v>148</v>
      </c>
    </row>
    <row r="54" spans="1:11" s="132" customFormat="1" ht="32.0" customHeight="1" x14ac:dyDescent="0.15">
      <c r="A54" s="137">
        <v>19</v>
      </c>
      <c r="B54" s="136" t="s">
        <v>133</v>
      </c>
      <c r="C54" s="136" t="s">
        <v>148</v>
      </c>
      <c r="D54" s="137" t="s">
        <v>163</v>
      </c>
      <c r="E54" s="137">
        <v>48</v>
      </c>
      <c r="F54" s="137">
        <v>4</v>
      </c>
      <c r="G54" s="137">
        <v>0.62</v>
      </c>
      <c r="H54" s="137">
        <v>1999</v>
      </c>
      <c r="I54" s="137" t="s">
        <v>19</v>
      </c>
      <c r="J54" s="149" t="s">
        <v>136</v>
      </c>
      <c r="K54" s="137">
        <v>96</v>
      </c>
    </row>
    <row r="55" spans="1:11" s="132" customFormat="1" ht="32.0" customHeight="1" x14ac:dyDescent="0.15">
      <c r="A55" s="137">
        <v>20</v>
      </c>
      <c r="B55" s="136" t="s">
        <v>133</v>
      </c>
      <c r="C55" s="136" t="s">
        <v>164</v>
      </c>
      <c r="D55" s="137" t="s">
        <v>165</v>
      </c>
      <c r="E55" s="137">
        <v>72</v>
      </c>
      <c r="F55" s="137">
        <v>3</v>
      </c>
      <c r="G55" s="137">
        <v>0.78</v>
      </c>
      <c r="H55" s="137">
        <v>2000</v>
      </c>
      <c r="I55" s="137" t="s">
        <v>19</v>
      </c>
      <c r="J55" s="149" t="s">
        <v>136</v>
      </c>
      <c r="K55" s="137">
        <v>108</v>
      </c>
    </row>
    <row r="56" spans="1:11" s="132" customFormat="1" ht="32.0" customHeight="1" x14ac:dyDescent="0.15">
      <c r="A56" s="137">
        <v>21</v>
      </c>
      <c r="B56" s="136" t="s">
        <v>133</v>
      </c>
      <c r="C56" s="136" t="s">
        <v>166</v>
      </c>
      <c r="D56" s="136" t="s">
        <v>167</v>
      </c>
      <c r="E56" s="137">
        <v>552</v>
      </c>
      <c r="F56" s="137">
        <v>13</v>
      </c>
      <c r="G56" s="137">
        <v>3.58</v>
      </c>
      <c r="H56" s="137">
        <v>2000</v>
      </c>
      <c r="I56" s="137" t="s">
        <v>140</v>
      </c>
      <c r="J56" s="149" t="s">
        <v>136</v>
      </c>
      <c r="K56" s="137">
        <v>828</v>
      </c>
    </row>
    <row r="57" spans="1:11" s="132" customFormat="1" ht="14.25" customHeight="1" x14ac:dyDescent="0.15">
      <c r="A57" s="298" t="s">
        <v>168</v>
      </c>
      <c r="B57" s="298"/>
      <c r="C57" s="298"/>
      <c r="D57" s="298"/>
      <c r="E57" s="134">
        <f>SUM(E58:E61)</f>
        <v>418</v>
      </c>
      <c r="F57" s="134">
        <f>SUM(F58:F61)</f>
        <v>20</v>
      </c>
      <c r="G57" s="134">
        <f>SUM(G58:G61)</f>
        <v>5.558</v>
      </c>
      <c r="H57" s="134"/>
      <c r="I57" s="134"/>
      <c r="J57" s="135"/>
      <c r="K57" s="134">
        <f>SUM(K58:K61)</f>
        <v>1100</v>
      </c>
    </row>
    <row r="58" spans="1:11" s="132" customFormat="1" ht="28.499565" customHeight="1" x14ac:dyDescent="0.15">
      <c r="A58" s="137">
        <v>1</v>
      </c>
      <c r="B58" s="137" t="s">
        <v>169</v>
      </c>
      <c r="C58" s="137" t="s">
        <v>170</v>
      </c>
      <c r="D58" s="137" t="s">
        <v>171</v>
      </c>
      <c r="E58" s="137">
        <v>152</v>
      </c>
      <c r="F58" s="137">
        <v>8</v>
      </c>
      <c r="G58" s="137">
        <v>2.4</v>
      </c>
      <c r="H58" s="137">
        <v>1992</v>
      </c>
      <c r="I58" s="137" t="s">
        <v>172</v>
      </c>
      <c r="J58" s="137" t="s">
        <v>173</v>
      </c>
      <c r="K58" s="137">
        <v>400</v>
      </c>
    </row>
    <row r="59" spans="1:11" s="132" customFormat="1" ht="26.999588" customHeight="1" x14ac:dyDescent="0.15">
      <c r="A59" s="137">
        <v>2</v>
      </c>
      <c r="B59" s="137" t="s">
        <v>169</v>
      </c>
      <c r="C59" s="137" t="s">
        <v>174</v>
      </c>
      <c r="D59" s="137" t="s">
        <v>175</v>
      </c>
      <c r="E59" s="137">
        <v>144</v>
      </c>
      <c r="F59" s="137">
        <v>6</v>
      </c>
      <c r="G59" s="137">
        <v>1.6</v>
      </c>
      <c r="H59" s="137">
        <v>1999</v>
      </c>
      <c r="I59" s="137" t="s">
        <v>172</v>
      </c>
      <c r="J59" s="137" t="s">
        <v>176</v>
      </c>
      <c r="K59" s="137">
        <v>200</v>
      </c>
    </row>
    <row r="60" spans="1:11" s="132" customFormat="1" ht="28.499565" customHeight="1" x14ac:dyDescent="0.15">
      <c r="A60" s="137">
        <v>3</v>
      </c>
      <c r="B60" s="137" t="s">
        <v>169</v>
      </c>
      <c r="C60" s="137" t="s">
        <v>170</v>
      </c>
      <c r="D60" s="137" t="s">
        <v>177</v>
      </c>
      <c r="E60" s="137">
        <v>72</v>
      </c>
      <c r="F60" s="137">
        <v>4</v>
      </c>
      <c r="G60" s="137">
        <v>0.678</v>
      </c>
      <c r="H60" s="137">
        <v>1994</v>
      </c>
      <c r="I60" s="137" t="s">
        <v>172</v>
      </c>
      <c r="J60" s="137" t="s">
        <v>178</v>
      </c>
      <c r="K60" s="137">
        <v>300</v>
      </c>
    </row>
    <row r="61" spans="1:11" s="132" customFormat="1" ht="28.499565" customHeight="1" x14ac:dyDescent="0.15">
      <c r="A61" s="137">
        <v>4</v>
      </c>
      <c r="B61" s="137" t="s">
        <v>169</v>
      </c>
      <c r="C61" s="137" t="s">
        <v>179</v>
      </c>
      <c r="D61" s="137" t="s">
        <v>180</v>
      </c>
      <c r="E61" s="137">
        <v>50</v>
      </c>
      <c r="F61" s="137">
        <v>2</v>
      </c>
      <c r="G61" s="137">
        <v>0.88</v>
      </c>
      <c r="H61" s="137">
        <v>1999</v>
      </c>
      <c r="I61" s="137" t="s">
        <v>172</v>
      </c>
      <c r="J61" s="137" t="s">
        <v>178</v>
      </c>
      <c r="K61" s="137">
        <v>200</v>
      </c>
    </row>
    <row r="62" spans="1:11" s="132" customFormat="1" ht="14.25" customHeight="1" x14ac:dyDescent="0.15">
      <c r="A62" s="298" t="s">
        <v>181</v>
      </c>
      <c r="B62" s="298"/>
      <c r="C62" s="298"/>
      <c r="D62" s="298"/>
      <c r="E62" s="134">
        <f>SUM(E63:E70)</f>
        <v>2310</v>
      </c>
      <c r="F62" s="134">
        <f>SUM(F63:F70)</f>
        <v>115</v>
      </c>
      <c r="G62" s="134">
        <f>SUM(G63:G70)</f>
        <v>25.58</v>
      </c>
      <c r="H62" s="134"/>
      <c r="I62" s="134"/>
      <c r="J62" s="135"/>
      <c r="K62" s="134">
        <f>SUM(K63:K70)</f>
        <v>8130</v>
      </c>
    </row>
    <row r="63" spans="1:11" s="132" customFormat="1" ht="29.249554" customHeight="1" x14ac:dyDescent="0.15">
      <c r="A63" s="129">
        <v>1</v>
      </c>
      <c r="B63" s="137" t="s">
        <v>182</v>
      </c>
      <c r="C63" s="137" t="s">
        <v>183</v>
      </c>
      <c r="D63" s="137" t="s">
        <v>184</v>
      </c>
      <c r="E63" s="129">
        <v>420</v>
      </c>
      <c r="F63" s="129">
        <v>21</v>
      </c>
      <c r="G63" s="147">
        <v>4.62</v>
      </c>
      <c r="H63" s="129">
        <v>1980</v>
      </c>
      <c r="I63" s="129" t="s">
        <v>185</v>
      </c>
      <c r="J63" s="137" t="s">
        <v>186</v>
      </c>
      <c r="K63" s="129">
        <v>1470</v>
      </c>
    </row>
    <row r="64" spans="1:11" s="132" customFormat="1" ht="29.249554" customHeight="1" x14ac:dyDescent="0.15">
      <c r="A64" s="129">
        <v>2</v>
      </c>
      <c r="B64" s="137" t="s">
        <v>182</v>
      </c>
      <c r="C64" s="137" t="s">
        <v>187</v>
      </c>
      <c r="D64" s="137" t="s">
        <v>188</v>
      </c>
      <c r="E64" s="137">
        <v>310</v>
      </c>
      <c r="F64" s="137">
        <v>16</v>
      </c>
      <c r="G64" s="148">
        <v>3.41</v>
      </c>
      <c r="H64" s="129">
        <v>1990</v>
      </c>
      <c r="I64" s="129" t="s">
        <v>185</v>
      </c>
      <c r="J64" s="137" t="s">
        <v>186</v>
      </c>
      <c r="K64" s="137">
        <v>1085</v>
      </c>
    </row>
    <row r="65" spans="1:11" s="132" customFormat="1" ht="29.249554" customHeight="1" x14ac:dyDescent="0.15">
      <c r="A65" s="129">
        <v>3</v>
      </c>
      <c r="B65" s="137" t="s">
        <v>182</v>
      </c>
      <c r="C65" s="137" t="s">
        <v>189</v>
      </c>
      <c r="D65" s="137" t="s">
        <v>190</v>
      </c>
      <c r="E65" s="137">
        <v>280</v>
      </c>
      <c r="F65" s="137">
        <v>14</v>
      </c>
      <c r="G65" s="148">
        <v>3.1</v>
      </c>
      <c r="H65" s="129">
        <v>1990</v>
      </c>
      <c r="I65" s="129" t="s">
        <v>185</v>
      </c>
      <c r="J65" s="137" t="s">
        <v>186</v>
      </c>
      <c r="K65" s="137">
        <v>980</v>
      </c>
    </row>
    <row r="66" spans="1:11" s="132" customFormat="1" ht="29.249554" customHeight="1" x14ac:dyDescent="0.15">
      <c r="A66" s="129">
        <v>4</v>
      </c>
      <c r="B66" s="137" t="s">
        <v>182</v>
      </c>
      <c r="C66" s="137" t="s">
        <v>187</v>
      </c>
      <c r="D66" s="137" t="s">
        <v>191</v>
      </c>
      <c r="E66" s="137">
        <v>270</v>
      </c>
      <c r="F66" s="137">
        <v>13</v>
      </c>
      <c r="G66" s="148">
        <v>2.97</v>
      </c>
      <c r="H66" s="129">
        <v>1990</v>
      </c>
      <c r="I66" s="129" t="s">
        <v>185</v>
      </c>
      <c r="J66" s="137" t="s">
        <v>186</v>
      </c>
      <c r="K66" s="137">
        <v>945</v>
      </c>
    </row>
    <row r="67" spans="1:11" s="132" customFormat="1" ht="29.249554" customHeight="1" x14ac:dyDescent="0.15">
      <c r="A67" s="129">
        <v>5</v>
      </c>
      <c r="B67" s="137" t="s">
        <v>182</v>
      </c>
      <c r="C67" s="137" t="s">
        <v>187</v>
      </c>
      <c r="D67" s="137" t="s">
        <v>192</v>
      </c>
      <c r="E67" s="137">
        <v>380</v>
      </c>
      <c r="F67" s="137">
        <v>19</v>
      </c>
      <c r="G67" s="148">
        <v>4.18</v>
      </c>
      <c r="H67" s="129">
        <v>1990</v>
      </c>
      <c r="I67" s="129" t="s">
        <v>185</v>
      </c>
      <c r="J67" s="137" t="s">
        <v>186</v>
      </c>
      <c r="K67" s="137">
        <v>1330</v>
      </c>
    </row>
    <row r="68" spans="1:11" s="132" customFormat="1" ht="29.249554" customHeight="1" x14ac:dyDescent="0.15">
      <c r="A68" s="129">
        <v>6</v>
      </c>
      <c r="B68" s="137" t="s">
        <v>182</v>
      </c>
      <c r="C68" s="137" t="s">
        <v>183</v>
      </c>
      <c r="D68" s="137" t="s">
        <v>193</v>
      </c>
      <c r="E68" s="137">
        <v>150</v>
      </c>
      <c r="F68" s="137">
        <v>7</v>
      </c>
      <c r="G68" s="148">
        <v>1.65</v>
      </c>
      <c r="H68" s="129">
        <v>1990</v>
      </c>
      <c r="I68" s="129" t="s">
        <v>185</v>
      </c>
      <c r="J68" s="137" t="s">
        <v>186</v>
      </c>
      <c r="K68" s="137">
        <v>525</v>
      </c>
    </row>
    <row r="69" spans="1:11" s="132" customFormat="1" ht="29.249554" customHeight="1" x14ac:dyDescent="0.15">
      <c r="A69" s="129">
        <v>7</v>
      </c>
      <c r="B69" s="137" t="s">
        <v>182</v>
      </c>
      <c r="C69" s="137" t="s">
        <v>187</v>
      </c>
      <c r="D69" s="137" t="s">
        <v>194</v>
      </c>
      <c r="E69" s="129">
        <v>350</v>
      </c>
      <c r="F69" s="129">
        <v>17</v>
      </c>
      <c r="G69" s="147">
        <v>3.85</v>
      </c>
      <c r="H69" s="129">
        <v>1990</v>
      </c>
      <c r="I69" s="129" t="s">
        <v>185</v>
      </c>
      <c r="J69" s="137" t="s">
        <v>186</v>
      </c>
      <c r="K69" s="129">
        <v>1225</v>
      </c>
    </row>
    <row r="70" spans="1:11" s="132" customFormat="1" ht="29.249554" customHeight="1" x14ac:dyDescent="0.15">
      <c r="A70" s="129">
        <v>8</v>
      </c>
      <c r="B70" s="137" t="s">
        <v>182</v>
      </c>
      <c r="C70" s="137" t="s">
        <v>187</v>
      </c>
      <c r="D70" s="137" t="s">
        <v>195</v>
      </c>
      <c r="E70" s="129">
        <v>150</v>
      </c>
      <c r="F70" s="129">
        <v>8</v>
      </c>
      <c r="G70" s="147">
        <v>1.8</v>
      </c>
      <c r="H70" s="129">
        <v>1980</v>
      </c>
      <c r="I70" s="129" t="s">
        <v>185</v>
      </c>
      <c r="J70" s="137" t="s">
        <v>186</v>
      </c>
      <c r="K70" s="129">
        <v>570</v>
      </c>
    </row>
    <row r="71" spans="1:11" s="132" customFormat="1" ht="14.25" customHeight="1" x14ac:dyDescent="0.15">
      <c r="A71" s="298" t="s">
        <v>196</v>
      </c>
      <c r="B71" s="298"/>
      <c r="C71" s="298"/>
      <c r="D71" s="298"/>
      <c r="E71" s="134">
        <f>SUM(E72:E80)</f>
        <v>2108</v>
      </c>
      <c r="F71" s="134">
        <f>SUM(F72:F80)</f>
        <v>141</v>
      </c>
      <c r="G71" s="134">
        <f>SUM(G72:G80)</f>
        <v>28.2890999999999</v>
      </c>
      <c r="H71" s="134"/>
      <c r="I71" s="134"/>
      <c r="J71" s="135"/>
      <c r="K71" s="134">
        <f>SUM(K72:K80)</f>
        <v>6972.5</v>
      </c>
    </row>
    <row r="72" spans="1:11" s="132" customFormat="1" ht="35.249462" customHeight="1" x14ac:dyDescent="0.15">
      <c r="A72" s="137">
        <v>1</v>
      </c>
      <c r="B72" s="137" t="s">
        <v>197</v>
      </c>
      <c r="C72" s="146" t="s">
        <v>198</v>
      </c>
      <c r="D72" s="137" t="s">
        <v>199</v>
      </c>
      <c r="E72" s="137">
        <v>483</v>
      </c>
      <c r="F72" s="137">
        <v>33</v>
      </c>
      <c r="G72" s="137">
        <v>4.5</v>
      </c>
      <c r="H72" s="137">
        <v>1982</v>
      </c>
      <c r="I72" s="137" t="s">
        <v>185</v>
      </c>
      <c r="J72" s="145" t="s">
        <v>200</v>
      </c>
      <c r="K72" s="137">
        <v>1560</v>
      </c>
    </row>
    <row r="73" spans="1:11" s="132" customFormat="1" ht="35.249462" customHeight="1" x14ac:dyDescent="0.15">
      <c r="A73" s="137">
        <v>2</v>
      </c>
      <c r="B73" s="137" t="s">
        <v>197</v>
      </c>
      <c r="C73" s="146" t="s">
        <v>198</v>
      </c>
      <c r="D73" s="137" t="s">
        <v>201</v>
      </c>
      <c r="E73" s="137">
        <v>101</v>
      </c>
      <c r="F73" s="137">
        <v>7</v>
      </c>
      <c r="G73" s="137">
        <v>2.1947</v>
      </c>
      <c r="H73" s="137">
        <v>1981</v>
      </c>
      <c r="I73" s="137" t="s">
        <v>185</v>
      </c>
      <c r="J73" s="145" t="s">
        <v>200</v>
      </c>
      <c r="K73" s="137">
        <v>390</v>
      </c>
    </row>
    <row r="74" spans="1:11" s="132" customFormat="1" ht="35.249462" customHeight="1" x14ac:dyDescent="0.15">
      <c r="A74" s="137">
        <v>3</v>
      </c>
      <c r="B74" s="137" t="s">
        <v>197</v>
      </c>
      <c r="C74" s="137" t="s">
        <v>202</v>
      </c>
      <c r="D74" s="137" t="s">
        <v>203</v>
      </c>
      <c r="E74" s="137">
        <v>107</v>
      </c>
      <c r="F74" s="137">
        <v>5</v>
      </c>
      <c r="G74" s="137">
        <v>1.3339</v>
      </c>
      <c r="H74" s="137">
        <v>1990</v>
      </c>
      <c r="I74" s="137" t="s">
        <v>185</v>
      </c>
      <c r="J74" s="145" t="s">
        <v>204</v>
      </c>
      <c r="K74" s="137">
        <v>310</v>
      </c>
    </row>
    <row r="75" spans="1:11" s="132" customFormat="1" ht="35.249462" customHeight="1" x14ac:dyDescent="0.15">
      <c r="A75" s="137">
        <v>4</v>
      </c>
      <c r="B75" s="137" t="s">
        <v>197</v>
      </c>
      <c r="C75" s="137" t="s">
        <v>205</v>
      </c>
      <c r="D75" s="137" t="s">
        <v>206</v>
      </c>
      <c r="E75" s="137">
        <v>487</v>
      </c>
      <c r="F75" s="137">
        <v>25</v>
      </c>
      <c r="G75" s="137">
        <v>7.6283</v>
      </c>
      <c r="H75" s="137">
        <v>1996</v>
      </c>
      <c r="I75" s="137" t="s">
        <v>185</v>
      </c>
      <c r="J75" s="145" t="s">
        <v>207</v>
      </c>
      <c r="K75" s="137">
        <v>1325</v>
      </c>
    </row>
    <row r="76" spans="1:11" s="132" customFormat="1" ht="35.249462" customHeight="1" x14ac:dyDescent="0.15">
      <c r="A76" s="137">
        <v>5</v>
      </c>
      <c r="B76" s="137" t="s">
        <v>197</v>
      </c>
      <c r="C76" s="137" t="s">
        <v>208</v>
      </c>
      <c r="D76" s="137" t="s">
        <v>209</v>
      </c>
      <c r="E76" s="137">
        <v>143</v>
      </c>
      <c r="F76" s="137">
        <v>5</v>
      </c>
      <c r="G76" s="137">
        <v>2.9</v>
      </c>
      <c r="H76" s="137">
        <v>1995</v>
      </c>
      <c r="I76" s="137" t="s">
        <v>185</v>
      </c>
      <c r="J76" s="145" t="s">
        <v>210</v>
      </c>
      <c r="K76" s="137">
        <v>1232.5</v>
      </c>
    </row>
    <row r="77" spans="1:11" s="132" customFormat="1" ht="35.249462" customHeight="1" x14ac:dyDescent="0.15">
      <c r="A77" s="137">
        <v>6</v>
      </c>
      <c r="B77" s="137" t="s">
        <v>197</v>
      </c>
      <c r="C77" s="137" t="s">
        <v>211</v>
      </c>
      <c r="D77" s="137" t="s">
        <v>212</v>
      </c>
      <c r="E77" s="137">
        <v>172</v>
      </c>
      <c r="F77" s="137">
        <v>14</v>
      </c>
      <c r="G77" s="137">
        <v>2.128</v>
      </c>
      <c r="H77" s="137">
        <v>1995</v>
      </c>
      <c r="I77" s="137" t="s">
        <v>185</v>
      </c>
      <c r="J77" s="145" t="s">
        <v>213</v>
      </c>
      <c r="K77" s="137">
        <v>430</v>
      </c>
    </row>
    <row r="78" spans="1:11" s="132" customFormat="1" ht="35.249462" customHeight="1" x14ac:dyDescent="0.15">
      <c r="A78" s="137">
        <v>7</v>
      </c>
      <c r="B78" s="137" t="s">
        <v>197</v>
      </c>
      <c r="C78" s="137" t="s">
        <v>214</v>
      </c>
      <c r="D78" s="137" t="s">
        <v>215</v>
      </c>
      <c r="E78" s="137">
        <v>166</v>
      </c>
      <c r="F78" s="137">
        <v>25</v>
      </c>
      <c r="G78" s="137">
        <v>2.634</v>
      </c>
      <c r="H78" s="137">
        <v>1987</v>
      </c>
      <c r="I78" s="137" t="s">
        <v>185</v>
      </c>
      <c r="J78" s="145" t="s">
        <v>200</v>
      </c>
      <c r="K78" s="137">
        <v>415</v>
      </c>
    </row>
    <row r="79" spans="1:11" s="132" customFormat="1" ht="35.249462" customHeight="1" x14ac:dyDescent="0.15">
      <c r="A79" s="137">
        <v>8</v>
      </c>
      <c r="B79" s="137" t="s">
        <v>197</v>
      </c>
      <c r="C79" s="137" t="s">
        <v>211</v>
      </c>
      <c r="D79" s="137" t="s">
        <v>216</v>
      </c>
      <c r="E79" s="137">
        <v>121</v>
      </c>
      <c r="F79" s="137">
        <v>9</v>
      </c>
      <c r="G79" s="137">
        <v>0.9702</v>
      </c>
      <c r="H79" s="137">
        <v>1983</v>
      </c>
      <c r="I79" s="137" t="s">
        <v>185</v>
      </c>
      <c r="J79" s="145" t="s">
        <v>217</v>
      </c>
      <c r="K79" s="137">
        <v>390</v>
      </c>
    </row>
    <row r="80" spans="1:11" s="132" customFormat="1" ht="35.249462" customHeight="1" x14ac:dyDescent="0.15">
      <c r="A80" s="137">
        <v>9</v>
      </c>
      <c r="B80" s="137" t="s">
        <v>197</v>
      </c>
      <c r="C80" s="137" t="s">
        <v>218</v>
      </c>
      <c r="D80" s="137" t="s">
        <v>219</v>
      </c>
      <c r="E80" s="137">
        <v>328</v>
      </c>
      <c r="F80" s="137">
        <v>18</v>
      </c>
      <c r="G80" s="137">
        <v>4</v>
      </c>
      <c r="H80" s="137">
        <v>1980</v>
      </c>
      <c r="I80" s="137" t="s">
        <v>185</v>
      </c>
      <c r="J80" s="145" t="s">
        <v>220</v>
      </c>
      <c r="K80" s="137">
        <v>920</v>
      </c>
    </row>
    <row r="81" spans="1:11" s="132" customFormat="1" ht="14.25" customHeight="1" x14ac:dyDescent="0.15">
      <c r="A81" s="298" t="s">
        <v>221</v>
      </c>
      <c r="B81" s="298"/>
      <c r="C81" s="298"/>
      <c r="D81" s="298"/>
      <c r="E81" s="134">
        <f>SUM(E82:E98)</f>
        <v>8346</v>
      </c>
      <c r="F81" s="134">
        <f>SUM(F82:F98)</f>
        <v>431</v>
      </c>
      <c r="G81" s="134">
        <f>SUM(G82:G98)</f>
        <v>77.18</v>
      </c>
      <c r="H81" s="134"/>
      <c r="I81" s="134"/>
      <c r="J81" s="135"/>
      <c r="K81" s="134">
        <f>SUM(K82:K98)</f>
        <v>17402.7</v>
      </c>
    </row>
    <row r="82" spans="1:11" s="132" customFormat="1" ht="37.0" customHeight="1" x14ac:dyDescent="0.15">
      <c r="A82" s="137">
        <v>1</v>
      </c>
      <c r="B82" s="137" t="s">
        <v>222</v>
      </c>
      <c r="C82" s="137" t="s">
        <v>223</v>
      </c>
      <c r="D82" s="144" t="s">
        <v>224</v>
      </c>
      <c r="E82" s="144">
        <v>1724</v>
      </c>
      <c r="F82" s="144">
        <v>62</v>
      </c>
      <c r="G82" s="144">
        <v>13.47</v>
      </c>
      <c r="H82" s="140">
        <v>1998</v>
      </c>
      <c r="I82" s="137" t="s">
        <v>19</v>
      </c>
      <c r="J82" s="169" t="s">
        <v>225</v>
      </c>
      <c r="K82" s="143">
        <v>3803.7</v>
      </c>
    </row>
    <row r="83" spans="1:11" s="132" customFormat="1" ht="37.0" customHeight="1" x14ac:dyDescent="0.15">
      <c r="A83" s="137">
        <v>2</v>
      </c>
      <c r="B83" s="137" t="s">
        <v>222</v>
      </c>
      <c r="C83" s="137" t="s">
        <v>226</v>
      </c>
      <c r="D83" s="137" t="s">
        <v>227</v>
      </c>
      <c r="E83" s="137">
        <v>334</v>
      </c>
      <c r="F83" s="137">
        <v>19</v>
      </c>
      <c r="G83" s="137">
        <v>3.53</v>
      </c>
      <c r="H83" s="140">
        <v>1996</v>
      </c>
      <c r="I83" s="137" t="s">
        <v>19</v>
      </c>
      <c r="J83" s="169" t="s">
        <v>225</v>
      </c>
      <c r="K83" s="141">
        <v>701</v>
      </c>
    </row>
    <row r="84" spans="1:11" s="132" customFormat="1" ht="37.0" customHeight="1" x14ac:dyDescent="0.15">
      <c r="A84" s="137">
        <v>3</v>
      </c>
      <c r="B84" s="137" t="s">
        <v>222</v>
      </c>
      <c r="C84" s="137" t="s">
        <v>226</v>
      </c>
      <c r="D84" s="137" t="s">
        <v>228</v>
      </c>
      <c r="E84" s="137">
        <v>303</v>
      </c>
      <c r="F84" s="137">
        <v>12</v>
      </c>
      <c r="G84" s="137">
        <v>3.37</v>
      </c>
      <c r="H84" s="140">
        <v>1998</v>
      </c>
      <c r="I84" s="137" t="s">
        <v>19</v>
      </c>
      <c r="J84" s="169" t="s">
        <v>225</v>
      </c>
      <c r="K84" s="141">
        <v>641</v>
      </c>
    </row>
    <row r="85" spans="1:11" s="132" customFormat="1" ht="37.0" customHeight="1" x14ac:dyDescent="0.15">
      <c r="A85" s="137">
        <v>4</v>
      </c>
      <c r="B85" s="137" t="s">
        <v>222</v>
      </c>
      <c r="C85" s="137" t="s">
        <v>226</v>
      </c>
      <c r="D85" s="137" t="s">
        <v>229</v>
      </c>
      <c r="E85" s="137">
        <v>662</v>
      </c>
      <c r="F85" s="137">
        <v>32</v>
      </c>
      <c r="G85" s="137">
        <v>6.21</v>
      </c>
      <c r="H85" s="140">
        <v>1999</v>
      </c>
      <c r="I85" s="137" t="s">
        <v>19</v>
      </c>
      <c r="J85" s="169" t="s">
        <v>225</v>
      </c>
      <c r="K85" s="141">
        <v>1201</v>
      </c>
    </row>
    <row r="86" spans="1:11" s="132" customFormat="1" ht="37.0" customHeight="1" x14ac:dyDescent="0.15">
      <c r="A86" s="137">
        <v>5</v>
      </c>
      <c r="B86" s="137" t="s">
        <v>222</v>
      </c>
      <c r="C86" s="137" t="s">
        <v>226</v>
      </c>
      <c r="D86" s="137" t="s">
        <v>230</v>
      </c>
      <c r="E86" s="137">
        <v>347</v>
      </c>
      <c r="F86" s="137">
        <v>27</v>
      </c>
      <c r="G86" s="142">
        <v>3.8</v>
      </c>
      <c r="H86" s="140">
        <v>1997</v>
      </c>
      <c r="I86" s="137" t="s">
        <v>19</v>
      </c>
      <c r="J86" s="169" t="s">
        <v>225</v>
      </c>
      <c r="K86" s="141">
        <v>729</v>
      </c>
    </row>
    <row r="87" spans="1:11" s="132" customFormat="1" ht="37.0" customHeight="1" x14ac:dyDescent="0.15">
      <c r="A87" s="137">
        <v>6</v>
      </c>
      <c r="B87" s="137" t="s">
        <v>222</v>
      </c>
      <c r="C87" s="137" t="s">
        <v>226</v>
      </c>
      <c r="D87" s="137" t="s">
        <v>231</v>
      </c>
      <c r="E87" s="137">
        <v>412</v>
      </c>
      <c r="F87" s="137">
        <v>33</v>
      </c>
      <c r="G87" s="137">
        <v>4.13</v>
      </c>
      <c r="H87" s="140">
        <v>1998</v>
      </c>
      <c r="I87" s="137" t="s">
        <v>19</v>
      </c>
      <c r="J87" s="169" t="s">
        <v>225</v>
      </c>
      <c r="K87" s="141">
        <v>765</v>
      </c>
    </row>
    <row r="88" spans="1:11" s="132" customFormat="1" ht="37.0" customHeight="1" x14ac:dyDescent="0.15">
      <c r="A88" s="137">
        <v>7</v>
      </c>
      <c r="B88" s="137" t="s">
        <v>222</v>
      </c>
      <c r="C88" s="137" t="s">
        <v>226</v>
      </c>
      <c r="D88" s="137" t="s">
        <v>232</v>
      </c>
      <c r="E88" s="137">
        <v>123</v>
      </c>
      <c r="F88" s="137">
        <v>8</v>
      </c>
      <c r="G88" s="137">
        <v>1.18</v>
      </c>
      <c r="H88" s="140">
        <v>1998</v>
      </c>
      <c r="I88" s="137" t="s">
        <v>19</v>
      </c>
      <c r="J88" s="169" t="s">
        <v>225</v>
      </c>
      <c r="K88" s="141">
        <v>262</v>
      </c>
    </row>
    <row r="89" spans="1:11" s="132" customFormat="1" ht="37.0" customHeight="1" x14ac:dyDescent="0.15">
      <c r="A89" s="137">
        <v>8</v>
      </c>
      <c r="B89" s="137" t="s">
        <v>222</v>
      </c>
      <c r="C89" s="137" t="s">
        <v>226</v>
      </c>
      <c r="D89" s="137" t="s">
        <v>233</v>
      </c>
      <c r="E89" s="137">
        <v>471</v>
      </c>
      <c r="F89" s="137">
        <v>29</v>
      </c>
      <c r="G89" s="137">
        <v>4.97</v>
      </c>
      <c r="H89" s="140">
        <v>1997</v>
      </c>
      <c r="I89" s="137" t="s">
        <v>19</v>
      </c>
      <c r="J89" s="169" t="s">
        <v>225</v>
      </c>
      <c r="K89" s="141">
        <v>1036</v>
      </c>
    </row>
    <row r="90" spans="1:11" s="132" customFormat="1" ht="37.0" customHeight="1" x14ac:dyDescent="0.15">
      <c r="A90" s="137">
        <v>9</v>
      </c>
      <c r="B90" s="137" t="s">
        <v>222</v>
      </c>
      <c r="C90" s="137" t="s">
        <v>234</v>
      </c>
      <c r="D90" s="137" t="s">
        <v>235</v>
      </c>
      <c r="E90" s="137">
        <v>753</v>
      </c>
      <c r="F90" s="137">
        <v>31</v>
      </c>
      <c r="G90" s="137">
        <v>6.8</v>
      </c>
      <c r="H90" s="140">
        <v>1996</v>
      </c>
      <c r="I90" s="137" t="s">
        <v>19</v>
      </c>
      <c r="J90" s="169" t="s">
        <v>225</v>
      </c>
      <c r="K90" s="141">
        <v>1656</v>
      </c>
    </row>
    <row r="91" spans="1:11" s="132" customFormat="1" ht="37.0" customHeight="1" x14ac:dyDescent="0.15">
      <c r="A91" s="137">
        <v>10</v>
      </c>
      <c r="B91" s="137" t="s">
        <v>222</v>
      </c>
      <c r="C91" s="137" t="s">
        <v>234</v>
      </c>
      <c r="D91" s="137" t="s">
        <v>236</v>
      </c>
      <c r="E91" s="137">
        <v>275</v>
      </c>
      <c r="F91" s="137">
        <v>25</v>
      </c>
      <c r="G91" s="137">
        <v>2.24</v>
      </c>
      <c r="H91" s="140">
        <v>1998</v>
      </c>
      <c r="I91" s="137" t="s">
        <v>19</v>
      </c>
      <c r="J91" s="169" t="s">
        <v>225</v>
      </c>
      <c r="K91" s="141">
        <v>608</v>
      </c>
    </row>
    <row r="92" spans="1:11" s="132" customFormat="1" ht="37.0" customHeight="1" x14ac:dyDescent="0.15">
      <c r="A92" s="137">
        <v>11</v>
      </c>
      <c r="B92" s="137" t="s">
        <v>222</v>
      </c>
      <c r="C92" s="137" t="s">
        <v>234</v>
      </c>
      <c r="D92" s="137" t="s">
        <v>237</v>
      </c>
      <c r="E92" s="137">
        <v>711</v>
      </c>
      <c r="F92" s="137">
        <v>38</v>
      </c>
      <c r="G92" s="137">
        <v>7.03</v>
      </c>
      <c r="H92" s="140">
        <v>1996</v>
      </c>
      <c r="I92" s="137" t="s">
        <v>19</v>
      </c>
      <c r="J92" s="169" t="s">
        <v>225</v>
      </c>
      <c r="K92" s="141">
        <v>1457</v>
      </c>
    </row>
    <row r="93" spans="1:11" s="132" customFormat="1" ht="37.0" customHeight="1" x14ac:dyDescent="0.15">
      <c r="A93" s="137">
        <v>12</v>
      </c>
      <c r="B93" s="137" t="s">
        <v>222</v>
      </c>
      <c r="C93" s="137" t="s">
        <v>234</v>
      </c>
      <c r="D93" s="137" t="s">
        <v>238</v>
      </c>
      <c r="E93" s="137">
        <v>469</v>
      </c>
      <c r="F93" s="137">
        <v>26</v>
      </c>
      <c r="G93" s="137">
        <v>3.43</v>
      </c>
      <c r="H93" s="140">
        <v>1997</v>
      </c>
      <c r="I93" s="137" t="s">
        <v>19</v>
      </c>
      <c r="J93" s="169" t="s">
        <v>225</v>
      </c>
      <c r="K93" s="141">
        <v>1012</v>
      </c>
    </row>
    <row r="94" spans="1:11" s="132" customFormat="1" ht="37.0" customHeight="1" x14ac:dyDescent="0.15">
      <c r="A94" s="137">
        <v>13</v>
      </c>
      <c r="B94" s="137" t="s">
        <v>222</v>
      </c>
      <c r="C94" s="137" t="s">
        <v>226</v>
      </c>
      <c r="D94" s="137" t="s">
        <v>239</v>
      </c>
      <c r="E94" s="137">
        <v>390</v>
      </c>
      <c r="F94" s="137">
        <v>17</v>
      </c>
      <c r="G94" s="137">
        <v>2.96</v>
      </c>
      <c r="H94" s="140">
        <v>1998</v>
      </c>
      <c r="I94" s="137" t="s">
        <v>19</v>
      </c>
      <c r="J94" s="169" t="s">
        <v>225</v>
      </c>
      <c r="K94" s="141">
        <v>819</v>
      </c>
    </row>
    <row r="95" spans="1:11" s="132" customFormat="1" ht="37.0" customHeight="1" x14ac:dyDescent="0.15">
      <c r="A95" s="137">
        <v>14</v>
      </c>
      <c r="B95" s="137" t="s">
        <v>222</v>
      </c>
      <c r="C95" s="137" t="s">
        <v>226</v>
      </c>
      <c r="D95" s="137" t="s">
        <v>240</v>
      </c>
      <c r="E95" s="137">
        <v>449</v>
      </c>
      <c r="F95" s="137">
        <v>22</v>
      </c>
      <c r="G95" s="137">
        <v>4.49</v>
      </c>
      <c r="H95" s="140">
        <v>1998</v>
      </c>
      <c r="I95" s="137" t="s">
        <v>19</v>
      </c>
      <c r="J95" s="169" t="s">
        <v>225</v>
      </c>
      <c r="K95" s="141">
        <v>801</v>
      </c>
    </row>
    <row r="96" spans="1:11" s="132" customFormat="1" ht="37.0" customHeight="1" x14ac:dyDescent="0.15">
      <c r="A96" s="137">
        <v>15</v>
      </c>
      <c r="B96" s="137" t="s">
        <v>222</v>
      </c>
      <c r="C96" s="137" t="s">
        <v>234</v>
      </c>
      <c r="D96" s="137" t="s">
        <v>241</v>
      </c>
      <c r="E96" s="137">
        <v>185</v>
      </c>
      <c r="F96" s="137">
        <v>12</v>
      </c>
      <c r="G96" s="137">
        <v>1.95</v>
      </c>
      <c r="H96" s="140">
        <v>1998</v>
      </c>
      <c r="I96" s="137" t="s">
        <v>19</v>
      </c>
      <c r="J96" s="169" t="s">
        <v>225</v>
      </c>
      <c r="K96" s="141">
        <v>353</v>
      </c>
    </row>
    <row r="97" spans="1:11" s="132" customFormat="1" ht="37.0" customHeight="1" x14ac:dyDescent="0.15">
      <c r="A97" s="137">
        <v>16</v>
      </c>
      <c r="B97" s="137" t="s">
        <v>222</v>
      </c>
      <c r="C97" s="137" t="s">
        <v>242</v>
      </c>
      <c r="D97" s="137" t="s">
        <v>243</v>
      </c>
      <c r="E97" s="137">
        <v>602</v>
      </c>
      <c r="F97" s="137">
        <v>32</v>
      </c>
      <c r="G97" s="137">
        <v>6.37</v>
      </c>
      <c r="H97" s="140">
        <v>1999</v>
      </c>
      <c r="I97" s="137" t="s">
        <v>19</v>
      </c>
      <c r="J97" s="169" t="s">
        <v>225</v>
      </c>
      <c r="K97" s="141">
        <v>1269</v>
      </c>
    </row>
    <row r="98" spans="1:11" s="132" customFormat="1" ht="37.0" customHeight="1" x14ac:dyDescent="0.15">
      <c r="A98" s="137">
        <v>17</v>
      </c>
      <c r="B98" s="137" t="s">
        <v>222</v>
      </c>
      <c r="C98" s="137" t="s">
        <v>242</v>
      </c>
      <c r="D98" s="137" t="s">
        <v>244</v>
      </c>
      <c r="E98" s="137">
        <v>136</v>
      </c>
      <c r="F98" s="137">
        <v>6</v>
      </c>
      <c r="G98" s="137">
        <v>1.25</v>
      </c>
      <c r="H98" s="140">
        <v>1998</v>
      </c>
      <c r="I98" s="137" t="s">
        <v>19</v>
      </c>
      <c r="J98" s="169" t="s">
        <v>225</v>
      </c>
      <c r="K98" s="137">
        <v>289</v>
      </c>
    </row>
    <row r="99" spans="1:11" s="132" customFormat="1" ht="14.25" customHeight="1" x14ac:dyDescent="0.15">
      <c r="A99" s="298" t="s">
        <v>245</v>
      </c>
      <c r="B99" s="298"/>
      <c r="C99" s="298"/>
      <c r="D99" s="298"/>
      <c r="E99" s="134">
        <f>SUM(E100:E110)</f>
        <v>2512</v>
      </c>
      <c r="F99" s="134">
        <f>SUM(F100:F110)</f>
        <v>165</v>
      </c>
      <c r="G99" s="134">
        <f>SUM(G100:G110)</f>
        <v>14.6</v>
      </c>
      <c r="H99" s="134"/>
      <c r="I99" s="134"/>
      <c r="J99" s="135"/>
      <c r="K99" s="134">
        <f>SUM(K100:K110)</f>
        <v>12038</v>
      </c>
    </row>
    <row r="100" spans="1:11" s="132" customFormat="1" ht="39.0" customHeight="1" x14ac:dyDescent="0.15">
      <c r="A100" s="129">
        <v>1</v>
      </c>
      <c r="B100" s="129" t="s">
        <v>39</v>
      </c>
      <c r="C100" s="137" t="s">
        <v>246</v>
      </c>
      <c r="D100" s="137" t="s">
        <v>247</v>
      </c>
      <c r="E100" s="168">
        <v>492</v>
      </c>
      <c r="F100" s="168">
        <v>46</v>
      </c>
      <c r="G100" s="168">
        <v>2.7</v>
      </c>
      <c r="H100" s="129">
        <v>1998</v>
      </c>
      <c r="I100" s="129" t="s">
        <v>248</v>
      </c>
      <c r="J100" s="137" t="s">
        <v>42</v>
      </c>
      <c r="K100" s="136">
        <v>2214</v>
      </c>
    </row>
    <row r="101" spans="1:11" s="132" customFormat="1" ht="39.0" customHeight="1" x14ac:dyDescent="0.15">
      <c r="A101" s="129">
        <v>2</v>
      </c>
      <c r="B101" s="129" t="s">
        <v>39</v>
      </c>
      <c r="C101" s="137" t="s">
        <v>249</v>
      </c>
      <c r="D101" s="137" t="s">
        <v>250</v>
      </c>
      <c r="E101" s="168">
        <v>152</v>
      </c>
      <c r="F101" s="168">
        <v>18</v>
      </c>
      <c r="G101" s="168">
        <v>0.83</v>
      </c>
      <c r="H101" s="129">
        <v>1997</v>
      </c>
      <c r="I101" s="129" t="s">
        <v>248</v>
      </c>
      <c r="J101" s="137" t="s">
        <v>42</v>
      </c>
      <c r="K101" s="136">
        <v>738</v>
      </c>
    </row>
    <row r="102" spans="1:11" s="132" customFormat="1" ht="39.0" customHeight="1" x14ac:dyDescent="0.15">
      <c r="A102" s="129">
        <v>3</v>
      </c>
      <c r="B102" s="129" t="s">
        <v>39</v>
      </c>
      <c r="C102" s="137" t="s">
        <v>40</v>
      </c>
      <c r="D102" s="137" t="s">
        <v>251</v>
      </c>
      <c r="E102" s="168">
        <v>172</v>
      </c>
      <c r="F102" s="168">
        <v>11</v>
      </c>
      <c r="G102" s="168">
        <v>0.98</v>
      </c>
      <c r="H102" s="129">
        <v>1984</v>
      </c>
      <c r="I102" s="129" t="s">
        <v>19</v>
      </c>
      <c r="J102" s="137" t="s">
        <v>42</v>
      </c>
      <c r="K102" s="136">
        <v>760</v>
      </c>
    </row>
    <row r="103" spans="1:11" s="132" customFormat="1" ht="39.0" customHeight="1" x14ac:dyDescent="0.15">
      <c r="A103" s="129">
        <v>4</v>
      </c>
      <c r="B103" s="129" t="s">
        <v>39</v>
      </c>
      <c r="C103" s="137" t="s">
        <v>62</v>
      </c>
      <c r="D103" s="137" t="s">
        <v>252</v>
      </c>
      <c r="E103" s="168">
        <v>138</v>
      </c>
      <c r="F103" s="168">
        <v>12</v>
      </c>
      <c r="G103" s="168">
        <v>0.75</v>
      </c>
      <c r="H103" s="129">
        <v>1982</v>
      </c>
      <c r="I103" s="129" t="s">
        <v>19</v>
      </c>
      <c r="J103" s="137" t="s">
        <v>42</v>
      </c>
      <c r="K103" s="136">
        <v>685</v>
      </c>
    </row>
    <row r="104" spans="1:11" s="132" customFormat="1" ht="39.0" customHeight="1" x14ac:dyDescent="0.15">
      <c r="A104" s="129">
        <v>5</v>
      </c>
      <c r="B104" s="129" t="s">
        <v>39</v>
      </c>
      <c r="C104" s="137" t="s">
        <v>249</v>
      </c>
      <c r="D104" s="137" t="s">
        <v>253</v>
      </c>
      <c r="E104" s="168">
        <v>268</v>
      </c>
      <c r="F104" s="168">
        <v>22</v>
      </c>
      <c r="G104" s="168">
        <v>1.48</v>
      </c>
      <c r="H104" s="129">
        <v>1998</v>
      </c>
      <c r="I104" s="137" t="s">
        <v>254</v>
      </c>
      <c r="J104" s="137" t="s">
        <v>42</v>
      </c>
      <c r="K104" s="136">
        <v>1315</v>
      </c>
    </row>
    <row r="105" spans="1:11" s="132" customFormat="1" ht="39.0" customHeight="1" x14ac:dyDescent="0.15">
      <c r="A105" s="129">
        <v>6</v>
      </c>
      <c r="B105" s="129" t="s">
        <v>39</v>
      </c>
      <c r="C105" s="140" t="s">
        <v>40</v>
      </c>
      <c r="D105" s="140" t="s">
        <v>59</v>
      </c>
      <c r="E105" s="227">
        <v>96</v>
      </c>
      <c r="F105" s="227">
        <v>8</v>
      </c>
      <c r="G105" s="227">
        <v>0.95</v>
      </c>
      <c r="H105" s="129">
        <v>1987</v>
      </c>
      <c r="I105" s="129" t="s">
        <v>19</v>
      </c>
      <c r="J105" s="137" t="s">
        <v>42</v>
      </c>
      <c r="K105" s="136">
        <v>360</v>
      </c>
    </row>
    <row r="106" spans="1:11" s="132" customFormat="1" ht="39.0" customHeight="1" x14ac:dyDescent="0.15">
      <c r="A106" s="129">
        <v>7</v>
      </c>
      <c r="B106" s="129" t="s">
        <v>39</v>
      </c>
      <c r="C106" s="137" t="s">
        <v>40</v>
      </c>
      <c r="D106" s="137" t="s">
        <v>255</v>
      </c>
      <c r="E106" s="168">
        <v>148</v>
      </c>
      <c r="F106" s="168">
        <v>6</v>
      </c>
      <c r="G106" s="168">
        <v>0.86</v>
      </c>
      <c r="H106" s="129">
        <v>1988</v>
      </c>
      <c r="I106" s="129" t="s">
        <v>19</v>
      </c>
      <c r="J106" s="137" t="s">
        <v>42</v>
      </c>
      <c r="K106" s="136">
        <v>740</v>
      </c>
    </row>
    <row r="107" spans="1:11" s="132" customFormat="1" ht="39.0" customHeight="1" x14ac:dyDescent="0.15">
      <c r="A107" s="129">
        <v>8</v>
      </c>
      <c r="B107" s="129" t="s">
        <v>39</v>
      </c>
      <c r="C107" s="137" t="s">
        <v>40</v>
      </c>
      <c r="D107" s="137" t="s">
        <v>256</v>
      </c>
      <c r="E107" s="168">
        <v>188</v>
      </c>
      <c r="F107" s="168">
        <v>8</v>
      </c>
      <c r="G107" s="168">
        <v>0.84</v>
      </c>
      <c r="H107" s="129">
        <v>1984</v>
      </c>
      <c r="I107" s="129" t="s">
        <v>19</v>
      </c>
      <c r="J107" s="137" t="s">
        <v>42</v>
      </c>
      <c r="K107" s="136">
        <v>936</v>
      </c>
    </row>
    <row r="108" spans="1:11" s="132" customFormat="1" ht="39.0" customHeight="1" x14ac:dyDescent="0.15">
      <c r="A108" s="129">
        <v>9</v>
      </c>
      <c r="B108" s="129" t="s">
        <v>39</v>
      </c>
      <c r="C108" s="140" t="s">
        <v>60</v>
      </c>
      <c r="D108" s="140" t="s">
        <v>61</v>
      </c>
      <c r="E108" s="168">
        <v>148</v>
      </c>
      <c r="F108" s="168">
        <v>7</v>
      </c>
      <c r="G108" s="168">
        <v>1.56</v>
      </c>
      <c r="H108" s="129">
        <v>1989</v>
      </c>
      <c r="I108" s="129" t="s">
        <v>19</v>
      </c>
      <c r="J108" s="137" t="s">
        <v>42</v>
      </c>
      <c r="K108" s="136">
        <v>735</v>
      </c>
    </row>
    <row r="109" spans="1:11" s="132" customFormat="1" ht="39.0" customHeight="1" x14ac:dyDescent="0.15">
      <c r="A109" s="129">
        <v>10</v>
      </c>
      <c r="B109" s="129" t="s">
        <v>39</v>
      </c>
      <c r="C109" s="137" t="s">
        <v>62</v>
      </c>
      <c r="D109" s="137" t="s">
        <v>257</v>
      </c>
      <c r="E109" s="168">
        <v>198</v>
      </c>
      <c r="F109" s="168">
        <v>9</v>
      </c>
      <c r="G109" s="168">
        <v>1.2</v>
      </c>
      <c r="H109" s="129">
        <v>1985</v>
      </c>
      <c r="I109" s="129" t="s">
        <v>19</v>
      </c>
      <c r="J109" s="137" t="s">
        <v>42</v>
      </c>
      <c r="K109" s="136">
        <v>995</v>
      </c>
    </row>
    <row r="110" spans="1:11" s="132" customFormat="1" ht="39.0" customHeight="1" x14ac:dyDescent="0.15">
      <c r="A110" s="129">
        <v>11</v>
      </c>
      <c r="B110" s="129" t="s">
        <v>39</v>
      </c>
      <c r="C110" s="140" t="s">
        <v>62</v>
      </c>
      <c r="D110" s="140" t="s">
        <v>63</v>
      </c>
      <c r="E110" s="168">
        <v>512</v>
      </c>
      <c r="F110" s="168">
        <v>18</v>
      </c>
      <c r="G110" s="168">
        <v>2.45</v>
      </c>
      <c r="H110" s="129">
        <v>1987</v>
      </c>
      <c r="I110" s="129" t="s">
        <v>19</v>
      </c>
      <c r="J110" s="137" t="s">
        <v>42</v>
      </c>
      <c r="K110" s="136">
        <v>2560</v>
      </c>
    </row>
    <row r="111" spans="1:11" s="132" customFormat="1" ht="14.25" customHeight="1" x14ac:dyDescent="0.15">
      <c r="A111" s="298" t="s">
        <v>258</v>
      </c>
      <c r="B111" s="298"/>
      <c r="C111" s="298"/>
      <c r="D111" s="298"/>
      <c r="E111" s="134">
        <f>SUM(E112:E114)</f>
        <v>1351</v>
      </c>
      <c r="F111" s="134">
        <f>SUM(F112:F114)</f>
        <v>82</v>
      </c>
      <c r="G111" s="134">
        <f>SUM(G112:G114)</f>
        <v>10.6</v>
      </c>
      <c r="H111" s="134"/>
      <c r="I111" s="134"/>
      <c r="J111" s="135"/>
      <c r="K111" s="134">
        <f>SUM(K112:K114)</f>
        <v>5460</v>
      </c>
    </row>
    <row r="112" spans="1:11" s="132" customFormat="1" ht="51.74921" customHeight="1" x14ac:dyDescent="0.15">
      <c r="A112" s="129">
        <v>1</v>
      </c>
      <c r="B112" s="129" t="s">
        <v>259</v>
      </c>
      <c r="C112" s="131" t="s">
        <v>260</v>
      </c>
      <c r="D112" s="131" t="s">
        <v>261</v>
      </c>
      <c r="E112" s="129">
        <v>564</v>
      </c>
      <c r="F112" s="129">
        <v>21</v>
      </c>
      <c r="G112" s="129">
        <v>4.5</v>
      </c>
      <c r="H112" s="129">
        <v>1980</v>
      </c>
      <c r="I112" s="129" t="s">
        <v>262</v>
      </c>
      <c r="J112" s="133" t="s">
        <v>263</v>
      </c>
      <c r="K112" s="129">
        <v>1395</v>
      </c>
    </row>
    <row r="113" spans="1:11" s="132" customFormat="1" ht="51.0" customHeight="1" x14ac:dyDescent="0.15">
      <c r="A113" s="129">
        <v>2</v>
      </c>
      <c r="B113" s="129" t="s">
        <v>259</v>
      </c>
      <c r="C113" s="131" t="s">
        <v>264</v>
      </c>
      <c r="D113" s="131" t="s">
        <v>265</v>
      </c>
      <c r="E113" s="129">
        <v>346</v>
      </c>
      <c r="F113" s="129">
        <v>17</v>
      </c>
      <c r="G113" s="129">
        <v>2.8</v>
      </c>
      <c r="H113" s="129" t="s">
        <v>266</v>
      </c>
      <c r="I113" s="129" t="s">
        <v>262</v>
      </c>
      <c r="J113" s="166" t="s">
        <v>267</v>
      </c>
      <c r="K113" s="129">
        <v>1185</v>
      </c>
    </row>
    <row r="114" spans="1:11" s="132" customFormat="1" ht="51.0" customHeight="1" x14ac:dyDescent="0.15">
      <c r="A114" s="129">
        <v>3</v>
      </c>
      <c r="B114" s="129" t="s">
        <v>259</v>
      </c>
      <c r="C114" s="131" t="s">
        <v>268</v>
      </c>
      <c r="D114" s="131" t="s">
        <v>269</v>
      </c>
      <c r="E114" s="129">
        <v>441</v>
      </c>
      <c r="F114" s="129">
        <v>44</v>
      </c>
      <c r="G114" s="129">
        <v>3.3</v>
      </c>
      <c r="H114" s="129">
        <v>1994</v>
      </c>
      <c r="I114" s="129" t="s">
        <v>262</v>
      </c>
      <c r="J114" s="166" t="s">
        <v>270</v>
      </c>
      <c r="K114" s="129">
        <v>2880</v>
      </c>
    </row>
    <row r="115" spans="1:11" ht="34.499474" customHeight="1" x14ac:dyDescent="0.15">
      <c r="A115" s="357" t="s">
        <v>271</v>
      </c>
      <c r="B115" s="357"/>
      <c r="C115" s="357"/>
      <c r="D115" s="358"/>
      <c r="E115" s="358"/>
      <c r="F115" s="357" t="s">
        <v>272</v>
      </c>
      <c r="G115" s="357"/>
      <c r="H115" s="358"/>
      <c r="I115" s="358"/>
      <c r="J115" s="357" t="s">
        <v>273</v>
      </c>
      <c r="K115" s="357"/>
    </row>
  </sheetData>
  <autoFilter ref="A4:L114"/>
  <mergeCells count="14">
    <mergeCell ref="A2:K2"/>
    <mergeCell ref="A57:D57"/>
    <mergeCell ref="A35:D35"/>
    <mergeCell ref="A6:D6"/>
    <mergeCell ref="A62:D62"/>
    <mergeCell ref="A71:D71"/>
    <mergeCell ref="A81:D81"/>
    <mergeCell ref="A99:D99"/>
    <mergeCell ref="A111:D111"/>
    <mergeCell ref="A5:D5"/>
    <mergeCell ref="F115:G115"/>
    <mergeCell ref="J115:K115"/>
    <mergeCell ref="A115:C115"/>
    <mergeCell ref="A3:K3"/>
  </mergeCells>
  <phoneticPr fontId="0" type="noConversion"/>
  <pageMargins left="0.5908983429585856" right="0.5908983429585856" top="0.5908983429585856" bottom="0.3937007874015748" header="0.29926813962891347" footer="0.299268139628913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Q26"/>
  <sheetViews>
    <sheetView view="pageBreakPreview" zoomScale="85" zoomScaleNormal="85" topLeftCell="A1" workbookViewId="0">
      <pane xSplit="1" ySplit="5" topLeftCell="B21" activePane="bottomRight" state="frozen"/>
      <selection activeCell="G31" activeCellId="0" sqref="G31"/>
      <selection pane="topRight" activeCell="G31" activeCellId="0" sqref="G31"/>
      <selection pane="bottomLeft" activeCell="G31" activeCellId="0" sqref="G31"/>
      <selection pane="bottomRight" activeCell="G31" activeCellId="0" sqref="G31"/>
    </sheetView>
  </sheetViews>
  <sheetFormatPr defaultRowHeight="14.25" defaultColWidth="9.000137329101562" x14ac:dyDescent="0.15"/>
  <cols>
    <col min="1" max="1" width="7.0" customWidth="1"/>
    <col min="2" max="2" width="9.0"/>
    <col min="3" max="3" width="7.0" customWidth="1"/>
    <col min="4" max="4" width="6.0" customWidth="1"/>
    <col min="5" max="6" width="7.0" customWidth="1"/>
    <col min="7" max="7" width="5.625" customWidth="1"/>
    <col min="8" max="9" width="7.0" customWidth="1"/>
    <col min="10" max="10" width="6.375" customWidth="1"/>
    <col min="11" max="11" width="7.0" customWidth="1"/>
    <col min="12" max="12" width="8.5" customWidth="1"/>
    <col min="13" max="13" width="6.125" customWidth="1"/>
    <col min="14" max="14" width="9.875" customWidth="1"/>
    <col min="15" max="15" width="7.75" customWidth="1"/>
    <col min="16" max="16" width="7.0" customWidth="1"/>
    <col min="17" max="17" width="8.0" customWidth="1"/>
  </cols>
  <sheetData>
    <row r="1" spans="1:1" x14ac:dyDescent="0.15">
      <c r="A1" t="s">
        <v>66</v>
      </c>
    </row>
    <row r="2" spans="1:17" ht="22.5" customHeight="1" x14ac:dyDescent="0.15">
      <c r="A2" s="293" t="s">
        <v>67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x14ac:dyDescent="0.15">
      <c r="A3" s="292" t="s">
        <v>68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</row>
    <row r="4" spans="1:17" ht="30.0" customHeight="1" x14ac:dyDescent="0.15">
      <c r="A4" s="291"/>
      <c r="B4" s="291" t="s">
        <v>69</v>
      </c>
      <c r="C4" s="291" t="s">
        <v>70</v>
      </c>
      <c r="D4" s="291"/>
      <c r="E4" s="291"/>
      <c r="F4" s="291" t="s">
        <v>71</v>
      </c>
      <c r="G4" s="291"/>
      <c r="H4" s="291"/>
      <c r="I4" s="291" t="s">
        <v>72</v>
      </c>
      <c r="J4" s="291"/>
      <c r="K4" s="291"/>
      <c r="L4" s="291" t="s">
        <v>73</v>
      </c>
      <c r="M4" s="291"/>
      <c r="N4" s="291"/>
      <c r="O4" s="291" t="s">
        <v>14</v>
      </c>
      <c r="P4" s="291"/>
      <c r="Q4" s="291"/>
    </row>
    <row r="5" spans="1:17" ht="23.249645" customHeight="1" x14ac:dyDescent="0.15">
      <c r="A5" s="291"/>
      <c r="B5" s="291"/>
      <c r="C5" s="104" t="s">
        <v>74</v>
      </c>
      <c r="D5" s="104" t="s">
        <v>75</v>
      </c>
      <c r="E5" s="104" t="s">
        <v>47</v>
      </c>
      <c r="F5" s="104" t="s">
        <v>74</v>
      </c>
      <c r="G5" s="104" t="s">
        <v>75</v>
      </c>
      <c r="H5" s="104" t="s">
        <v>47</v>
      </c>
      <c r="I5" s="104" t="s">
        <v>74</v>
      </c>
      <c r="J5" s="104" t="s">
        <v>75</v>
      </c>
      <c r="K5" s="104" t="s">
        <v>47</v>
      </c>
      <c r="L5" s="104" t="s">
        <v>74</v>
      </c>
      <c r="M5" s="104" t="s">
        <v>75</v>
      </c>
      <c r="N5" s="104" t="s">
        <v>47</v>
      </c>
      <c r="O5" s="104" t="s">
        <v>74</v>
      </c>
      <c r="P5" s="104" t="s">
        <v>75</v>
      </c>
      <c r="Q5" s="104" t="s">
        <v>47</v>
      </c>
    </row>
    <row r="6" spans="1:17" s="174" customFormat="1" ht="36.0" customHeight="1" x14ac:dyDescent="0.15">
      <c r="A6" s="289" t="s">
        <v>76</v>
      </c>
      <c r="B6" s="148" t="s">
        <v>77</v>
      </c>
      <c r="C6" s="148">
        <v>25</v>
      </c>
      <c r="D6" s="148">
        <v>3</v>
      </c>
      <c r="E6" s="148">
        <v>28</v>
      </c>
      <c r="F6" s="148">
        <v>4276</v>
      </c>
      <c r="G6" s="148">
        <v>224</v>
      </c>
      <c r="H6" s="148">
        <v>4500</v>
      </c>
      <c r="I6" s="148">
        <v>165</v>
      </c>
      <c r="J6" s="148">
        <v>9</v>
      </c>
      <c r="K6" s="148">
        <v>174</v>
      </c>
      <c r="L6" s="148">
        <v>44.55</v>
      </c>
      <c r="M6" s="148">
        <v>2.76</v>
      </c>
      <c r="N6" s="148">
        <v>47.31</v>
      </c>
      <c r="O6" s="148">
        <v>7901</v>
      </c>
      <c r="P6" s="148">
        <v>380</v>
      </c>
      <c r="Q6" s="148">
        <v>8281</v>
      </c>
    </row>
    <row r="7" spans="1:17" ht="36.0" customHeight="1" x14ac:dyDescent="0.15">
      <c r="A7" s="289"/>
      <c r="B7" s="148" t="s">
        <v>78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</row>
    <row r="8" spans="1:17" s="174" customFormat="1" ht="36.0" customHeight="1" x14ac:dyDescent="0.15">
      <c r="A8" s="289" t="s">
        <v>79</v>
      </c>
      <c r="B8" s="148" t="s">
        <v>77</v>
      </c>
      <c r="C8" s="176">
        <v>21</v>
      </c>
      <c r="D8" s="176"/>
      <c r="E8" s="176">
        <v>21</v>
      </c>
      <c r="F8" s="176">
        <v>3050</v>
      </c>
      <c r="G8" s="176"/>
      <c r="H8" s="176">
        <v>3050</v>
      </c>
      <c r="I8" s="176">
        <v>147</v>
      </c>
      <c r="J8" s="176"/>
      <c r="K8" s="176">
        <v>147</v>
      </c>
      <c r="L8" s="176">
        <v>30.14</v>
      </c>
      <c r="M8" s="176"/>
      <c r="N8" s="176">
        <v>30.14</v>
      </c>
      <c r="O8" s="176">
        <v>3974</v>
      </c>
      <c r="P8" s="176"/>
      <c r="Q8" s="176">
        <v>3974</v>
      </c>
    </row>
    <row r="9" spans="1:17" ht="36.0" customHeight="1" x14ac:dyDescent="0.15">
      <c r="A9" s="289"/>
      <c r="B9" s="148" t="s">
        <v>78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s="172" customFormat="1" ht="36.0" customHeight="1" x14ac:dyDescent="0.15">
      <c r="A10" s="289" t="s">
        <v>80</v>
      </c>
      <c r="B10" s="148" t="s">
        <v>77</v>
      </c>
      <c r="C10" s="148">
        <v>4</v>
      </c>
      <c r="D10" s="148"/>
      <c r="E10" s="148">
        <v>4</v>
      </c>
      <c r="F10" s="148">
        <v>418</v>
      </c>
      <c r="G10" s="148"/>
      <c r="H10" s="148">
        <v>418</v>
      </c>
      <c r="I10" s="148">
        <v>20</v>
      </c>
      <c r="J10" s="148"/>
      <c r="K10" s="148">
        <v>20</v>
      </c>
      <c r="L10" s="148">
        <v>5.558</v>
      </c>
      <c r="M10" s="148"/>
      <c r="N10" s="148">
        <v>5.558</v>
      </c>
      <c r="O10" s="148">
        <v>1100</v>
      </c>
      <c r="P10" s="148"/>
      <c r="Q10" s="148">
        <v>1100</v>
      </c>
    </row>
    <row r="11" spans="1:17" ht="36.0" customHeight="1" x14ac:dyDescent="0.15">
      <c r="A11" s="289"/>
      <c r="B11" s="148" t="s">
        <v>78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ht="36.0" customHeight="1" x14ac:dyDescent="0.15">
      <c r="A12" s="289" t="s">
        <v>81</v>
      </c>
      <c r="B12" s="148" t="s">
        <v>77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pans="1:17" s="174" customFormat="1" ht="36.0" customHeight="1" x14ac:dyDescent="0.15">
      <c r="A13" s="289"/>
      <c r="B13" s="148" t="s">
        <v>78</v>
      </c>
      <c r="C13" s="148">
        <v>8</v>
      </c>
      <c r="D13" s="148"/>
      <c r="E13" s="148">
        <f>SUM(C13:D13)</f>
        <v>8</v>
      </c>
      <c r="F13" s="148">
        <v>2310</v>
      </c>
      <c r="G13" s="148"/>
      <c r="H13" s="148">
        <f>SUM(F13:G13)</f>
        <v>2310</v>
      </c>
      <c r="I13" s="148">
        <v>115</v>
      </c>
      <c r="J13" s="148"/>
      <c r="K13" s="148">
        <f>SUM(I13:J13)</f>
        <v>115</v>
      </c>
      <c r="L13" s="148">
        <v>25.58</v>
      </c>
      <c r="M13" s="148"/>
      <c r="N13" s="148">
        <v>25.58</v>
      </c>
      <c r="O13" s="148">
        <v>8130</v>
      </c>
      <c r="P13" s="148"/>
      <c r="Q13" s="148">
        <f>SUM(O13:P13)</f>
        <v>8130</v>
      </c>
    </row>
    <row r="14" spans="1:17" ht="36.0" customHeight="1" x14ac:dyDescent="0.15">
      <c r="A14" s="289" t="s">
        <v>82</v>
      </c>
      <c r="B14" s="148" t="s">
        <v>77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</row>
    <row r="15" spans="1:17" s="174" customFormat="1" ht="36.0" customHeight="1" x14ac:dyDescent="0.15">
      <c r="A15" s="289"/>
      <c r="B15" s="148" t="s">
        <v>78</v>
      </c>
      <c r="C15" s="148">
        <v>9</v>
      </c>
      <c r="D15" s="148"/>
      <c r="E15" s="148">
        <v>9</v>
      </c>
      <c r="F15" s="148">
        <v>2108</v>
      </c>
      <c r="G15" s="148"/>
      <c r="H15" s="148">
        <v>2108</v>
      </c>
      <c r="I15" s="148">
        <v>141</v>
      </c>
      <c r="J15" s="148"/>
      <c r="K15" s="148">
        <v>141</v>
      </c>
      <c r="L15" s="148">
        <v>28.2891</v>
      </c>
      <c r="M15" s="148"/>
      <c r="N15" s="148">
        <v>28.2891</v>
      </c>
      <c r="O15" s="148">
        <v>6972.5</v>
      </c>
      <c r="P15" s="148"/>
      <c r="Q15" s="148">
        <v>6972.5</v>
      </c>
    </row>
    <row r="16" spans="1:17" ht="36.0" customHeight="1" x14ac:dyDescent="0.15">
      <c r="A16" s="289" t="s">
        <v>83</v>
      </c>
      <c r="B16" s="148" t="s">
        <v>77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</row>
    <row r="17" spans="1:17" s="173" customFormat="1" ht="36.0" customHeight="1" x14ac:dyDescent="0.15">
      <c r="A17" s="289"/>
      <c r="B17" s="148" t="s">
        <v>78</v>
      </c>
      <c r="C17" s="148">
        <v>17</v>
      </c>
      <c r="D17" s="148"/>
      <c r="E17" s="148">
        <v>17</v>
      </c>
      <c r="F17" s="148">
        <v>8346</v>
      </c>
      <c r="G17" s="148"/>
      <c r="H17" s="148">
        <v>8346</v>
      </c>
      <c r="I17" s="148">
        <v>431</v>
      </c>
      <c r="J17" s="148"/>
      <c r="K17" s="148">
        <v>431</v>
      </c>
      <c r="L17" s="148">
        <v>77.18</v>
      </c>
      <c r="M17" s="148"/>
      <c r="N17" s="148">
        <v>77.18</v>
      </c>
      <c r="O17" s="175">
        <v>17402.7</v>
      </c>
      <c r="P17" s="175"/>
      <c r="Q17" s="175">
        <v>17402.7</v>
      </c>
    </row>
    <row r="18" spans="1:17" ht="36.0" customHeight="1" x14ac:dyDescent="0.15">
      <c r="A18" s="289" t="s">
        <v>84</v>
      </c>
      <c r="B18" s="148" t="s">
        <v>77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</row>
    <row r="19" spans="1:17" s="174" customFormat="1" ht="36.0" customHeight="1" x14ac:dyDescent="0.15">
      <c r="A19" s="289"/>
      <c r="B19" s="148" t="s">
        <v>78</v>
      </c>
      <c r="C19" s="148">
        <v>11</v>
      </c>
      <c r="D19" s="148">
        <v>0</v>
      </c>
      <c r="E19" s="148">
        <v>11</v>
      </c>
      <c r="F19" s="148">
        <v>2512</v>
      </c>
      <c r="G19" s="148">
        <v>0</v>
      </c>
      <c r="H19" s="148">
        <v>2512</v>
      </c>
      <c r="I19" s="148">
        <v>165</v>
      </c>
      <c r="J19" s="148">
        <v>0</v>
      </c>
      <c r="K19" s="148">
        <v>165</v>
      </c>
      <c r="L19" s="148">
        <v>14.6</v>
      </c>
      <c r="M19" s="148">
        <v>0</v>
      </c>
      <c r="N19" s="148">
        <v>14.6</v>
      </c>
      <c r="O19" s="148">
        <v>12038</v>
      </c>
      <c r="P19" s="148">
        <v>0</v>
      </c>
      <c r="Q19" s="148">
        <v>12038</v>
      </c>
    </row>
    <row r="20" spans="1:17" s="173" customFormat="1" ht="36.0" customHeight="1" x14ac:dyDescent="0.15">
      <c r="A20" s="289" t="s">
        <v>85</v>
      </c>
      <c r="B20" s="148" t="s">
        <v>77</v>
      </c>
      <c r="C20" s="148">
        <v>3</v>
      </c>
      <c r="D20" s="148"/>
      <c r="E20" s="148">
        <v>3</v>
      </c>
      <c r="F20" s="148">
        <v>1351</v>
      </c>
      <c r="G20" s="148"/>
      <c r="H20" s="148">
        <v>1351</v>
      </c>
      <c r="I20" s="148">
        <v>82</v>
      </c>
      <c r="J20" s="148"/>
      <c r="K20" s="148">
        <v>82</v>
      </c>
      <c r="L20" s="148">
        <v>10.6</v>
      </c>
      <c r="M20" s="148"/>
      <c r="N20" s="148">
        <v>10.6</v>
      </c>
      <c r="O20" s="148">
        <v>5460</v>
      </c>
      <c r="P20" s="148"/>
      <c r="Q20" s="148">
        <v>5460</v>
      </c>
    </row>
    <row r="21" spans="1:17" ht="36.0" customHeight="1" x14ac:dyDescent="0.15">
      <c r="A21" s="289"/>
      <c r="B21" s="148" t="s">
        <v>78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</row>
    <row r="22" spans="1:17" s="160" customFormat="1" ht="36.0" customHeight="1" x14ac:dyDescent="0.15">
      <c r="A22" s="289"/>
      <c r="B22" s="148" t="s">
        <v>86</v>
      </c>
      <c r="C22" s="148">
        <f>SUM(C23:C24)</f>
        <v>98</v>
      </c>
      <c r="D22" s="148">
        <f>SUM(D23:D24)</f>
        <v>3</v>
      </c>
      <c r="E22" s="148">
        <f>SUM(E23:E24)</f>
        <v>101</v>
      </c>
      <c r="F22" s="148">
        <f>SUM(F23:F24)</f>
        <v>24371</v>
      </c>
      <c r="G22" s="148">
        <f>SUM(G23:G24)</f>
        <v>224</v>
      </c>
      <c r="H22" s="148">
        <f>SUM(H23:H24)</f>
        <v>24595</v>
      </c>
      <c r="I22" s="148">
        <f>SUM(I23:I24)</f>
        <v>1266</v>
      </c>
      <c r="J22" s="148">
        <f>SUM(J23:J24)</f>
        <v>9</v>
      </c>
      <c r="K22" s="148">
        <f>SUM(K23:K24)</f>
        <v>1275</v>
      </c>
      <c r="L22" s="148">
        <f>SUM(L23:L24)</f>
        <v>236.497099999999</v>
      </c>
      <c r="M22" s="148">
        <f>SUM(M23:M24)</f>
        <v>2.76</v>
      </c>
      <c r="N22" s="274">
        <f>SUM(N23:N24)</f>
        <v>239.2571</v>
      </c>
      <c r="O22" s="148">
        <f>SUM(O23:O24)</f>
        <v>62978.2</v>
      </c>
      <c r="P22" s="148">
        <f>SUM(P23:P24)</f>
        <v>380</v>
      </c>
      <c r="Q22" s="148">
        <f>SUM(Q23:Q24)</f>
        <v>63358.2</v>
      </c>
    </row>
    <row r="23" spans="1:17" ht="36.0" customHeight="1" x14ac:dyDescent="0.15">
      <c r="A23" s="289"/>
      <c r="B23" s="148" t="s">
        <v>87</v>
      </c>
      <c r="C23" s="148">
        <f>C6+C8+C10+C12+C14+C16+C18+C20</f>
        <v>53</v>
      </c>
      <c r="D23" s="148">
        <f>D6+D8+D10+D12+D14+D16+D18+D20</f>
        <v>3</v>
      </c>
      <c r="E23" s="148">
        <f>E6+E8+E10+E12+E14+E16+E18+E20</f>
        <v>56</v>
      </c>
      <c r="F23" s="148">
        <f>F6+F8+F10+F12+F14+F16+F18+F20</f>
        <v>9095</v>
      </c>
      <c r="G23" s="148">
        <f>G6+G8+G10+G12+G14+G16+G18+G20</f>
        <v>224</v>
      </c>
      <c r="H23" s="148">
        <f>H6+H8+H10+H12+H14+H16+H18+H20</f>
        <v>9319</v>
      </c>
      <c r="I23" s="148">
        <f>I6+I8+I10+I12+I14+I16+I18+I20</f>
        <v>414</v>
      </c>
      <c r="J23" s="148">
        <f>J6+J8+J10+J12+J14+J16+J18+J20</f>
        <v>9</v>
      </c>
      <c r="K23" s="148">
        <f>K6+K8+K10+K12+K14+K16+K18+K20</f>
        <v>423</v>
      </c>
      <c r="L23" s="148">
        <f>L6+L8+L10+L12+L14+L16+L18+L20</f>
        <v>90.8479999999999</v>
      </c>
      <c r="M23" s="148">
        <f>M6+M8+M10+M12+M14+M16+M18+M20</f>
        <v>2.76</v>
      </c>
      <c r="N23" s="148">
        <f>N6+N8+N10+N12+N14+N16+N18+N20</f>
        <v>93.608</v>
      </c>
      <c r="O23" s="148">
        <f>O6+O8+O10+O12+O14+O16+O18+O20</f>
        <v>18435</v>
      </c>
      <c r="P23" s="148">
        <f>P6+P8+P10+P12+P14+P16+P18+P20</f>
        <v>380</v>
      </c>
      <c r="Q23" s="148">
        <f>Q6+Q8+Q10+Q12+Q14+Q16+Q18+Q20</f>
        <v>18815</v>
      </c>
    </row>
    <row r="24" spans="1:17" ht="36.0" customHeight="1" x14ac:dyDescent="0.15">
      <c r="A24" s="289"/>
      <c r="B24" s="148" t="s">
        <v>78</v>
      </c>
      <c r="C24" s="148">
        <f>C7+C9+C11+C13+C15+C17+C19+C21</f>
        <v>45</v>
      </c>
      <c r="D24" s="148"/>
      <c r="E24" s="148">
        <f>E7+E9+E11+E13+E15+E17+E19+E21</f>
        <v>45</v>
      </c>
      <c r="F24" s="148">
        <f>F7+F9+F11+F13+F15+F17+F19+F21</f>
        <v>15276</v>
      </c>
      <c r="G24" s="148"/>
      <c r="H24" s="148">
        <f>H7+H9+H11+H13+H15+H17+H19+H21</f>
        <v>15276</v>
      </c>
      <c r="I24" s="148">
        <f>I7+I9+I11+I13+I15+I17+I19+I21</f>
        <v>852</v>
      </c>
      <c r="J24" s="148"/>
      <c r="K24" s="148">
        <f>K7+K9+K11+K13+K15+K17+K19+K21</f>
        <v>852</v>
      </c>
      <c r="L24" s="148">
        <f>L7+L9+L11+L13+L15+L17+L19+L21</f>
        <v>145.6491</v>
      </c>
      <c r="M24" s="148"/>
      <c r="N24" s="148">
        <f>N7+N9+N11+N13+N15+N17+N19+N21</f>
        <v>145.6491</v>
      </c>
      <c r="O24" s="148">
        <f>O7+O9+O11+O13+O15+O17+O19+O21</f>
        <v>44543.2</v>
      </c>
      <c r="P24" s="148"/>
      <c r="Q24" s="148">
        <f>Q7+Q9+Q11+Q13+Q15+Q17+Q19+Q21</f>
        <v>44543.2</v>
      </c>
    </row>
    <row r="25" spans="1:17" x14ac:dyDescent="0.15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6" ht="47.25" customHeight="1" x14ac:dyDescent="0.15">
      <c r="A26" s="290" t="s">
        <v>88</v>
      </c>
      <c r="B26" s="290"/>
      <c r="C26" s="290"/>
      <c r="D26" s="290"/>
      <c r="H26" s="290" t="s">
        <v>89</v>
      </c>
      <c r="I26" s="290"/>
      <c r="J26" s="290"/>
      <c r="N26" s="290" t="s">
        <v>90</v>
      </c>
      <c r="O26" s="290"/>
      <c r="P26" s="290"/>
    </row>
  </sheetData>
  <mergeCells count="21">
    <mergeCell ref="A22:A24"/>
    <mergeCell ref="A4:A5"/>
    <mergeCell ref="A6:A7"/>
    <mergeCell ref="A8:A9"/>
    <mergeCell ref="A20:A21"/>
    <mergeCell ref="A3:Q3"/>
    <mergeCell ref="A2:Q2"/>
    <mergeCell ref="C4:E4"/>
    <mergeCell ref="F4:H4"/>
    <mergeCell ref="I4:K4"/>
    <mergeCell ref="L4:N4"/>
    <mergeCell ref="O4:Q4"/>
    <mergeCell ref="B4:B5"/>
    <mergeCell ref="A18:A19"/>
    <mergeCell ref="A16:A17"/>
    <mergeCell ref="A14:A15"/>
    <mergeCell ref="A12:A13"/>
    <mergeCell ref="A10:A11"/>
    <mergeCell ref="H26:J26"/>
    <mergeCell ref="N26:P26"/>
    <mergeCell ref="A26:D26"/>
  </mergeCells>
  <phoneticPr fontId="0" type="noConversion"/>
  <pageMargins left="0.7006068867961253" right="0.7006068867961253" top="0.7519893289551022" bottom="0.7519893289551022" header="0.29926813962891347" footer="0.29926813962891347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383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闻言</dc:creator>
  <cp:lastModifiedBy>kylin</cp:lastModifiedBy>
  <cp:revision>1</cp:revision>
  <cp:lastPrinted>2021-07-09T08:54:57Z</cp:lastPrinted>
  <dcterms:created xsi:type="dcterms:W3CDTF">2021-07-01T07:15:55Z</dcterms:created>
  <dcterms:modified xsi:type="dcterms:W3CDTF">2021-07-20T07:49:02Z</dcterms:modified>
</cp:coreProperties>
</file>