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<sst xmlns="http://schemas.openxmlformats.org/spreadsheetml/2006/main" count="27" uniqueCount="27">
  <si>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2023年市本级社会保险基金预算总表</t>
  </si>
  <si>
    <t>单位：万元</t>
  </si>
  <si>
    <t>项        目</t>
  </si>
  <si>
    <t>合计</t>
  </si>
  <si>
    <t>机关事业养老保险基金</t>
  </si>
  <si>
    <t>城镇职工基本医疗(生育）保险基金</t>
  </si>
  <si>
    <t>城乡居民基本医疗保险基金</t>
  </si>
  <si>
    <t>职工其他医疗保险基金</t>
  </si>
  <si>
    <t>工伤保险基金</t>
  </si>
  <si>
    <t>失业保险基金</t>
  </si>
  <si>
    <t>一、上年结余</t>
  </si>
  <si>
    <t>二、本年收入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</si>
  <si>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</si>
  <si>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</si>
  <si>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</si>
  <si>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</si>
  <si>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</si>
  <si>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</si>
  <si>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       7、下级上解收入</t>
  </si>
  <si>
    <t>三、本年支出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</si>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</sst>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Arial Narrow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40" fillId="16" borderId="7" applyNumberFormat="0" applyFont="0" applyAlignment="0" applyProtection="0"/>
    <xf numFmtId="0" fontId="7" fillId="0" borderId="0">
      <alignment/>
      <protection/>
    </xf>
    <xf numFmtId="0" fontId="26" fillId="17" borderId="0" applyNumberFormat="0" applyBorder="0" applyAlignment="0" applyProtection="0"/>
    <xf numFmtId="0" fontId="7" fillId="0" borderId="0">
      <alignment/>
      <protection/>
    </xf>
    <xf numFmtId="0" fontId="41" fillId="18" borderId="0" applyNumberFormat="0" applyBorder="0" applyAlignment="0" applyProtection="0"/>
    <xf numFmtId="0" fontId="25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44" fillId="29" borderId="8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1" xfId="53" applyNumberFormat="1" applyFont="1" applyFill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22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 vertical="center"/>
      <protection/>
    </xf>
    <xf numFmtId="0" fontId="45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18" applyNumberFormat="1" applyFont="1" applyFill="1" applyBorder="1" applyAlignment="1" applyProtection="1">
      <alignment horizontal="center" vertical="center" wrapText="1"/>
      <protection/>
    </xf>
    <xf numFmtId="176" fontId="6" fillId="0" borderId="13" xfId="17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12" xfId="20" applyNumberFormat="1" applyFont="1" applyFill="1" applyBorder="1" applyAlignment="1" applyProtection="1">
      <alignment horizontal="center" vertical="center"/>
      <protection/>
    </xf>
    <xf numFmtId="176" fontId="6" fillId="0" borderId="14" xfId="17" applyNumberFormat="1" applyFont="1" applyFill="1" applyBorder="1" applyAlignment="1" applyProtection="1">
      <alignment horizontal="center" vertical="center"/>
      <protection/>
    </xf>
    <xf numFmtId="177" fontId="6" fillId="0" borderId="12" xfId="16" applyNumberFormat="1" applyFont="1" applyFill="1" applyBorder="1" applyAlignment="1" applyProtection="1">
      <alignment horizontal="center" vertical="center"/>
      <protection/>
    </xf>
    <xf numFmtId="176" fontId="6" fillId="0" borderId="12" xfId="20" applyNumberFormat="1" applyFont="1" applyFill="1" applyBorder="1" applyAlignment="1" applyProtection="1">
      <alignment horizontal="center" vertical="center"/>
      <protection/>
    </xf>
    <xf numFmtId="176" fontId="45" fillId="0" borderId="15" xfId="21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2" xfId="55" applyNumberFormat="1" applyFont="1" applyFill="1" applyBorder="1" applyAlignment="1" applyProtection="1">
      <alignment horizontal="center" vertical="center"/>
      <protection/>
    </xf>
    <xf numFmtId="176" fontId="6" fillId="0" borderId="12" xfId="55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常规 23 3" xfId="15"/>
    <cellStyle name="常规 26" xfId="16"/>
    <cellStyle name="常规 31" xfId="17"/>
    <cellStyle name="常规 21" xfId="18"/>
    <cellStyle name="常规 22 3" xfId="19"/>
    <cellStyle name="常规 22" xfId="20"/>
    <cellStyle name="Normal" xfId="21"/>
    <cellStyle name="常规 23 4" xfId="22"/>
    <cellStyle name="常规 22 4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标题 1" xfId="29"/>
    <cellStyle name="解释性文本" xfId="30"/>
    <cellStyle name="标题 2" xfId="31"/>
    <cellStyle name="40% - 强调文字颜色 5" xfId="32"/>
    <cellStyle name="Comma [0]" xfId="33"/>
    <cellStyle name="40% - 强调文字颜色 6" xfId="34"/>
    <cellStyle name="Hyperlink" xfId="35"/>
    <cellStyle name="强调文字颜色 5" xfId="36"/>
    <cellStyle name="标题 3" xfId="37"/>
    <cellStyle name="汇总" xfId="38"/>
    <cellStyle name="20% - 强调文字颜色 1" xfId="39"/>
    <cellStyle name="40% - 强调文字颜色 1" xfId="40"/>
    <cellStyle name="强调文字颜色 6" xfId="41"/>
    <cellStyle name="Comma" xfId="42"/>
    <cellStyle name="标题" xfId="43"/>
    <cellStyle name="Followed Hyperlink" xfId="44"/>
    <cellStyle name="40% - 强调文字颜色 4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常规 29 4 2" xfId="53"/>
    <cellStyle name="60% - 强调文字颜色 3" xfId="54"/>
    <cellStyle name="常规 2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F25" sqref="F25"/>
    </sheetView>
  </sheetViews>
  <sheetFormatPr defaultColWidth="9.00390625" defaultRowHeight="14.25"/>
  <cols>
    <col min="1" max="1" width="29.375" style="0" customWidth="1"/>
    <col min="2" max="8" width="12.50390625" style="0" customWidth="1"/>
  </cols>
  <sheetData>
    <row r="1" spans="1:8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>
      <c r="A2" s="2"/>
      <c r="B2" s="2"/>
      <c r="C2" s="3"/>
      <c r="D2" s="3"/>
      <c r="E2" s="3"/>
      <c r="F2" s="15"/>
      <c r="G2" s="16"/>
      <c r="H2" s="17" t="s">
        <v>1</v>
      </c>
    </row>
    <row r="3" spans="1:8" ht="43.5" customHeight="1">
      <c r="A3" s="4" t="s">
        <v>2</v>
      </c>
      <c r="B3" s="5" t="s">
        <v>3</v>
      </c>
      <c r="C3" s="5" t="s">
        <v>4</v>
      </c>
      <c r="D3" s="5" t="s">
        <v>5</v>
      </c>
      <c r="E3" s="18" t="s">
        <v>6</v>
      </c>
      <c r="F3" s="5" t="s">
        <v>7</v>
      </c>
      <c r="G3" s="5" t="s">
        <v>8</v>
      </c>
      <c r="H3" s="5" t="s">
        <v>9</v>
      </c>
    </row>
    <row r="4" spans="1:8" ht="19.5" customHeight="1">
      <c r="A4" s="6" t="s">
        <v>10</v>
      </c>
      <c r="B4" s="7">
        <f aca="true" t="shared" si="0" ref="B4:B11">SUM(C4:H4)</f>
        <v>436023</v>
      </c>
      <c r="C4" s="7">
        <v>19566</v>
      </c>
      <c r="D4" s="8">
        <v>296382</v>
      </c>
      <c r="E4" s="19">
        <v>73752</v>
      </c>
      <c r="F4" s="20">
        <v>14218</v>
      </c>
      <c r="G4" s="21">
        <v>27887</v>
      </c>
      <c r="H4" s="21">
        <v>4218</v>
      </c>
    </row>
    <row r="5" spans="1:8" ht="19.5" customHeight="1">
      <c r="A5" s="6" t="s">
        <v>11</v>
      </c>
      <c r="B5" s="7">
        <f t="shared" si="0"/>
        <v>630893</v>
      </c>
      <c r="C5" s="7">
        <f aca="true" t="shared" si="1" ref="C5:H5">SUM(C6:C12)</f>
        <v>61842</v>
      </c>
      <c r="D5" s="7">
        <f>SUM(D6:D11)</f>
        <v>175421</v>
      </c>
      <c r="E5" s="7">
        <f t="shared" si="1"/>
        <v>351988</v>
      </c>
      <c r="F5" s="22">
        <f t="shared" si="1"/>
        <v>17450</v>
      </c>
      <c r="G5" s="23">
        <f t="shared" si="1"/>
        <v>16822</v>
      </c>
      <c r="H5" s="23">
        <f t="shared" si="1"/>
        <v>7370</v>
      </c>
    </row>
    <row r="6" spans="1:8" ht="19.5" customHeight="1">
      <c r="A6" s="9" t="s">
        <v>12</v>
      </c>
      <c r="B6" s="7">
        <f t="shared" si="0"/>
        <v>342334</v>
      </c>
      <c r="C6" s="10">
        <v>31127</v>
      </c>
      <c r="D6" s="11">
        <v>152846</v>
      </c>
      <c r="E6" s="24">
        <v>123486</v>
      </c>
      <c r="F6" s="25">
        <v>14843</v>
      </c>
      <c r="G6" s="21">
        <v>16401</v>
      </c>
      <c r="H6" s="21">
        <v>3631</v>
      </c>
    </row>
    <row r="7" spans="1:8" ht="19.5" customHeight="1">
      <c r="A7" s="9" t="s">
        <v>13</v>
      </c>
      <c r="B7" s="7">
        <f t="shared" si="0"/>
        <v>6639</v>
      </c>
      <c r="C7" s="10">
        <v>180</v>
      </c>
      <c r="D7" s="11">
        <v>4724</v>
      </c>
      <c r="E7" s="26">
        <v>1282</v>
      </c>
      <c r="F7" s="25">
        <v>28</v>
      </c>
      <c r="G7" s="21">
        <v>421</v>
      </c>
      <c r="H7" s="21">
        <v>4</v>
      </c>
    </row>
    <row r="8" spans="1:8" ht="19.5" customHeight="1">
      <c r="A8" s="12" t="s">
        <v>14</v>
      </c>
      <c r="B8" s="7">
        <f t="shared" si="0"/>
        <v>257537</v>
      </c>
      <c r="C8" s="10">
        <v>27735</v>
      </c>
      <c r="D8" s="11">
        <v>522</v>
      </c>
      <c r="E8" s="27">
        <v>226673</v>
      </c>
      <c r="F8" s="28">
        <v>2579</v>
      </c>
      <c r="G8" s="21"/>
      <c r="H8" s="21">
        <v>28</v>
      </c>
    </row>
    <row r="9" spans="1:8" ht="19.5" customHeight="1">
      <c r="A9" s="12" t="s">
        <v>15</v>
      </c>
      <c r="B9" s="7">
        <f t="shared" si="0"/>
        <v>17826</v>
      </c>
      <c r="C9" s="10"/>
      <c r="D9" s="11">
        <v>17279</v>
      </c>
      <c r="E9" s="26">
        <v>547</v>
      </c>
      <c r="F9" s="25"/>
      <c r="G9" s="21"/>
      <c r="H9" s="21"/>
    </row>
    <row r="10" spans="1:8" ht="19.5" customHeight="1">
      <c r="A10" s="12" t="s">
        <v>16</v>
      </c>
      <c r="B10" s="7">
        <f t="shared" si="0"/>
        <v>2850</v>
      </c>
      <c r="C10" s="10">
        <v>2800</v>
      </c>
      <c r="D10" s="11">
        <v>50</v>
      </c>
      <c r="E10" s="24"/>
      <c r="F10" s="25"/>
      <c r="G10" s="21"/>
      <c r="H10" s="21"/>
    </row>
    <row r="11" spans="1:8" ht="19.5" customHeight="1">
      <c r="A11" s="12" t="s">
        <v>17</v>
      </c>
      <c r="B11" s="7">
        <f t="shared" si="0"/>
        <v>3707</v>
      </c>
      <c r="C11" s="10"/>
      <c r="D11" s="11"/>
      <c r="E11" s="24"/>
      <c r="F11" s="25"/>
      <c r="G11" s="21"/>
      <c r="H11" s="21">
        <v>3707</v>
      </c>
    </row>
    <row r="12" spans="1:8" ht="19.5" customHeight="1">
      <c r="A12" s="12" t="s">
        <v>18</v>
      </c>
      <c r="B12" s="7"/>
      <c r="C12" s="10"/>
      <c r="D12" s="11"/>
      <c r="E12" s="24"/>
      <c r="F12" s="25"/>
      <c r="G12" s="21"/>
      <c r="H12" s="21"/>
    </row>
    <row r="13" spans="1:8" ht="19.5" customHeight="1">
      <c r="A13" s="9" t="s">
        <v>19</v>
      </c>
      <c r="B13" s="7">
        <f aca="true" t="shared" si="2" ref="B13:B16">SUM(C13:H13)</f>
        <v>622503</v>
      </c>
      <c r="C13" s="10">
        <f aca="true" t="shared" si="3" ref="C13:H13">SUM(C14:C18)</f>
        <v>56334</v>
      </c>
      <c r="D13" s="10">
        <f t="shared" si="3"/>
        <v>170520</v>
      </c>
      <c r="E13" s="10">
        <f t="shared" si="3"/>
        <v>351969</v>
      </c>
      <c r="F13" s="29">
        <f t="shared" si="3"/>
        <v>13100</v>
      </c>
      <c r="G13" s="23">
        <f t="shared" si="3"/>
        <v>19479</v>
      </c>
      <c r="H13" s="23">
        <f t="shared" si="3"/>
        <v>11101</v>
      </c>
    </row>
    <row r="14" spans="1:8" ht="19.5" customHeight="1">
      <c r="A14" s="9" t="s">
        <v>20</v>
      </c>
      <c r="B14" s="7">
        <f t="shared" si="2"/>
        <v>577380</v>
      </c>
      <c r="C14" s="10">
        <v>54524</v>
      </c>
      <c r="D14" s="13">
        <v>169308</v>
      </c>
      <c r="E14" s="30">
        <v>319378</v>
      </c>
      <c r="F14" s="25">
        <v>13100</v>
      </c>
      <c r="G14" s="21">
        <f>17013+41+352</f>
        <v>17406</v>
      </c>
      <c r="H14" s="21">
        <f>1746+411+18+1444+45</f>
        <v>3664</v>
      </c>
    </row>
    <row r="15" spans="1:8" ht="19.5" customHeight="1">
      <c r="A15" s="9" t="s">
        <v>21</v>
      </c>
      <c r="B15" s="7">
        <f t="shared" si="2"/>
        <v>34475</v>
      </c>
      <c r="C15" s="10">
        <v>10</v>
      </c>
      <c r="D15" s="13">
        <v>538</v>
      </c>
      <c r="E15" s="31">
        <v>32591</v>
      </c>
      <c r="F15" s="28"/>
      <c r="G15" s="21">
        <v>1296</v>
      </c>
      <c r="H15" s="21">
        <v>40</v>
      </c>
    </row>
    <row r="16" spans="1:8" ht="19.5" customHeight="1">
      <c r="A16" s="12" t="s">
        <v>22</v>
      </c>
      <c r="B16" s="7">
        <f t="shared" si="2"/>
        <v>2478</v>
      </c>
      <c r="C16" s="10">
        <v>1800</v>
      </c>
      <c r="D16" s="13">
        <v>674</v>
      </c>
      <c r="E16" s="30"/>
      <c r="F16" s="25"/>
      <c r="G16" s="21"/>
      <c r="H16" s="21">
        <v>4</v>
      </c>
    </row>
    <row r="17" spans="1:8" ht="19.5" customHeight="1">
      <c r="A17" s="14" t="s">
        <v>23</v>
      </c>
      <c r="B17" s="7"/>
      <c r="C17" s="7"/>
      <c r="D17" s="13"/>
      <c r="E17" s="30"/>
      <c r="F17" s="25"/>
      <c r="G17" s="21"/>
      <c r="H17" s="21"/>
    </row>
    <row r="18" spans="1:8" ht="19.5" customHeight="1">
      <c r="A18" s="14" t="s">
        <v>24</v>
      </c>
      <c r="B18" s="7">
        <f aca="true" t="shared" si="4" ref="B18:B20">SUM(C18:H18)</f>
        <v>8170</v>
      </c>
      <c r="C18" s="7"/>
      <c r="D18" s="13"/>
      <c r="E18" s="30"/>
      <c r="F18" s="25"/>
      <c r="G18" s="21">
        <v>777</v>
      </c>
      <c r="H18" s="21">
        <v>7393</v>
      </c>
    </row>
    <row r="19" spans="1:8" ht="19.5" customHeight="1">
      <c r="A19" s="6" t="s">
        <v>25</v>
      </c>
      <c r="B19" s="7">
        <f t="shared" si="4"/>
        <v>8390</v>
      </c>
      <c r="C19" s="7">
        <f aca="true" t="shared" si="5" ref="C19:H19">C5-C13</f>
        <v>5508</v>
      </c>
      <c r="D19" s="7">
        <f t="shared" si="5"/>
        <v>4901</v>
      </c>
      <c r="E19" s="7">
        <f t="shared" si="5"/>
        <v>19</v>
      </c>
      <c r="F19" s="22">
        <f t="shared" si="5"/>
        <v>4350</v>
      </c>
      <c r="G19" s="23">
        <f t="shared" si="5"/>
        <v>-2657</v>
      </c>
      <c r="H19" s="23">
        <f t="shared" si="5"/>
        <v>-3731</v>
      </c>
    </row>
    <row r="20" spans="1:8" ht="19.5" customHeight="1">
      <c r="A20" s="9" t="s">
        <v>26</v>
      </c>
      <c r="B20" s="7">
        <f t="shared" si="4"/>
        <v>444413</v>
      </c>
      <c r="C20" s="10">
        <f aca="true" t="shared" si="6" ref="C20:H20">C19+C4</f>
        <v>25074</v>
      </c>
      <c r="D20" s="10">
        <f t="shared" si="6"/>
        <v>301283</v>
      </c>
      <c r="E20" s="10">
        <f t="shared" si="6"/>
        <v>73771</v>
      </c>
      <c r="F20" s="29">
        <f t="shared" si="6"/>
        <v>18568</v>
      </c>
      <c r="G20" s="23">
        <f t="shared" si="6"/>
        <v>25230</v>
      </c>
      <c r="H20" s="23">
        <f t="shared" si="6"/>
        <v>487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2016-12-06T00:54:00Z</dcterms:created>
  <dcterms:modified xsi:type="dcterms:W3CDTF">2022-12-19T11:34:10Z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CD5133AD259449A4A5BC36744C62EB30</vt:lpwstr>
  </property>
  <property fmtid="{D5CDD505-2E9C-101B-9397-08002B2CF9AE}" pid="4" name="퀀_generated_2.-2147483648">
    <vt:i4>2052</vt:i4>
  </property>
</Properties>
</file>