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头" sheetId="1" r:id="rId1"/>
    <sheet name="收支" sheetId="2" r:id="rId2"/>
    <sheet name="收入" sheetId="3" r:id="rId3"/>
    <sheet name="收益申报明细表" sheetId="10" r:id="rId4"/>
    <sheet name="支出" sheetId="4" r:id="rId5"/>
    <sheet name="支出项目表" sheetId="9" r:id="rId6"/>
    <sheet name="基本情况表" sheetId="11" r:id="rId7"/>
  </sheets>
  <definedNames>
    <definedName name="_xlnm.Print_Area" localSheetId="4">支出!$A$1:$J$23</definedName>
  </definedNames>
  <calcPr calcId="144525"/>
</workbook>
</file>

<file path=xl/sharedStrings.xml><?xml version="1.0" encoding="utf-8"?>
<sst xmlns="http://schemas.openxmlformats.org/spreadsheetml/2006/main" count="208" uniqueCount="145">
  <si>
    <t>益阳市市级国有资本经营预算表</t>
  </si>
  <si>
    <t xml:space="preserve">编制单位：          (公章）    </t>
  </si>
  <si>
    <t>益阳市财政局</t>
  </si>
  <si>
    <r>
      <rPr>
        <sz val="14"/>
        <rFont val="仿宋_GB2312"/>
        <charset val="134"/>
      </rPr>
      <t xml:space="preserve">编制日期： </t>
    </r>
    <r>
      <rPr>
        <sz val="14"/>
        <rFont val="仿宋_GB2312"/>
        <charset val="134"/>
      </rPr>
      <t xml:space="preserve">     2018年10月18日</t>
    </r>
  </si>
  <si>
    <t>单位负责人：刘正良</t>
  </si>
  <si>
    <t>财务负责人：</t>
  </si>
  <si>
    <t>高敏</t>
  </si>
  <si>
    <t>制表人：</t>
  </si>
  <si>
    <t>文思逸</t>
  </si>
  <si>
    <t>01表</t>
  </si>
  <si>
    <t>益阳市市级国有资本经营预算收支总表</t>
  </si>
  <si>
    <t>填报单位：企业科</t>
  </si>
  <si>
    <t>金额单位：万元</t>
  </si>
  <si>
    <r>
      <rPr>
        <sz val="10"/>
        <rFont val="宋体"/>
        <charset val="134"/>
      </rPr>
      <t>收</t>
    </r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入</t>
    </r>
  </si>
  <si>
    <r>
      <rPr>
        <sz val="10"/>
        <rFont val="宋体"/>
        <charset val="134"/>
      </rPr>
      <t>支</t>
    </r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出</t>
    </r>
  </si>
  <si>
    <r>
      <rPr>
        <sz val="10"/>
        <rFont val="宋体"/>
        <charset val="134"/>
      </rPr>
      <t>项</t>
    </r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目</t>
    </r>
  </si>
  <si>
    <t>预算数</t>
  </si>
  <si>
    <t>一、利润收入</t>
  </si>
  <si>
    <t>一、国有资本经营预算补充社保基金支出</t>
  </si>
  <si>
    <t xml:space="preserve">  益阳市城市建设投资运营集团有限责任公司</t>
  </si>
  <si>
    <t>二、解决历史遗留问题及改革成本支出</t>
  </si>
  <si>
    <t xml:space="preserve">  益阳市交通投资运营集团有限公司</t>
  </si>
  <si>
    <t>三、国有企业资本金注入</t>
  </si>
  <si>
    <t xml:space="preserve">  益阳市两型建设投资集团有限公司</t>
  </si>
  <si>
    <t>四、国有企业政策性补贴</t>
  </si>
  <si>
    <t xml:space="preserve">  益阳市银湘国有资产经营有限公司</t>
  </si>
  <si>
    <t>五、其他国有资本经营预算支出</t>
  </si>
  <si>
    <t xml:space="preserve">  益阳市银城大市场房地产开发置业有限公司</t>
  </si>
  <si>
    <t xml:space="preserve">   益阳市城市建设投资运营集团有限责任公司</t>
  </si>
  <si>
    <t xml:space="preserve">  益阳市融资担保有限责任公司</t>
  </si>
  <si>
    <t xml:space="preserve">   益阳市交通投资运营集团有限公司</t>
  </si>
  <si>
    <t xml:space="preserve">  益阳市财源建设投资有限公司</t>
  </si>
  <si>
    <t xml:space="preserve">   益阳市两型建设投资集团有限公司</t>
  </si>
  <si>
    <t>二、股利、股息收入</t>
  </si>
  <si>
    <t xml:space="preserve">   益阳市银湘国有资产经营有限公司</t>
  </si>
  <si>
    <t>三、产权转让收入</t>
  </si>
  <si>
    <t xml:space="preserve">   益阳市银城大市场房地产开发置业有限公司</t>
  </si>
  <si>
    <t>四、清算收入</t>
  </si>
  <si>
    <t xml:space="preserve">   益阳市融资担保有限责任公司</t>
  </si>
  <si>
    <t>五、其他国有资本经营收入</t>
  </si>
  <si>
    <t xml:space="preserve">   益阳市财源建设投资有限公司</t>
  </si>
  <si>
    <t>六、转移性支出</t>
  </si>
  <si>
    <t xml:space="preserve">   国有资本经营预算调出资金</t>
  </si>
  <si>
    <t>本年收入合计</t>
  </si>
  <si>
    <t>本年支出合计</t>
  </si>
  <si>
    <r>
      <rPr>
        <sz val="10"/>
        <rFont val="宋体"/>
        <charset val="134"/>
      </rPr>
      <t>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入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</si>
  <si>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计</t>
    </r>
  </si>
  <si>
    <t>02表</t>
  </si>
  <si>
    <t>益阳市市级国有资本经营预算收入表</t>
  </si>
  <si>
    <t xml:space="preserve">               金额单位：万元</t>
  </si>
  <si>
    <t>科目编码</t>
  </si>
  <si>
    <t>科目名称／企业</t>
  </si>
  <si>
    <t>2020年执行数</t>
  </si>
  <si>
    <t>2021年预算数</t>
  </si>
  <si>
    <t xml:space="preserve">     投资服务企业利润收入</t>
  </si>
  <si>
    <t>益阳市城市建设投资运营集团有限责任公司</t>
  </si>
  <si>
    <t xml:space="preserve">            益阳市交通投资运营集团有限公司</t>
  </si>
  <si>
    <t xml:space="preserve">            益阳市两型建设投资集团有限公司</t>
  </si>
  <si>
    <t xml:space="preserve">            益阳市银湘国有资产经营有限公司</t>
  </si>
  <si>
    <t>益阳市银城大市场房地产开发置业有限公司</t>
  </si>
  <si>
    <t xml:space="preserve">            益阳市融资担保有限责任公司</t>
  </si>
  <si>
    <t xml:space="preserve">            益阳市财源建设投资有限公司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</si>
  <si>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国有控股公司股利、股息收入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</si>
  <si>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国有参股公司股利、股息收入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</si>
  <si>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其他国有资本经营预算企业股利、股息收入</t>
    </r>
  </si>
  <si>
    <t xml:space="preserve">    其他国有股减持收入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</si>
  <si>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国有股权、股份转让收入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</si>
  <si>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国有独资企业产权转让收入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</si>
  <si>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其他国有资本经营预算企业产权转让收入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</si>
  <si>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国有股权、股份清算收入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</si>
  <si>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国有独资企业清算收入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</si>
  <si>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其他国有资本经营预算企业清算收入</t>
    </r>
  </si>
  <si>
    <t>五、其他国有资本经营预算收入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</si>
  <si>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合</t>
    </r>
    <r>
      <rPr>
        <b/>
        <sz val="10"/>
        <rFont val="Times New Roman"/>
        <charset val="134"/>
      </rPr>
      <t xml:space="preserve">        </t>
    </r>
    <r>
      <rPr>
        <b/>
        <sz val="10"/>
        <rFont val="宋体"/>
        <charset val="134"/>
      </rPr>
      <t>计</t>
    </r>
  </si>
  <si>
    <t>03表</t>
  </si>
  <si>
    <t>益阳市市级企业国有资本收益申报明细表</t>
  </si>
  <si>
    <t xml:space="preserve">填报单位:企业科                                                                                                                        </t>
  </si>
  <si>
    <t xml:space="preserve">    金额单位：万元</t>
  </si>
  <si>
    <t>企业名称</t>
  </si>
  <si>
    <t>国有资本经营预算收入分类科目</t>
  </si>
  <si>
    <t>上交收入总额</t>
  </si>
  <si>
    <t>国有独资企业利润</t>
  </si>
  <si>
    <t>国有控股、参股公司股利</t>
  </si>
  <si>
    <t>产权转让收入申报</t>
  </si>
  <si>
    <t>清算收入申报</t>
  </si>
  <si>
    <t>收入申报</t>
  </si>
  <si>
    <t>股息收入申报</t>
  </si>
  <si>
    <t>上交利润收入</t>
  </si>
  <si>
    <t>归属母公司所有者净利润</t>
  </si>
  <si>
    <t>上交年度净利润比例</t>
  </si>
  <si>
    <t>小计</t>
  </si>
  <si>
    <t>国有控股公司股利、股息收入</t>
  </si>
  <si>
    <t>国有参股公司股利、股息收入</t>
  </si>
  <si>
    <t>其他股利、股息收入</t>
  </si>
  <si>
    <t>股权、股份转让收入</t>
  </si>
  <si>
    <t>国有独资企业转让收入</t>
  </si>
  <si>
    <t>其他产权转让收入</t>
  </si>
  <si>
    <t>益阳市城市建设投资开发有限责任公司</t>
  </si>
  <si>
    <t>益阳市交通发展有限责任公司</t>
  </si>
  <si>
    <t>益阳市两型建设投资有限公司</t>
  </si>
  <si>
    <t>益阳市银湘国有资产经营有限公司</t>
  </si>
  <si>
    <t>益阳市融资担保有限责任公司</t>
  </si>
  <si>
    <t>益阳市水务投资开发集团有限公司</t>
  </si>
  <si>
    <t xml:space="preserve"> </t>
  </si>
  <si>
    <t>益阳市行政事业资产投资经营有限公司</t>
  </si>
  <si>
    <t>益阳市财源建设投资有限公司</t>
  </si>
  <si>
    <t>合   计</t>
  </si>
  <si>
    <t>04表</t>
  </si>
  <si>
    <t>益阳市市级国有资本经营预算支出表</t>
  </si>
  <si>
    <t>科目名称（功能）</t>
  </si>
  <si>
    <t>资本性支出</t>
  </si>
  <si>
    <t>费用性支出</t>
  </si>
  <si>
    <t>其他支出</t>
  </si>
  <si>
    <t>一、补充社会保障基金支出</t>
  </si>
  <si>
    <t>……</t>
  </si>
  <si>
    <t>四、国有企业政策补贴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</si>
  <si>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计</t>
    </r>
  </si>
  <si>
    <t>注：资本性支出、费用性支出为经济分类科目</t>
  </si>
  <si>
    <t>05表</t>
  </si>
  <si>
    <t>益阳市市级国有资本经营预算支出明细表</t>
  </si>
  <si>
    <t>项目名称</t>
  </si>
  <si>
    <t>项目单位</t>
  </si>
  <si>
    <t>项目起止年份</t>
  </si>
  <si>
    <t>总支出</t>
  </si>
  <si>
    <t>截止上年底累计安排支出</t>
  </si>
  <si>
    <t>本年安排支出</t>
  </si>
  <si>
    <t>是否建议纳入绩效评价范围</t>
  </si>
  <si>
    <t>起</t>
  </si>
  <si>
    <t>止</t>
  </si>
  <si>
    <t>金额</t>
  </si>
  <si>
    <t>其中：财政拨款</t>
  </si>
  <si>
    <t>还本付息</t>
  </si>
  <si>
    <t>益阳市交通发展投资有限责任公司</t>
  </si>
  <si>
    <t>合计</t>
  </si>
  <si>
    <t>06表</t>
  </si>
  <si>
    <t>益阳市市级国有资本经营预算企业基本情况表</t>
  </si>
  <si>
    <t>序号</t>
  </si>
  <si>
    <t>资产总额</t>
  </si>
  <si>
    <t>负债总额</t>
  </si>
  <si>
    <t>所有者权益</t>
  </si>
  <si>
    <t>利润总额</t>
  </si>
  <si>
    <t>净利润</t>
  </si>
  <si>
    <t>归属于母公司所有者净利润</t>
  </si>
  <si>
    <t>合    计</t>
  </si>
  <si>
    <t>注：请根据上年度报表数据填列（如填报时年报数据未出，请根据最新快报数据填列）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</si>
</sst>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177" formatCode="0.00_ "/>
  </numFmts>
  <fonts count="38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8"/>
      <color rgb="FF000000"/>
      <name val="方正小标宋简体"/>
      <charset val="134"/>
    </font>
    <font>
      <b/>
      <sz val="10"/>
      <name val="Times New Roman"/>
      <charset val="134"/>
    </font>
    <font>
      <sz val="10"/>
      <color indexed="8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28"/>
      <name val="方正小标宋简体"/>
      <charset val="134"/>
    </font>
    <font>
      <sz val="2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1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1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6" borderId="12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19" borderId="14" applyNumberFormat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34" fillId="23" borderId="1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/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57" fontId="13" fillId="0" borderId="0" xfId="0" applyNumberFormat="1" applyFont="1" applyAlignment="1">
      <alignment horizontal="left" wrapText="1"/>
    </xf>
    <xf numFmtId="0" fontId="13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G7" sqref="G7:I7"/>
    </sheetView>
  </sheetViews>
  <sheetFormatPr defaultColWidth="9" defaultRowHeight="14.25"/>
  <cols>
    <col min="3" max="3" width="10.625" customWidth="1"/>
    <col min="11" max="11" width="14.125" customWidth="1"/>
  </cols>
  <sheetData>
    <row r="1" spans="1:1">
      <c r="A1" s="74"/>
    </row>
    <row r="2" ht="73.5" customHeight="1" spans="1:13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4" ht="25.5" spans="1:1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</row>
    <row r="5" s="72" customFormat="1" ht="42.75" customHeight="1" spans="2:13">
      <c r="B5" s="77"/>
      <c r="C5" s="77"/>
      <c r="D5" s="77"/>
      <c r="E5" s="78" t="s">
        <v>1</v>
      </c>
      <c r="F5" s="77"/>
      <c r="G5" s="77" t="s">
        <v>2</v>
      </c>
      <c r="H5" s="77"/>
      <c r="I5" s="77"/>
      <c r="J5" s="77"/>
      <c r="K5" s="77"/>
      <c r="L5" s="77"/>
      <c r="M5" s="77"/>
    </row>
    <row r="6" s="72" customFormat="1" ht="42.75" customHeight="1" spans="1:11">
      <c r="A6" s="77"/>
      <c r="B6" s="77"/>
      <c r="C6" s="77"/>
      <c r="D6" s="77"/>
      <c r="E6" s="79"/>
      <c r="F6" s="77"/>
      <c r="G6" s="77"/>
      <c r="H6" s="77"/>
      <c r="I6" s="77"/>
      <c r="J6" s="77"/>
      <c r="K6" s="77"/>
    </row>
    <row r="7" s="72" customFormat="1" ht="42.75" customHeight="1" spans="2:13">
      <c r="B7" s="77"/>
      <c r="C7" s="77"/>
      <c r="D7" s="77"/>
      <c r="E7" s="78" t="s">
        <v>3</v>
      </c>
      <c r="F7" s="77"/>
      <c r="G7" s="80">
        <v>44228</v>
      </c>
      <c r="H7" s="81"/>
      <c r="I7" s="81"/>
      <c r="J7" s="77"/>
      <c r="K7" s="77"/>
      <c r="L7" s="77"/>
      <c r="M7" s="77"/>
    </row>
    <row r="8" s="73" customFormat="1" spans="1:1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="73" customFormat="1" spans="1:11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="73" customFormat="1" customHeight="1" spans="1:11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="73" customFormat="1" ht="2.1" customHeight="1" spans="1:11">
      <c r="A11" s="83"/>
      <c r="B11" s="83"/>
      <c r="C11" s="83"/>
      <c r="D11" s="84"/>
      <c r="E11" s="84"/>
      <c r="F11" s="84"/>
      <c r="G11" s="84"/>
      <c r="H11" s="84"/>
      <c r="I11" s="83"/>
      <c r="J11" s="83"/>
      <c r="K11" s="83"/>
    </row>
    <row r="12" s="73" customFormat="1" ht="15.95" customHeight="1" spans="1:11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="73" customFormat="1" ht="44.1" customHeight="1" spans="1:12">
      <c r="A13" s="83" t="s">
        <v>4</v>
      </c>
      <c r="B13" s="83"/>
      <c r="C13" s="83"/>
      <c r="D13" s="83"/>
      <c r="F13" s="79" t="s">
        <v>5</v>
      </c>
      <c r="H13" s="77" t="s">
        <v>6</v>
      </c>
      <c r="I13" s="82"/>
      <c r="K13" s="79" t="s">
        <v>7</v>
      </c>
      <c r="L13" s="73" t="s">
        <v>8</v>
      </c>
    </row>
  </sheetData>
  <mergeCells count="5">
    <mergeCell ref="A2:M2"/>
    <mergeCell ref="G5:H5"/>
    <mergeCell ref="G7:I7"/>
    <mergeCell ref="D11:H11"/>
    <mergeCell ref="A13:C13"/>
  </mergeCells>
  <printOptions horizontalCentered="1" verticalCentered="1"/>
  <pageMargins left="0.747916666666667" right="0.747916666666667" top="0.786805555555556" bottom="0.984027777777778" header="0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B13" sqref="B13"/>
    </sheetView>
  </sheetViews>
  <sheetFormatPr defaultColWidth="9" defaultRowHeight="14.25" outlineLevelCol="3"/>
  <cols>
    <col min="1" max="1" width="34.75" customWidth="1"/>
    <col min="2" max="2" width="33.375" customWidth="1"/>
    <col min="3" max="3" width="34.75" customWidth="1"/>
    <col min="4" max="4" width="33.375" customWidth="1"/>
  </cols>
  <sheetData>
    <row r="1" s="11" customFormat="1" ht="25.5" customHeight="1" spans="4:4">
      <c r="D1" s="25" t="s">
        <v>9</v>
      </c>
    </row>
    <row r="2" s="18" customFormat="1" ht="36" customHeight="1" spans="1:4">
      <c r="A2" s="30" t="s">
        <v>10</v>
      </c>
      <c r="B2" s="30"/>
      <c r="C2" s="30"/>
      <c r="D2" s="30"/>
    </row>
    <row r="3" s="11" customFormat="1" ht="23.25" customHeight="1" spans="1:4">
      <c r="A3" s="11" t="s">
        <v>11</v>
      </c>
      <c r="D3" s="25" t="s">
        <v>12</v>
      </c>
    </row>
    <row r="4" s="11" customFormat="1" ht="24" customHeight="1" spans="1:4">
      <c r="A4" s="63" t="s">
        <v>13</v>
      </c>
      <c r="B4" s="64"/>
      <c r="C4" s="32" t="s">
        <v>14</v>
      </c>
      <c r="D4" s="32"/>
    </row>
    <row r="5" s="11" customFormat="1" ht="24" customHeight="1" spans="1:4">
      <c r="A5" s="32" t="s">
        <v>15</v>
      </c>
      <c r="B5" s="32" t="s">
        <v>16</v>
      </c>
      <c r="C5" s="32" t="s">
        <v>15</v>
      </c>
      <c r="D5" s="32" t="s">
        <v>16</v>
      </c>
    </row>
    <row r="6" s="11" customFormat="1" ht="24" customHeight="1" spans="1:4">
      <c r="A6" s="36" t="s">
        <v>17</v>
      </c>
      <c r="B6" s="57">
        <f>SUM(B7:B13)</f>
        <v>1040.6</v>
      </c>
      <c r="C6" s="36" t="s">
        <v>18</v>
      </c>
      <c r="D6" s="36"/>
    </row>
    <row r="7" s="11" customFormat="1" ht="24" customHeight="1" spans="1:4">
      <c r="A7" s="65" t="s">
        <v>19</v>
      </c>
      <c r="B7" s="57">
        <v>350</v>
      </c>
      <c r="C7" s="36" t="s">
        <v>20</v>
      </c>
      <c r="D7" s="36"/>
    </row>
    <row r="8" s="11" customFormat="1" ht="24" customHeight="1" spans="1:4">
      <c r="A8" s="66" t="s">
        <v>21</v>
      </c>
      <c r="B8" s="57">
        <v>230</v>
      </c>
      <c r="C8" s="36" t="s">
        <v>22</v>
      </c>
      <c r="D8" s="36"/>
    </row>
    <row r="9" s="11" customFormat="1" ht="24" customHeight="1" spans="1:4">
      <c r="A9" s="65" t="s">
        <v>23</v>
      </c>
      <c r="B9" s="57">
        <v>290</v>
      </c>
      <c r="C9" s="67" t="s">
        <v>24</v>
      </c>
      <c r="D9" s="36"/>
    </row>
    <row r="10" s="11" customFormat="1" ht="24" customHeight="1" spans="1:4">
      <c r="A10" s="65" t="s">
        <v>25</v>
      </c>
      <c r="B10" s="60">
        <v>30</v>
      </c>
      <c r="C10" s="68" t="s">
        <v>26</v>
      </c>
      <c r="D10" s="57">
        <v>728</v>
      </c>
    </row>
    <row r="11" s="11" customFormat="1" ht="24" customHeight="1" spans="1:4">
      <c r="A11" s="65" t="s">
        <v>27</v>
      </c>
      <c r="B11" s="60">
        <v>3.9</v>
      </c>
      <c r="C11" s="69" t="s">
        <v>28</v>
      </c>
      <c r="D11" s="57">
        <v>245</v>
      </c>
    </row>
    <row r="12" s="11" customFormat="1" ht="24" customHeight="1" spans="1:4">
      <c r="A12" s="65" t="s">
        <v>29</v>
      </c>
      <c r="B12" s="60">
        <v>106.7</v>
      </c>
      <c r="C12" s="70" t="s">
        <v>30</v>
      </c>
      <c r="D12" s="57">
        <v>161</v>
      </c>
    </row>
    <row r="13" s="11" customFormat="1" ht="24" customHeight="1" spans="1:4">
      <c r="A13" s="65" t="s">
        <v>31</v>
      </c>
      <c r="B13" s="60">
        <v>30</v>
      </c>
      <c r="C13" s="71" t="s">
        <v>32</v>
      </c>
      <c r="D13" s="57">
        <v>203</v>
      </c>
    </row>
    <row r="14" s="11" customFormat="1" ht="24" customHeight="1" spans="1:4">
      <c r="A14" s="36" t="s">
        <v>33</v>
      </c>
      <c r="B14" s="36"/>
      <c r="C14" s="35" t="s">
        <v>34</v>
      </c>
      <c r="D14" s="57">
        <v>21</v>
      </c>
    </row>
    <row r="15" s="11" customFormat="1" ht="24" customHeight="1" spans="1:4">
      <c r="A15" s="36" t="s">
        <v>35</v>
      </c>
      <c r="B15" s="36"/>
      <c r="C15" s="35" t="s">
        <v>36</v>
      </c>
      <c r="D15" s="57">
        <v>2.73</v>
      </c>
    </row>
    <row r="16" s="11" customFormat="1" ht="24" customHeight="1" spans="1:4">
      <c r="A16" s="36" t="s">
        <v>37</v>
      </c>
      <c r="B16" s="36"/>
      <c r="C16" s="35" t="s">
        <v>38</v>
      </c>
      <c r="D16" s="57">
        <v>74.69</v>
      </c>
    </row>
    <row r="17" s="11" customFormat="1" ht="24" customHeight="1" spans="1:4">
      <c r="A17" s="36" t="s">
        <v>39</v>
      </c>
      <c r="B17" s="36"/>
      <c r="C17" s="39" t="s">
        <v>40</v>
      </c>
      <c r="D17" s="57">
        <v>21</v>
      </c>
    </row>
    <row r="18" s="11" customFormat="1" ht="24" customHeight="1" spans="1:4">
      <c r="A18" s="36"/>
      <c r="B18" s="36"/>
      <c r="C18" s="11" t="s">
        <v>41</v>
      </c>
      <c r="D18" s="32">
        <v>313</v>
      </c>
    </row>
    <row r="19" s="11" customFormat="1" ht="24" customHeight="1" spans="1:4">
      <c r="A19" s="36"/>
      <c r="B19" s="36"/>
      <c r="C19" s="71" t="s">
        <v>42</v>
      </c>
      <c r="D19" s="32">
        <v>313</v>
      </c>
    </row>
    <row r="20" s="11" customFormat="1" ht="24" customHeight="1" spans="1:4">
      <c r="A20" s="35" t="s">
        <v>43</v>
      </c>
      <c r="B20" s="32">
        <v>1041</v>
      </c>
      <c r="C20" s="35" t="s">
        <v>44</v>
      </c>
      <c r="D20" s="32">
        <v>1041</v>
      </c>
    </row>
    <row r="21" s="11" customFormat="1" ht="24" customHeight="1" spans="1:4">
      <c r="A21" s="32" t="s">
        <v>45</v>
      </c>
      <c r="B21" s="32">
        <v>1041</v>
      </c>
      <c r="C21" s="32" t="s">
        <v>46</v>
      </c>
      <c r="D21" s="32">
        <v>1041</v>
      </c>
    </row>
    <row r="22" ht="1" customHeight="1"/>
  </sheetData>
  <mergeCells count="3">
    <mergeCell ref="A2:D2"/>
    <mergeCell ref="A4:B4"/>
    <mergeCell ref="C4:D4"/>
  </mergeCells>
  <printOptions horizontalCentered="1"/>
  <pageMargins left="0.590277777777778" right="0.590277777777778" top="0.786805555555556" bottom="0.786805555555556" header="0.511805555555556" footer="0.511805555555556"/>
  <pageSetup paperSize="9" scale="9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D14" sqref="D14"/>
    </sheetView>
  </sheetViews>
  <sheetFormatPr defaultColWidth="9" defaultRowHeight="14.25" outlineLevelCol="3"/>
  <cols>
    <col min="1" max="1" width="21.5" style="18" customWidth="1"/>
    <col min="2" max="2" width="53" style="18" customWidth="1"/>
    <col min="3" max="4" width="25.875" style="18" customWidth="1"/>
    <col min="5" max="16384" width="9" style="18"/>
  </cols>
  <sheetData>
    <row r="1" s="11" customFormat="1" ht="15" customHeight="1" spans="4:4">
      <c r="D1" s="25" t="s">
        <v>47</v>
      </c>
    </row>
    <row r="2" ht="32" customHeight="1" spans="1:4">
      <c r="A2" s="30" t="s">
        <v>48</v>
      </c>
      <c r="B2" s="30"/>
      <c r="C2" s="30"/>
      <c r="D2" s="30"/>
    </row>
    <row r="3" ht="9" customHeight="1"/>
    <row r="4" s="11" customFormat="1" customHeight="1" spans="1:4">
      <c r="A4" s="11" t="s">
        <v>11</v>
      </c>
      <c r="D4" s="56" t="s">
        <v>49</v>
      </c>
    </row>
    <row r="5" s="11" customFormat="1" ht="17.25" customHeight="1" spans="1:4">
      <c r="A5" s="32" t="s">
        <v>50</v>
      </c>
      <c r="B5" s="32" t="s">
        <v>51</v>
      </c>
      <c r="C5" s="32" t="s">
        <v>52</v>
      </c>
      <c r="D5" s="32" t="s">
        <v>53</v>
      </c>
    </row>
    <row r="6" s="11" customFormat="1" ht="17.25" customHeight="1" spans="1:4">
      <c r="A6" s="36"/>
      <c r="B6" s="36" t="s">
        <v>17</v>
      </c>
      <c r="C6" s="57">
        <v>1028.15</v>
      </c>
      <c r="D6" s="32">
        <v>1041</v>
      </c>
    </row>
    <row r="7" s="11" customFormat="1" ht="17.25" customHeight="1" spans="1:4">
      <c r="A7" s="32">
        <v>103060116</v>
      </c>
      <c r="B7" s="35" t="s">
        <v>54</v>
      </c>
      <c r="C7" s="57">
        <v>1028.15</v>
      </c>
      <c r="D7" s="32">
        <v>1041</v>
      </c>
    </row>
    <row r="8" s="11" customFormat="1" ht="17.25" customHeight="1" spans="1:4">
      <c r="A8" s="36"/>
      <c r="B8" s="58" t="s">
        <v>55</v>
      </c>
      <c r="C8" s="57">
        <v>438.15</v>
      </c>
      <c r="D8" s="57">
        <v>350</v>
      </c>
    </row>
    <row r="9" s="11" customFormat="1" ht="17.25" customHeight="1" spans="1:4">
      <c r="A9" s="36"/>
      <c r="B9" s="11" t="s">
        <v>56</v>
      </c>
      <c r="C9" s="57">
        <v>235.7</v>
      </c>
      <c r="D9" s="57">
        <v>230</v>
      </c>
    </row>
    <row r="10" s="11" customFormat="1" ht="17.25" customHeight="1" spans="1:4">
      <c r="A10" s="36"/>
      <c r="B10" s="59" t="s">
        <v>57</v>
      </c>
      <c r="C10" s="57">
        <v>294.21</v>
      </c>
      <c r="D10" s="57">
        <v>290</v>
      </c>
    </row>
    <row r="11" s="11" customFormat="1" ht="17.25" customHeight="1" spans="1:4">
      <c r="A11" s="36"/>
      <c r="B11" s="39" t="s">
        <v>58</v>
      </c>
      <c r="C11" s="57">
        <v>45</v>
      </c>
      <c r="D11" s="60">
        <v>30</v>
      </c>
    </row>
    <row r="12" s="11" customFormat="1" ht="17.25" customHeight="1" spans="1:4">
      <c r="A12" s="36"/>
      <c r="B12" s="51" t="s">
        <v>59</v>
      </c>
      <c r="C12" s="57">
        <v>12</v>
      </c>
      <c r="D12" s="60">
        <v>3.9</v>
      </c>
    </row>
    <row r="13" s="11" customFormat="1" ht="17.25" customHeight="1" spans="1:4">
      <c r="A13" s="36"/>
      <c r="B13" s="39" t="s">
        <v>60</v>
      </c>
      <c r="C13" s="57">
        <v>3.09</v>
      </c>
      <c r="D13" s="60">
        <v>106.7</v>
      </c>
    </row>
    <row r="14" s="11" customFormat="1" ht="17.25" customHeight="1" spans="1:4">
      <c r="A14" s="36"/>
      <c r="B14" s="39" t="s">
        <v>61</v>
      </c>
      <c r="C14" s="32"/>
      <c r="D14" s="60">
        <v>30</v>
      </c>
    </row>
    <row r="15" s="11" customFormat="1" ht="17.25" customHeight="1" spans="1:4">
      <c r="A15" s="36"/>
      <c r="B15" s="36" t="s">
        <v>33</v>
      </c>
      <c r="C15" s="32"/>
      <c r="D15" s="36"/>
    </row>
    <row r="16" s="11" customFormat="1" ht="17.25" customHeight="1" spans="1:4">
      <c r="A16" s="36"/>
      <c r="B16" s="37" t="s">
        <v>62</v>
      </c>
      <c r="C16" s="32"/>
      <c r="D16" s="36"/>
    </row>
    <row r="17" s="11" customFormat="1" ht="17.25" customHeight="1" spans="1:4">
      <c r="A17" s="36"/>
      <c r="B17" s="37" t="s">
        <v>63</v>
      </c>
      <c r="C17" s="32"/>
      <c r="D17" s="36"/>
    </row>
    <row r="18" s="11" customFormat="1" ht="17.25" customHeight="1" spans="1:4">
      <c r="A18" s="36"/>
      <c r="B18" s="37" t="s">
        <v>64</v>
      </c>
      <c r="C18" s="32"/>
      <c r="D18" s="36"/>
    </row>
    <row r="19" s="11" customFormat="1" ht="17.25" customHeight="1" spans="1:4">
      <c r="A19" s="36"/>
      <c r="B19" s="36" t="s">
        <v>35</v>
      </c>
      <c r="C19" s="32"/>
      <c r="D19" s="36"/>
    </row>
    <row r="20" s="11" customFormat="1" ht="17.25" customHeight="1" spans="1:4">
      <c r="A20" s="36"/>
      <c r="B20" s="36" t="s">
        <v>65</v>
      </c>
      <c r="C20" s="32"/>
      <c r="D20" s="36"/>
    </row>
    <row r="21" s="11" customFormat="1" ht="17.25" customHeight="1" spans="1:4">
      <c r="A21" s="37"/>
      <c r="B21" s="37" t="s">
        <v>66</v>
      </c>
      <c r="C21" s="32"/>
      <c r="D21" s="36"/>
    </row>
    <row r="22" s="11" customFormat="1" ht="17.25" customHeight="1" spans="1:4">
      <c r="A22" s="37"/>
      <c r="B22" s="37" t="s">
        <v>67</v>
      </c>
      <c r="C22" s="32"/>
      <c r="D22" s="36"/>
    </row>
    <row r="23" s="11" customFormat="1" ht="17.25" customHeight="1" spans="1:4">
      <c r="A23" s="37"/>
      <c r="B23" s="37" t="s">
        <v>68</v>
      </c>
      <c r="C23" s="32"/>
      <c r="D23" s="36"/>
    </row>
    <row r="24" s="11" customFormat="1" ht="17.25" customHeight="1" spans="1:4">
      <c r="A24" s="36"/>
      <c r="B24" s="36" t="s">
        <v>37</v>
      </c>
      <c r="C24" s="32"/>
      <c r="D24" s="36"/>
    </row>
    <row r="25" s="11" customFormat="1" ht="17.25" customHeight="1" spans="1:4">
      <c r="A25" s="37"/>
      <c r="B25" s="37" t="s">
        <v>69</v>
      </c>
      <c r="C25" s="32"/>
      <c r="D25" s="36"/>
    </row>
    <row r="26" s="11" customFormat="1" ht="17.25" customHeight="1" spans="1:4">
      <c r="A26" s="37"/>
      <c r="B26" s="37" t="s">
        <v>70</v>
      </c>
      <c r="C26" s="32"/>
      <c r="D26" s="36"/>
    </row>
    <row r="27" s="11" customFormat="1" ht="17.25" customHeight="1" spans="1:4">
      <c r="A27" s="37"/>
      <c r="B27" s="37" t="s">
        <v>71</v>
      </c>
      <c r="C27" s="32"/>
      <c r="D27" s="36"/>
    </row>
    <row r="28" s="11" customFormat="1" ht="17.25" customHeight="1" spans="1:4">
      <c r="A28" s="36"/>
      <c r="B28" s="36" t="s">
        <v>72</v>
      </c>
      <c r="C28" s="32"/>
      <c r="D28" s="36"/>
    </row>
    <row r="29" s="11" customFormat="1" ht="17.25" customHeight="1" spans="1:4">
      <c r="A29" s="36"/>
      <c r="B29" s="61" t="s">
        <v>73</v>
      </c>
      <c r="C29" s="62">
        <v>1028.15</v>
      </c>
      <c r="D29" s="62">
        <v>1041</v>
      </c>
    </row>
    <row r="30" ht="20.1" customHeight="1"/>
  </sheetData>
  <mergeCells count="1">
    <mergeCell ref="A2:D2"/>
  </mergeCells>
  <printOptions horizontalCentered="1"/>
  <pageMargins left="0.590277777777778" right="0.590277777777778" top="0.786805555555556" bottom="0.629166666666667" header="0.393055555555556" footer="0.590277777777778"/>
  <pageSetup paperSize="9" scale="9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workbookViewId="0">
      <selection activeCell="C11" sqref="C11"/>
    </sheetView>
  </sheetViews>
  <sheetFormatPr defaultColWidth="9" defaultRowHeight="14.25"/>
  <cols>
    <col min="1" max="1" width="13.625" customWidth="1"/>
    <col min="2" max="2" width="9.25"/>
    <col min="3" max="3" width="8.125" customWidth="1"/>
    <col min="4" max="4" width="7.875" customWidth="1"/>
    <col min="5" max="5" width="11.125" customWidth="1"/>
    <col min="11" max="11" width="7.5" customWidth="1"/>
    <col min="15" max="15" width="7" customWidth="1"/>
  </cols>
  <sheetData>
    <row r="1" ht="18" customHeight="1" spans="14:15">
      <c r="N1" s="12" t="s">
        <v>74</v>
      </c>
      <c r="O1" s="12"/>
    </row>
    <row r="2" ht="30" customHeight="1" spans="1:15">
      <c r="A2" s="48" t="s">
        <v>75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="11" customFormat="1" ht="17.25" customHeight="1" spans="1:15">
      <c r="A3" s="49" t="s">
        <v>76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5" t="s">
        <v>77</v>
      </c>
      <c r="O3" s="50"/>
    </row>
    <row r="4" s="11" customFormat="1" ht="16" customHeight="1" spans="1:15">
      <c r="A4" s="51" t="s">
        <v>78</v>
      </c>
      <c r="B4" s="51" t="s">
        <v>79</v>
      </c>
      <c r="C4" s="51" t="s">
        <v>80</v>
      </c>
      <c r="D4" s="51" t="s">
        <v>81</v>
      </c>
      <c r="E4" s="51"/>
      <c r="F4" s="51"/>
      <c r="G4" s="51" t="s">
        <v>82</v>
      </c>
      <c r="H4" s="51"/>
      <c r="I4" s="51"/>
      <c r="J4" s="51"/>
      <c r="K4" s="51" t="s">
        <v>83</v>
      </c>
      <c r="L4" s="51"/>
      <c r="M4" s="51"/>
      <c r="N4" s="51"/>
      <c r="O4" s="51" t="s">
        <v>84</v>
      </c>
    </row>
    <row r="5" s="11" customFormat="1" ht="15" customHeight="1" spans="1:15">
      <c r="A5" s="51"/>
      <c r="B5" s="51"/>
      <c r="C5" s="51"/>
      <c r="D5" s="51" t="s">
        <v>85</v>
      </c>
      <c r="E5" s="51"/>
      <c r="F5" s="51"/>
      <c r="G5" s="51" t="s">
        <v>86</v>
      </c>
      <c r="H5" s="51"/>
      <c r="I5" s="51"/>
      <c r="J5" s="51"/>
      <c r="K5" s="51"/>
      <c r="L5" s="51"/>
      <c r="M5" s="51"/>
      <c r="N5" s="51"/>
      <c r="O5" s="51"/>
    </row>
    <row r="6" s="1" customFormat="1" ht="42" customHeight="1" spans="1:15">
      <c r="A6" s="51"/>
      <c r="B6" s="51"/>
      <c r="C6" s="51"/>
      <c r="D6" s="51" t="s">
        <v>87</v>
      </c>
      <c r="E6" s="51" t="s">
        <v>88</v>
      </c>
      <c r="F6" s="51" t="s">
        <v>89</v>
      </c>
      <c r="G6" s="51" t="s">
        <v>90</v>
      </c>
      <c r="H6" s="51" t="s">
        <v>91</v>
      </c>
      <c r="I6" s="51" t="s">
        <v>92</v>
      </c>
      <c r="J6" s="51" t="s">
        <v>93</v>
      </c>
      <c r="K6" s="51" t="s">
        <v>90</v>
      </c>
      <c r="L6" s="51" t="s">
        <v>94</v>
      </c>
      <c r="M6" s="51" t="s">
        <v>95</v>
      </c>
      <c r="N6" s="51" t="s">
        <v>96</v>
      </c>
      <c r="O6" s="51"/>
    </row>
    <row r="7" s="11" customFormat="1" ht="45" customHeight="1" spans="1:15">
      <c r="A7" s="39" t="s">
        <v>97</v>
      </c>
      <c r="B7" s="39">
        <v>103060116</v>
      </c>
      <c r="C7" s="52">
        <v>350</v>
      </c>
      <c r="D7" s="52">
        <v>350</v>
      </c>
      <c r="E7" s="53">
        <f>D7/0.3</f>
        <v>1166.66666666667</v>
      </c>
      <c r="F7" s="54">
        <v>0.3</v>
      </c>
      <c r="G7" s="39"/>
      <c r="H7" s="39"/>
      <c r="I7" s="39"/>
      <c r="J7" s="39"/>
      <c r="K7" s="39"/>
      <c r="L7" s="39"/>
      <c r="M7" s="39"/>
      <c r="N7" s="39"/>
      <c r="O7" s="39"/>
    </row>
    <row r="8" s="11" customFormat="1" ht="36.95" customHeight="1" spans="1:15">
      <c r="A8" s="39" t="s">
        <v>98</v>
      </c>
      <c r="B8" s="39">
        <v>103060116</v>
      </c>
      <c r="C8" s="52">
        <v>230</v>
      </c>
      <c r="D8" s="52">
        <v>230</v>
      </c>
      <c r="E8" s="53">
        <f t="shared" ref="E8:E15" si="0">D8/0.3</f>
        <v>766.666666666667</v>
      </c>
      <c r="F8" s="54">
        <v>0.3</v>
      </c>
      <c r="G8" s="39"/>
      <c r="H8" s="39"/>
      <c r="I8" s="39"/>
      <c r="J8" s="39"/>
      <c r="K8" s="39"/>
      <c r="L8" s="39"/>
      <c r="M8" s="39"/>
      <c r="N8" s="39"/>
      <c r="O8" s="39"/>
    </row>
    <row r="9" s="11" customFormat="1" ht="35.1" customHeight="1" spans="1:15">
      <c r="A9" s="39" t="s">
        <v>99</v>
      </c>
      <c r="B9" s="39">
        <v>103060116</v>
      </c>
      <c r="C9" s="52">
        <v>290</v>
      </c>
      <c r="D9" s="52">
        <v>290</v>
      </c>
      <c r="E9" s="53">
        <f t="shared" si="0"/>
        <v>966.666666666667</v>
      </c>
      <c r="F9" s="54">
        <v>0.3</v>
      </c>
      <c r="G9" s="39"/>
      <c r="H9" s="39"/>
      <c r="I9" s="39"/>
      <c r="J9" s="39"/>
      <c r="K9" s="39"/>
      <c r="L9" s="39"/>
      <c r="M9" s="39"/>
      <c r="N9" s="39"/>
      <c r="O9" s="39"/>
    </row>
    <row r="10" s="11" customFormat="1" ht="39" customHeight="1" spans="1:15">
      <c r="A10" s="39" t="s">
        <v>100</v>
      </c>
      <c r="B10" s="39">
        <v>103060116</v>
      </c>
      <c r="C10" s="52">
        <v>30</v>
      </c>
      <c r="D10" s="52">
        <v>30</v>
      </c>
      <c r="E10" s="53">
        <f t="shared" si="0"/>
        <v>100</v>
      </c>
      <c r="F10" s="54">
        <v>0.3</v>
      </c>
      <c r="G10" s="39"/>
      <c r="H10" s="39"/>
      <c r="I10" s="39"/>
      <c r="J10" s="39"/>
      <c r="K10" s="39"/>
      <c r="L10" s="39"/>
      <c r="M10" s="39"/>
      <c r="N10" s="39"/>
      <c r="O10" s="39"/>
    </row>
    <row r="11" s="11" customFormat="1" ht="47" customHeight="1" spans="1:15">
      <c r="A11" s="39" t="s">
        <v>59</v>
      </c>
      <c r="B11" s="39">
        <v>103060116</v>
      </c>
      <c r="C11" s="52">
        <v>3.9</v>
      </c>
      <c r="D11" s="52">
        <v>3.9</v>
      </c>
      <c r="E11" s="53">
        <f t="shared" si="0"/>
        <v>13</v>
      </c>
      <c r="F11" s="54">
        <v>0.3</v>
      </c>
      <c r="G11" s="39"/>
      <c r="H11" s="39"/>
      <c r="I11" s="39"/>
      <c r="J11" s="39"/>
      <c r="K11" s="39"/>
      <c r="L11" s="39"/>
      <c r="M11" s="39"/>
      <c r="N11" s="39"/>
      <c r="O11" s="39"/>
    </row>
    <row r="12" s="11" customFormat="1" ht="38.1" customHeight="1" spans="1:15">
      <c r="A12" s="39" t="s">
        <v>101</v>
      </c>
      <c r="B12" s="39">
        <v>103060116</v>
      </c>
      <c r="C12" s="52">
        <v>106.7</v>
      </c>
      <c r="D12" s="52">
        <v>106.7</v>
      </c>
      <c r="E12" s="53">
        <f t="shared" si="0"/>
        <v>355.666666666667</v>
      </c>
      <c r="F12" s="54">
        <v>0.3</v>
      </c>
      <c r="G12" s="39"/>
      <c r="H12" s="39"/>
      <c r="I12" s="39"/>
      <c r="J12" s="39"/>
      <c r="K12" s="39"/>
      <c r="L12" s="39"/>
      <c r="M12" s="39"/>
      <c r="N12" s="39"/>
      <c r="O12" s="39"/>
    </row>
    <row r="13" s="11" customFormat="1" ht="36.95" customHeight="1" spans="1:15">
      <c r="A13" s="39" t="s">
        <v>102</v>
      </c>
      <c r="B13" s="39">
        <v>103060116</v>
      </c>
      <c r="C13" s="52"/>
      <c r="D13" s="52"/>
      <c r="E13" s="53">
        <f t="shared" si="0"/>
        <v>0</v>
      </c>
      <c r="F13" s="54">
        <v>0.3</v>
      </c>
      <c r="G13" s="39"/>
      <c r="H13" s="39"/>
      <c r="I13" s="39"/>
      <c r="J13" s="39"/>
      <c r="K13" s="39"/>
      <c r="L13" s="39" t="s">
        <v>103</v>
      </c>
      <c r="M13" s="39"/>
      <c r="N13" s="39"/>
      <c r="O13" s="39"/>
    </row>
    <row r="14" s="11" customFormat="1" ht="38.1" customHeight="1" spans="1:15">
      <c r="A14" s="39" t="s">
        <v>104</v>
      </c>
      <c r="B14" s="39">
        <v>103060116</v>
      </c>
      <c r="C14" s="51"/>
      <c r="D14" s="51"/>
      <c r="E14" s="53">
        <f t="shared" si="0"/>
        <v>0</v>
      </c>
      <c r="F14" s="54">
        <v>0.3</v>
      </c>
      <c r="G14" s="39"/>
      <c r="H14" s="39"/>
      <c r="I14" s="39"/>
      <c r="J14" s="39"/>
      <c r="K14" s="39"/>
      <c r="L14" s="39"/>
      <c r="M14" s="39"/>
      <c r="N14" s="39"/>
      <c r="O14" s="39"/>
    </row>
    <row r="15" s="11" customFormat="1" ht="35" customHeight="1" spans="1:15">
      <c r="A15" s="39" t="s">
        <v>105</v>
      </c>
      <c r="B15" s="39">
        <v>103060116</v>
      </c>
      <c r="C15" s="51">
        <v>30</v>
      </c>
      <c r="D15" s="51">
        <v>30</v>
      </c>
      <c r="E15" s="53">
        <f t="shared" si="0"/>
        <v>100</v>
      </c>
      <c r="F15" s="54">
        <v>0.3</v>
      </c>
      <c r="G15" s="39"/>
      <c r="H15" s="39"/>
      <c r="I15" s="39"/>
      <c r="J15" s="39"/>
      <c r="K15" s="39"/>
      <c r="L15" s="39"/>
      <c r="M15" s="39"/>
      <c r="N15" s="39"/>
      <c r="O15" s="39"/>
    </row>
    <row r="16" s="11" customFormat="1" ht="19" customHeight="1" spans="1:15">
      <c r="A16" s="51" t="s">
        <v>106</v>
      </c>
      <c r="B16" s="39"/>
      <c r="C16" s="53">
        <f>SUM(C7:C15)</f>
        <v>1040.6</v>
      </c>
      <c r="D16" s="53">
        <f>SUM(D7:D15)</f>
        <v>1040.6</v>
      </c>
      <c r="E16" s="53">
        <f>SUM(E7:E15)</f>
        <v>3468.66666666667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</row>
  </sheetData>
  <mergeCells count="13">
    <mergeCell ref="N1:O1"/>
    <mergeCell ref="A2:O2"/>
    <mergeCell ref="A3:B3"/>
    <mergeCell ref="N3:O3"/>
    <mergeCell ref="D4:F4"/>
    <mergeCell ref="G4:J4"/>
    <mergeCell ref="D5:F5"/>
    <mergeCell ref="G5:J5"/>
    <mergeCell ref="A4:A6"/>
    <mergeCell ref="B4:B6"/>
    <mergeCell ref="C4:C6"/>
    <mergeCell ref="O4:O6"/>
    <mergeCell ref="K4:N5"/>
  </mergeCells>
  <printOptions horizontalCentered="1"/>
  <pageMargins left="0.590277777777778" right="0.590277777777778" top="0.590277777777778" bottom="0.786805555555556" header="0.314583333333333" footer="0.314583333333333"/>
  <pageSetup paperSize="9" scale="92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view="pageBreakPreview" zoomScaleNormal="100" topLeftCell="A4" workbookViewId="0">
      <selection activeCell="J17" sqref="J17"/>
    </sheetView>
  </sheetViews>
  <sheetFormatPr defaultColWidth="9" defaultRowHeight="14.25"/>
  <cols>
    <col min="1" max="1" width="11"/>
    <col min="2" max="2" width="33.375" customWidth="1"/>
    <col min="3" max="10" width="11.75" customWidth="1"/>
  </cols>
  <sheetData>
    <row r="1" s="11" customFormat="1" ht="26.25" customHeight="1" spans="10:10">
      <c r="J1" s="25" t="s">
        <v>107</v>
      </c>
    </row>
    <row r="2" s="18" customFormat="1" ht="30" customHeight="1" spans="1:10">
      <c r="A2" s="30" t="s">
        <v>108</v>
      </c>
      <c r="B2" s="30"/>
      <c r="C2" s="30"/>
      <c r="D2" s="30"/>
      <c r="E2" s="30"/>
      <c r="F2" s="30"/>
      <c r="G2" s="30"/>
      <c r="H2" s="30"/>
      <c r="I2" s="30"/>
      <c r="J2" s="30"/>
    </row>
    <row r="3" s="18" customFormat="1" ht="10.5" customHeight="1" spans="16:16">
      <c r="P3" s="46" t="s">
        <v>103</v>
      </c>
    </row>
    <row r="4" s="11" customFormat="1" ht="20.1" customHeight="1" spans="1:10">
      <c r="A4" s="11" t="s">
        <v>11</v>
      </c>
      <c r="I4" s="47" t="s">
        <v>12</v>
      </c>
      <c r="J4" s="47"/>
    </row>
    <row r="5" s="11" customFormat="1" ht="32.25" customHeight="1" spans="1:10">
      <c r="A5" s="31" t="s">
        <v>50</v>
      </c>
      <c r="B5" s="31" t="s">
        <v>109</v>
      </c>
      <c r="C5" s="32" t="s">
        <v>52</v>
      </c>
      <c r="D5" s="32"/>
      <c r="E5" s="32"/>
      <c r="F5" s="32"/>
      <c r="G5" s="32" t="s">
        <v>53</v>
      </c>
      <c r="H5" s="32"/>
      <c r="I5" s="32"/>
      <c r="J5" s="32"/>
    </row>
    <row r="6" s="11" customFormat="1" ht="29.25" customHeight="1" spans="1:10">
      <c r="A6" s="33"/>
      <c r="B6" s="34"/>
      <c r="C6" s="33" t="s">
        <v>90</v>
      </c>
      <c r="D6" s="33" t="s">
        <v>110</v>
      </c>
      <c r="E6" s="33" t="s">
        <v>111</v>
      </c>
      <c r="F6" s="33" t="s">
        <v>112</v>
      </c>
      <c r="G6" s="33" t="s">
        <v>90</v>
      </c>
      <c r="H6" s="33" t="s">
        <v>110</v>
      </c>
      <c r="I6" s="33" t="s">
        <v>111</v>
      </c>
      <c r="J6" s="33" t="s">
        <v>112</v>
      </c>
    </row>
    <row r="7" s="11" customFormat="1" ht="21.95" customHeight="1" spans="1:10">
      <c r="A7" s="35"/>
      <c r="B7" s="36" t="s">
        <v>113</v>
      </c>
      <c r="C7" s="37"/>
      <c r="D7" s="37"/>
      <c r="E7" s="37"/>
      <c r="F7" s="37"/>
      <c r="G7" s="37"/>
      <c r="H7" s="37"/>
      <c r="I7" s="37"/>
      <c r="J7" s="37"/>
    </row>
    <row r="8" s="11" customFormat="1" ht="21.95" customHeight="1" spans="1:10">
      <c r="A8" s="35"/>
      <c r="B8" s="36" t="s">
        <v>20</v>
      </c>
      <c r="C8" s="37"/>
      <c r="D8" s="37"/>
      <c r="E8" s="37"/>
      <c r="F8" s="37"/>
      <c r="G8" s="37"/>
      <c r="H8" s="37"/>
      <c r="I8" s="37"/>
      <c r="J8" s="37"/>
    </row>
    <row r="9" s="11" customFormat="1" ht="21.95" customHeight="1" spans="1:10">
      <c r="A9" s="35"/>
      <c r="B9" s="32" t="s">
        <v>114</v>
      </c>
      <c r="C9" s="36"/>
      <c r="D9" s="36"/>
      <c r="E9" s="36"/>
      <c r="F9" s="36"/>
      <c r="G9" s="36"/>
      <c r="H9" s="36"/>
      <c r="I9" s="36"/>
      <c r="J9" s="36"/>
    </row>
    <row r="10" s="11" customFormat="1" ht="21.95" customHeight="1" spans="1:10">
      <c r="A10" s="35"/>
      <c r="B10" s="36" t="s">
        <v>22</v>
      </c>
      <c r="C10" s="36"/>
      <c r="D10" s="36"/>
      <c r="E10" s="36"/>
      <c r="F10" s="36"/>
      <c r="G10" s="36"/>
      <c r="H10" s="36"/>
      <c r="I10" s="36"/>
      <c r="J10" s="36"/>
    </row>
    <row r="11" s="11" customFormat="1" ht="21.95" customHeight="1" spans="1:10">
      <c r="A11" s="35"/>
      <c r="B11" s="32" t="s">
        <v>114</v>
      </c>
      <c r="C11" s="36"/>
      <c r="D11" s="36"/>
      <c r="E11" s="36"/>
      <c r="F11" s="36"/>
      <c r="G11" s="36"/>
      <c r="H11" s="36"/>
      <c r="I11" s="36"/>
      <c r="J11" s="36"/>
    </row>
    <row r="12" s="11" customFormat="1" ht="21.95" customHeight="1" spans="1:10">
      <c r="A12" s="35"/>
      <c r="B12" s="36" t="s">
        <v>115</v>
      </c>
      <c r="C12" s="36"/>
      <c r="D12" s="36"/>
      <c r="E12" s="36"/>
      <c r="F12" s="36"/>
      <c r="G12" s="36"/>
      <c r="H12" s="36"/>
      <c r="I12" s="36"/>
      <c r="J12" s="36"/>
    </row>
    <row r="13" s="11" customFormat="1" ht="21.95" customHeight="1" spans="1:10">
      <c r="A13" s="35"/>
      <c r="B13" s="32" t="s">
        <v>114</v>
      </c>
      <c r="C13" s="36"/>
      <c r="D13" s="36"/>
      <c r="E13" s="36"/>
      <c r="F13" s="36"/>
      <c r="G13" s="36"/>
      <c r="H13" s="36"/>
      <c r="I13" s="36"/>
      <c r="J13" s="36"/>
    </row>
    <row r="14" s="11" customFormat="1" ht="21.95" customHeight="1" spans="1:10">
      <c r="A14" s="35"/>
      <c r="B14" s="36" t="s">
        <v>26</v>
      </c>
      <c r="C14" s="38">
        <f>F14</f>
        <v>719.7</v>
      </c>
      <c r="D14" s="38"/>
      <c r="E14" s="38"/>
      <c r="F14" s="38">
        <v>719.7</v>
      </c>
      <c r="G14" s="38">
        <v>728</v>
      </c>
      <c r="H14" s="38"/>
      <c r="I14" s="38"/>
      <c r="J14" s="38">
        <v>728</v>
      </c>
    </row>
    <row r="15" s="11" customFormat="1" ht="21.95" customHeight="1" spans="1:10">
      <c r="A15" s="35">
        <v>2239901</v>
      </c>
      <c r="B15" s="39" t="s">
        <v>97</v>
      </c>
      <c r="C15" s="38">
        <f t="shared" ref="C15:C22" si="0">F15</f>
        <v>306.7</v>
      </c>
      <c r="D15" s="38"/>
      <c r="E15" s="38"/>
      <c r="F15" s="38">
        <v>306.7</v>
      </c>
      <c r="G15" s="38">
        <v>245</v>
      </c>
      <c r="H15" s="40"/>
      <c r="I15" s="40"/>
      <c r="J15" s="38">
        <v>245</v>
      </c>
    </row>
    <row r="16" s="11" customFormat="1" ht="21.95" customHeight="1" spans="1:10">
      <c r="A16" s="35">
        <v>2239901</v>
      </c>
      <c r="B16" s="39" t="s">
        <v>98</v>
      </c>
      <c r="C16" s="38">
        <f t="shared" si="0"/>
        <v>164.99</v>
      </c>
      <c r="D16" s="38"/>
      <c r="E16" s="38"/>
      <c r="F16" s="38">
        <v>164.99</v>
      </c>
      <c r="G16" s="38">
        <v>161</v>
      </c>
      <c r="H16" s="40"/>
      <c r="I16" s="40"/>
      <c r="J16" s="38">
        <v>161</v>
      </c>
    </row>
    <row r="17" s="11" customFormat="1" ht="21.95" customHeight="1" spans="1:10">
      <c r="A17" s="35">
        <v>2239901</v>
      </c>
      <c r="B17" s="39" t="s">
        <v>99</v>
      </c>
      <c r="C17" s="38">
        <f t="shared" si="0"/>
        <v>205.95</v>
      </c>
      <c r="D17" s="38"/>
      <c r="E17" s="38"/>
      <c r="F17" s="38">
        <v>205.95</v>
      </c>
      <c r="G17" s="38">
        <v>203</v>
      </c>
      <c r="H17" s="40"/>
      <c r="I17" s="40"/>
      <c r="J17" s="38">
        <v>203</v>
      </c>
    </row>
    <row r="18" s="11" customFormat="1" ht="21.95" customHeight="1" spans="1:10">
      <c r="A18" s="35">
        <v>2239901</v>
      </c>
      <c r="B18" s="39" t="s">
        <v>100</v>
      </c>
      <c r="C18" s="38">
        <f t="shared" si="0"/>
        <v>31.5</v>
      </c>
      <c r="D18" s="38"/>
      <c r="E18" s="38"/>
      <c r="F18" s="38">
        <v>31.5</v>
      </c>
      <c r="G18" s="38">
        <v>21</v>
      </c>
      <c r="H18" s="40"/>
      <c r="I18" s="40"/>
      <c r="J18" s="38">
        <v>21</v>
      </c>
    </row>
    <row r="19" s="11" customFormat="1" ht="21.95" customHeight="1" spans="1:10">
      <c r="A19" s="35">
        <v>2239901</v>
      </c>
      <c r="B19" s="35" t="s">
        <v>59</v>
      </c>
      <c r="C19" s="38">
        <f t="shared" si="0"/>
        <v>8.4</v>
      </c>
      <c r="D19" s="40"/>
      <c r="E19" s="40"/>
      <c r="F19" s="38">
        <v>8.4</v>
      </c>
      <c r="G19" s="38">
        <v>2.73</v>
      </c>
      <c r="H19" s="40"/>
      <c r="I19" s="40"/>
      <c r="J19" s="38">
        <v>2.73</v>
      </c>
    </row>
    <row r="20" s="11" customFormat="1" ht="21.95" customHeight="1" spans="1:10">
      <c r="A20" s="35">
        <v>2239901</v>
      </c>
      <c r="B20" s="35" t="s">
        <v>101</v>
      </c>
      <c r="C20" s="38">
        <f t="shared" si="0"/>
        <v>2.16</v>
      </c>
      <c r="D20" s="40"/>
      <c r="E20" s="40"/>
      <c r="F20" s="38">
        <v>2.16</v>
      </c>
      <c r="G20" s="38">
        <v>74.69</v>
      </c>
      <c r="H20" s="40"/>
      <c r="I20" s="40"/>
      <c r="J20" s="38">
        <v>74.69</v>
      </c>
    </row>
    <row r="21" s="11" customFormat="1" ht="21.95" customHeight="1" spans="1:10">
      <c r="A21" s="35">
        <v>2239901</v>
      </c>
      <c r="B21" s="35" t="s">
        <v>105</v>
      </c>
      <c r="C21" s="38"/>
      <c r="D21" s="40"/>
      <c r="E21" s="40"/>
      <c r="F21" s="38"/>
      <c r="G21" s="38">
        <v>21</v>
      </c>
      <c r="H21" s="40"/>
      <c r="I21" s="40"/>
      <c r="J21" s="38">
        <v>21</v>
      </c>
    </row>
    <row r="22" s="11" customFormat="1" ht="21.95" customHeight="1" spans="1:10">
      <c r="A22" s="35"/>
      <c r="B22" s="41" t="s">
        <v>116</v>
      </c>
      <c r="C22" s="38">
        <f t="shared" si="0"/>
        <v>719.7</v>
      </c>
      <c r="D22" s="38"/>
      <c r="E22" s="38"/>
      <c r="F22" s="38">
        <v>719.7</v>
      </c>
      <c r="G22" s="38">
        <v>728</v>
      </c>
      <c r="H22" s="38"/>
      <c r="I22" s="38"/>
      <c r="J22" s="38">
        <v>728</v>
      </c>
    </row>
    <row r="23" s="11" customFormat="1" ht="21.95" customHeight="1" spans="1:10">
      <c r="A23" s="4" t="s">
        <v>117</v>
      </c>
      <c r="B23" s="10"/>
      <c r="C23" s="42"/>
      <c r="D23" s="42"/>
      <c r="E23" s="42"/>
      <c r="F23" s="42"/>
      <c r="G23" s="42"/>
      <c r="H23" s="42"/>
      <c r="I23" s="42"/>
      <c r="J23" s="42"/>
    </row>
    <row r="24" s="16" customFormat="1" ht="21.95" customHeight="1" spans="1:10">
      <c r="A24" s="43"/>
      <c r="B24" s="44"/>
      <c r="C24" s="43"/>
      <c r="D24" s="43"/>
      <c r="E24" s="43"/>
      <c r="F24" s="43"/>
      <c r="G24" s="43"/>
      <c r="H24" s="43"/>
      <c r="I24" s="43"/>
      <c r="J24" s="43"/>
    </row>
    <row r="25" ht="20.1" customHeight="1" spans="1:1">
      <c r="A25" s="45"/>
    </row>
  </sheetData>
  <mergeCells count="7">
    <mergeCell ref="A2:J2"/>
    <mergeCell ref="I4:J4"/>
    <mergeCell ref="C5:F5"/>
    <mergeCell ref="G5:J5"/>
    <mergeCell ref="A23:B23"/>
    <mergeCell ref="A5:A6"/>
    <mergeCell ref="B5:B6"/>
  </mergeCells>
  <printOptions horizontalCentered="1"/>
  <pageMargins left="0.590277777777778" right="0.590277777777778" top="0.786805555555556" bottom="0.786805555555556" header="0.393055555555556" footer="0.590277777777778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K10" sqref="K10"/>
    </sheetView>
  </sheetViews>
  <sheetFormatPr defaultColWidth="9" defaultRowHeight="14.25"/>
  <cols>
    <col min="1" max="1" width="9" style="18"/>
    <col min="2" max="2" width="17.75" style="18" customWidth="1"/>
    <col min="3" max="3" width="19.875" style="18" customWidth="1"/>
    <col min="4" max="5" width="6.625" style="18" customWidth="1"/>
    <col min="6" max="11" width="10.875" style="18" customWidth="1"/>
    <col min="12" max="12" width="13.25" style="18" customWidth="1"/>
    <col min="13" max="16384" width="9" style="18"/>
  </cols>
  <sheetData>
    <row r="1" s="11" customFormat="1" ht="16.5" customHeight="1" spans="11:12">
      <c r="K1" s="25"/>
      <c r="L1" s="25" t="s">
        <v>118</v>
      </c>
    </row>
    <row r="2" ht="39" customHeight="1" spans="1:12">
      <c r="A2" s="19" t="s">
        <v>119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="16" customFormat="1" ht="15.75" customHeight="1" spans="1:12">
      <c r="A3" s="16" t="s">
        <v>11</v>
      </c>
      <c r="K3" s="26"/>
      <c r="L3" s="26" t="s">
        <v>12</v>
      </c>
    </row>
    <row r="4" s="17" customFormat="1" ht="27.75" customHeight="1" spans="1:12">
      <c r="A4" s="20" t="s">
        <v>50</v>
      </c>
      <c r="B4" s="20" t="s">
        <v>120</v>
      </c>
      <c r="C4" s="85" t="s">
        <v>121</v>
      </c>
      <c r="D4" s="20" t="s">
        <v>122</v>
      </c>
      <c r="E4" s="20"/>
      <c r="F4" s="20" t="s">
        <v>123</v>
      </c>
      <c r="G4" s="20"/>
      <c r="H4" s="20" t="s">
        <v>124</v>
      </c>
      <c r="I4" s="20"/>
      <c r="J4" s="20" t="s">
        <v>125</v>
      </c>
      <c r="K4" s="20"/>
      <c r="L4" s="27" t="s">
        <v>126</v>
      </c>
    </row>
    <row r="5" s="17" customFormat="1" ht="27.75" customHeight="1" spans="1:12">
      <c r="A5" s="20"/>
      <c r="B5" s="20"/>
      <c r="C5" s="20"/>
      <c r="D5" s="20" t="s">
        <v>127</v>
      </c>
      <c r="E5" s="20" t="s">
        <v>128</v>
      </c>
      <c r="F5" s="20" t="s">
        <v>129</v>
      </c>
      <c r="G5" s="20" t="s">
        <v>130</v>
      </c>
      <c r="H5" s="20" t="s">
        <v>129</v>
      </c>
      <c r="I5" s="20" t="s">
        <v>130</v>
      </c>
      <c r="J5" s="20" t="s">
        <v>129</v>
      </c>
      <c r="K5" s="20" t="s">
        <v>130</v>
      </c>
      <c r="L5" s="28"/>
    </row>
    <row r="6" s="17" customFormat="1" ht="33" customHeight="1" spans="1:12">
      <c r="A6" s="21">
        <v>2239901</v>
      </c>
      <c r="B6" s="20" t="s">
        <v>131</v>
      </c>
      <c r="C6" s="22" t="s">
        <v>97</v>
      </c>
      <c r="D6" s="20"/>
      <c r="E6" s="20"/>
      <c r="F6" s="20"/>
      <c r="G6" s="20"/>
      <c r="H6" s="20"/>
      <c r="I6" s="20"/>
      <c r="J6" s="29">
        <v>245</v>
      </c>
      <c r="K6" s="29">
        <v>245</v>
      </c>
      <c r="L6" s="20"/>
    </row>
    <row r="7" s="17" customFormat="1" ht="33" customHeight="1" spans="1:12">
      <c r="A7" s="21">
        <v>2239901</v>
      </c>
      <c r="B7" s="20" t="s">
        <v>131</v>
      </c>
      <c r="C7" s="7" t="s">
        <v>132</v>
      </c>
      <c r="D7" s="20"/>
      <c r="E7" s="20"/>
      <c r="F7" s="20"/>
      <c r="G7" s="20"/>
      <c r="H7" s="20"/>
      <c r="I7" s="20"/>
      <c r="J7" s="29">
        <v>161</v>
      </c>
      <c r="K7" s="29">
        <v>161</v>
      </c>
      <c r="L7" s="20"/>
    </row>
    <row r="8" s="17" customFormat="1" ht="33" customHeight="1" spans="1:12">
      <c r="A8" s="21">
        <v>2239901</v>
      </c>
      <c r="B8" s="5" t="s">
        <v>131</v>
      </c>
      <c r="C8" s="8" t="s">
        <v>99</v>
      </c>
      <c r="D8" s="20"/>
      <c r="E8" s="20"/>
      <c r="F8" s="20"/>
      <c r="G8" s="20"/>
      <c r="H8" s="20"/>
      <c r="I8" s="20"/>
      <c r="J8" s="29">
        <v>203</v>
      </c>
      <c r="K8" s="29">
        <v>203</v>
      </c>
      <c r="L8" s="20"/>
    </row>
    <row r="9" ht="33" customHeight="1" spans="1:12">
      <c r="A9" s="21">
        <v>2239901</v>
      </c>
      <c r="B9" s="20" t="s">
        <v>131</v>
      </c>
      <c r="C9" s="7" t="s">
        <v>100</v>
      </c>
      <c r="D9" s="20"/>
      <c r="E9" s="20"/>
      <c r="F9" s="23"/>
      <c r="G9" s="23"/>
      <c r="H9" s="23"/>
      <c r="I9" s="23"/>
      <c r="J9" s="29">
        <v>21</v>
      </c>
      <c r="K9" s="29">
        <v>21</v>
      </c>
      <c r="L9" s="23"/>
    </row>
    <row r="10" ht="33" customHeight="1" spans="1:12">
      <c r="A10" s="21">
        <v>2239901</v>
      </c>
      <c r="B10" s="20" t="s">
        <v>131</v>
      </c>
      <c r="C10" s="8" t="s">
        <v>59</v>
      </c>
      <c r="D10" s="20"/>
      <c r="E10" s="20"/>
      <c r="F10" s="23"/>
      <c r="G10" s="23"/>
      <c r="H10" s="23"/>
      <c r="I10" s="23"/>
      <c r="J10" s="29">
        <v>2.73</v>
      </c>
      <c r="K10" s="29">
        <v>2.73</v>
      </c>
      <c r="L10" s="23"/>
    </row>
    <row r="11" ht="33" customHeight="1" spans="1:12">
      <c r="A11" s="21">
        <v>2239901</v>
      </c>
      <c r="B11" s="5" t="s">
        <v>131</v>
      </c>
      <c r="C11" s="8" t="s">
        <v>101</v>
      </c>
      <c r="D11" s="5"/>
      <c r="E11" s="5"/>
      <c r="F11" s="21"/>
      <c r="G11" s="21"/>
      <c r="H11" s="21"/>
      <c r="I11" s="21"/>
      <c r="J11" s="29">
        <v>74.69</v>
      </c>
      <c r="K11" s="29">
        <v>74.69</v>
      </c>
      <c r="L11" s="21"/>
    </row>
    <row r="12" ht="33" customHeight="1" spans="1:12">
      <c r="A12" s="21">
        <v>2239901</v>
      </c>
      <c r="B12" s="5" t="s">
        <v>131</v>
      </c>
      <c r="C12" s="8" t="s">
        <v>105</v>
      </c>
      <c r="D12" s="21"/>
      <c r="E12" s="21"/>
      <c r="F12" s="21"/>
      <c r="G12" s="21"/>
      <c r="H12" s="21"/>
      <c r="I12" s="21"/>
      <c r="J12" s="29">
        <v>21</v>
      </c>
      <c r="K12" s="29">
        <v>21</v>
      </c>
      <c r="L12" s="21"/>
    </row>
    <row r="13" ht="24.75" customHeight="1" spans="1:12">
      <c r="A13" s="14" t="s">
        <v>133</v>
      </c>
      <c r="B13" s="24"/>
      <c r="C13" s="24"/>
      <c r="D13" s="24"/>
      <c r="E13" s="15"/>
      <c r="F13" s="21"/>
      <c r="G13" s="21"/>
      <c r="H13" s="21"/>
      <c r="I13" s="21"/>
      <c r="J13" s="5">
        <v>728</v>
      </c>
      <c r="K13" s="5">
        <v>728</v>
      </c>
      <c r="L13" s="21"/>
    </row>
  </sheetData>
  <mergeCells count="10">
    <mergeCell ref="A2:L2"/>
    <mergeCell ref="D4:E4"/>
    <mergeCell ref="F4:G4"/>
    <mergeCell ref="H4:I4"/>
    <mergeCell ref="J4:K4"/>
    <mergeCell ref="A13:E13"/>
    <mergeCell ref="A4:A5"/>
    <mergeCell ref="B4:B5"/>
    <mergeCell ref="C4:C5"/>
    <mergeCell ref="L4:L5"/>
  </mergeCells>
  <printOptions horizontalCentered="1"/>
  <pageMargins left="0.590277777777778" right="0.590277777777778" top="0.786805555555556" bottom="0.786805555555556" header="0.393055555555556" footer="0.590277777777778"/>
  <pageSetup paperSize="9" scale="9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opLeftCell="A4" workbookViewId="0">
      <selection activeCell="J9" sqref="J9:K9"/>
    </sheetView>
  </sheetViews>
  <sheetFormatPr defaultColWidth="9" defaultRowHeight="14.25"/>
  <cols>
    <col min="1" max="1" width="6.5" customWidth="1"/>
    <col min="2" max="2" width="23.75" customWidth="1"/>
    <col min="3" max="8" width="8.625" customWidth="1"/>
    <col min="9" max="9" width="14.625" customWidth="1"/>
    <col min="10" max="11" width="8.125" customWidth="1"/>
    <col min="12" max="12" width="15.875" customWidth="1"/>
  </cols>
  <sheetData>
    <row r="1" ht="21.75" customHeight="1" spans="12:12">
      <c r="L1" s="12" t="s">
        <v>134</v>
      </c>
    </row>
    <row r="2" ht="47" customHeight="1" spans="1:12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15.75" customHeight="1" spans="1:12">
      <c r="A3" s="3" t="s">
        <v>11</v>
      </c>
      <c r="B3" s="3"/>
      <c r="C3" s="3"/>
      <c r="D3" s="4"/>
      <c r="E3" s="4"/>
      <c r="F3" s="4"/>
      <c r="G3" s="4"/>
      <c r="H3" s="4"/>
      <c r="I3" s="4"/>
      <c r="J3" s="4"/>
      <c r="K3" s="13" t="s">
        <v>12</v>
      </c>
      <c r="L3" s="13"/>
    </row>
    <row r="4" s="1" customFormat="1" ht="37.5" customHeight="1" spans="1:12">
      <c r="A4" s="5" t="s">
        <v>136</v>
      </c>
      <c r="B4" s="5" t="s">
        <v>78</v>
      </c>
      <c r="C4" s="5" t="s">
        <v>137</v>
      </c>
      <c r="D4" s="5"/>
      <c r="E4" s="5" t="s">
        <v>138</v>
      </c>
      <c r="F4" s="5"/>
      <c r="G4" s="5" t="s">
        <v>139</v>
      </c>
      <c r="H4" s="5"/>
      <c r="I4" s="5" t="s">
        <v>140</v>
      </c>
      <c r="J4" s="5" t="s">
        <v>141</v>
      </c>
      <c r="K4" s="5"/>
      <c r="L4" s="5" t="s">
        <v>142</v>
      </c>
    </row>
    <row r="5" s="1" customFormat="1" ht="33.75" customHeight="1" spans="1:12">
      <c r="A5" s="6">
        <v>1</v>
      </c>
      <c r="B5" s="7" t="s">
        <v>97</v>
      </c>
      <c r="C5" s="5">
        <v>2023428</v>
      </c>
      <c r="D5" s="5"/>
      <c r="E5" s="5">
        <v>380794</v>
      </c>
      <c r="F5" s="5"/>
      <c r="G5" s="5">
        <v>642643</v>
      </c>
      <c r="H5" s="5"/>
      <c r="I5" s="5">
        <v>1166.67</v>
      </c>
      <c r="J5" s="14">
        <v>1166.67</v>
      </c>
      <c r="K5" s="15"/>
      <c r="L5" s="5">
        <v>1166.67</v>
      </c>
    </row>
    <row r="6" s="1" customFormat="1" ht="33.75" customHeight="1" spans="1:12">
      <c r="A6" s="6">
        <v>2</v>
      </c>
      <c r="B6" s="7" t="s">
        <v>98</v>
      </c>
      <c r="C6" s="5">
        <v>76283</v>
      </c>
      <c r="D6" s="5"/>
      <c r="E6" s="5">
        <v>52682</v>
      </c>
      <c r="F6" s="5"/>
      <c r="G6" s="5">
        <v>23601</v>
      </c>
      <c r="H6" s="5"/>
      <c r="I6" s="5">
        <v>766.67</v>
      </c>
      <c r="J6" s="5">
        <v>766.67</v>
      </c>
      <c r="K6" s="5"/>
      <c r="L6" s="5">
        <v>766.67</v>
      </c>
    </row>
    <row r="7" s="1" customFormat="1" ht="33.75" customHeight="1" spans="1:12">
      <c r="A7" s="6">
        <v>3</v>
      </c>
      <c r="B7" s="7" t="s">
        <v>99</v>
      </c>
      <c r="C7" s="5">
        <v>657700</v>
      </c>
      <c r="D7" s="5"/>
      <c r="E7" s="5">
        <v>351000</v>
      </c>
      <c r="F7" s="5"/>
      <c r="G7" s="5">
        <v>306700</v>
      </c>
      <c r="H7" s="5"/>
      <c r="I7" s="5">
        <v>966.67</v>
      </c>
      <c r="J7" s="5">
        <v>966.67</v>
      </c>
      <c r="K7" s="5"/>
      <c r="L7" s="5">
        <v>966.67</v>
      </c>
    </row>
    <row r="8" s="1" customFormat="1" ht="33.75" customHeight="1" spans="1:12">
      <c r="A8" s="6">
        <v>4</v>
      </c>
      <c r="B8" s="7" t="s">
        <v>100</v>
      </c>
      <c r="C8" s="5">
        <v>96772</v>
      </c>
      <c r="D8" s="5"/>
      <c r="E8" s="5">
        <v>67939</v>
      </c>
      <c r="F8" s="5"/>
      <c r="G8" s="5">
        <v>28833</v>
      </c>
      <c r="H8" s="5"/>
      <c r="I8" s="5">
        <v>100</v>
      </c>
      <c r="J8" s="5">
        <v>100</v>
      </c>
      <c r="K8" s="5"/>
      <c r="L8" s="5">
        <v>100</v>
      </c>
    </row>
    <row r="9" s="1" customFormat="1" ht="33.75" customHeight="1" spans="1:12">
      <c r="A9" s="6">
        <v>5</v>
      </c>
      <c r="B9" s="7" t="s">
        <v>59</v>
      </c>
      <c r="C9" s="5">
        <v>6824</v>
      </c>
      <c r="D9" s="5"/>
      <c r="E9" s="5">
        <v>2636</v>
      </c>
      <c r="F9" s="5"/>
      <c r="G9" s="5">
        <v>4188</v>
      </c>
      <c r="H9" s="5"/>
      <c r="I9" s="5">
        <v>13</v>
      </c>
      <c r="J9" s="5">
        <v>13</v>
      </c>
      <c r="K9" s="5"/>
      <c r="L9" s="5">
        <v>13</v>
      </c>
    </row>
    <row r="10" s="1" customFormat="1" ht="33.75" customHeight="1" spans="1:12">
      <c r="A10" s="6">
        <v>6</v>
      </c>
      <c r="B10" s="7" t="s">
        <v>101</v>
      </c>
      <c r="C10" s="5">
        <v>31540</v>
      </c>
      <c r="D10" s="5"/>
      <c r="E10" s="5">
        <v>1181</v>
      </c>
      <c r="F10" s="5"/>
      <c r="G10" s="5">
        <v>30358</v>
      </c>
      <c r="H10" s="5"/>
      <c r="I10" s="5">
        <v>355.67</v>
      </c>
      <c r="J10" s="5">
        <v>355.67</v>
      </c>
      <c r="K10" s="5"/>
      <c r="L10" s="5">
        <v>355.67</v>
      </c>
    </row>
    <row r="11" s="1" customFormat="1" ht="33.75" customHeight="1" spans="1:12">
      <c r="A11" s="6">
        <v>7</v>
      </c>
      <c r="B11" s="8" t="s">
        <v>102</v>
      </c>
      <c r="C11" s="5">
        <v>20176</v>
      </c>
      <c r="D11" s="5"/>
      <c r="E11" s="5">
        <v>14449</v>
      </c>
      <c r="F11" s="5"/>
      <c r="G11" s="5">
        <v>5727</v>
      </c>
      <c r="H11" s="5"/>
      <c r="I11" s="5">
        <v>-41</v>
      </c>
      <c r="J11" s="5">
        <v>-41</v>
      </c>
      <c r="K11" s="5"/>
      <c r="L11" s="5"/>
    </row>
    <row r="12" s="1" customFormat="1" ht="33.75" customHeight="1" spans="1:12">
      <c r="A12" s="6">
        <v>8</v>
      </c>
      <c r="B12" s="8" t="s">
        <v>104</v>
      </c>
      <c r="C12" s="5">
        <v>51896</v>
      </c>
      <c r="D12" s="5"/>
      <c r="E12" s="5">
        <v>469</v>
      </c>
      <c r="F12" s="5"/>
      <c r="G12" s="5">
        <v>51427</v>
      </c>
      <c r="H12" s="5"/>
      <c r="I12" s="5">
        <v>-567</v>
      </c>
      <c r="J12" s="5">
        <v>-567</v>
      </c>
      <c r="K12" s="5"/>
      <c r="L12" s="5"/>
    </row>
    <row r="13" s="1" customFormat="1" ht="33.75" customHeight="1" spans="1:12">
      <c r="A13" s="6">
        <v>9</v>
      </c>
      <c r="B13" s="3" t="s">
        <v>105</v>
      </c>
      <c r="C13" s="5">
        <v>29953</v>
      </c>
      <c r="D13" s="5"/>
      <c r="E13" s="5">
        <v>15421</v>
      </c>
      <c r="F13" s="5"/>
      <c r="G13" s="5">
        <v>14532</v>
      </c>
      <c r="H13" s="5"/>
      <c r="I13" s="5">
        <v>100</v>
      </c>
      <c r="J13" s="5">
        <v>100</v>
      </c>
      <c r="K13" s="5"/>
      <c r="L13" s="5">
        <v>100</v>
      </c>
    </row>
    <row r="14" s="1" customFormat="1" ht="33.75" customHeight="1" spans="1:12">
      <c r="A14" s="6"/>
      <c r="B14" s="6" t="s">
        <v>143</v>
      </c>
      <c r="C14" s="5">
        <f>SUM(C5:D13)</f>
        <v>2994572</v>
      </c>
      <c r="D14" s="5"/>
      <c r="E14" s="5">
        <f>SUM(E5:F13)</f>
        <v>886571</v>
      </c>
      <c r="F14" s="5"/>
      <c r="G14" s="5">
        <f>SUM(G5:H13)</f>
        <v>1108009</v>
      </c>
      <c r="H14" s="5"/>
      <c r="I14" s="5">
        <f>SUM(I5:I13)</f>
        <v>2860.68</v>
      </c>
      <c r="J14" s="14">
        <f>SUM(J5:J13)</f>
        <v>2860.68</v>
      </c>
      <c r="K14" s="15"/>
      <c r="L14" s="5">
        <f>SUM(L5:L13)</f>
        <v>3468.68</v>
      </c>
    </row>
    <row r="15" s="1" customFormat="1" ht="33.75" customHeight="1" spans="1:12">
      <c r="A15" s="6"/>
      <c r="B15" s="6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="1" customFormat="1" ht="12" spans="1:12">
      <c r="A16" s="10" t="s">
        <v>144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</sheetData>
  <mergeCells count="54">
    <mergeCell ref="A2:L2"/>
    <mergeCell ref="A3:C3"/>
    <mergeCell ref="D3:E3"/>
    <mergeCell ref="F3:G3"/>
    <mergeCell ref="I3:J3"/>
    <mergeCell ref="K3:L3"/>
    <mergeCell ref="C4:D4"/>
    <mergeCell ref="E4:F4"/>
    <mergeCell ref="G4:H4"/>
    <mergeCell ref="J4:K4"/>
    <mergeCell ref="C5:D5"/>
    <mergeCell ref="E5:F5"/>
    <mergeCell ref="G5:H5"/>
    <mergeCell ref="J5:K5"/>
    <mergeCell ref="C6:D6"/>
    <mergeCell ref="E6:F6"/>
    <mergeCell ref="G6:H6"/>
    <mergeCell ref="J6:K6"/>
    <mergeCell ref="C7:D7"/>
    <mergeCell ref="E7:F7"/>
    <mergeCell ref="G7:H7"/>
    <mergeCell ref="J7:K7"/>
    <mergeCell ref="C8:D8"/>
    <mergeCell ref="E8:F8"/>
    <mergeCell ref="G8:H8"/>
    <mergeCell ref="J8:K8"/>
    <mergeCell ref="C9:D9"/>
    <mergeCell ref="E9:F9"/>
    <mergeCell ref="G9:H9"/>
    <mergeCell ref="J9:K9"/>
    <mergeCell ref="C10:D10"/>
    <mergeCell ref="E10:F10"/>
    <mergeCell ref="G10:H10"/>
    <mergeCell ref="J10:K10"/>
    <mergeCell ref="C11:D11"/>
    <mergeCell ref="E11:F11"/>
    <mergeCell ref="G11:H11"/>
    <mergeCell ref="J11:K11"/>
    <mergeCell ref="C12:D12"/>
    <mergeCell ref="E12:F12"/>
    <mergeCell ref="G12:H12"/>
    <mergeCell ref="J12:K12"/>
    <mergeCell ref="C13:D13"/>
    <mergeCell ref="E13:F13"/>
    <mergeCell ref="G13:H13"/>
    <mergeCell ref="J13:K13"/>
    <mergeCell ref="C14:D14"/>
    <mergeCell ref="E14:F14"/>
    <mergeCell ref="G14:H14"/>
    <mergeCell ref="J14:K14"/>
    <mergeCell ref="C15:D15"/>
    <mergeCell ref="E15:F15"/>
    <mergeCell ref="G15:H15"/>
    <mergeCell ref="J15:K15"/>
  </mergeCells>
  <printOptions horizontalCentered="1"/>
  <pageMargins left="0.590277777777778" right="0.590277777777778" top="0.786805555555556" bottom="0.786805555555556" header="0.393055555555556" footer="0.590277777777778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表头</vt:lpstr>
      <vt:lpstr>收支</vt:lpstr>
      <vt:lpstr>收入</vt:lpstr>
      <vt:lpstr>收益申报明细表</vt:lpstr>
      <vt:lpstr>支出</vt:lpstr>
      <vt:lpstr>支出项目表</vt:lpstr>
      <vt:lpstr>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</dc:creator>
  <cp:lastModifiedBy>攒刺</cp:lastModifiedBy>
  <dcterms:created xsi:type="dcterms:W3CDTF">2006-10-21T01:01:00Z</dcterms:created>
  <cp:lastPrinted>2018-11-05T01:16:00Z</cp:lastPrinted>
  <dcterms:modified xsi:type="dcterms:W3CDTF">2021-06-07T00:34:32Z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14</vt:lpwstr>
  </property>
  <property fmtid="{D5CDD505-2E9C-101B-9397-08002B2CF9AE}" pid="4" name="ICV">
    <vt:lpwstr>883440BD99D7426D97A85711BCDC4AE4</vt:lpwstr>
  </property>
</Properties>
</file>