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8927" tabRatio="920" firstSheet="25" activeTab="31"/>
  </bookViews>
  <sheets>
    <sheet name="封面" sheetId="1" r:id="rId1"/>
    <sheet name="目录 " sheetId="2" r:id="rId2"/>
    <sheet name="1.全市收入总表" sheetId="3" r:id="rId3"/>
    <sheet name="2.全市收入明细表" sheetId="4" r:id="rId4"/>
    <sheet name="3.全市支出明细表" sheetId="5" r:id="rId5"/>
    <sheet name="4.全市支出明细表" sheetId="6" r:id="rId6"/>
    <sheet name="5.上级转移支付收入情况" sheetId="7" r:id="rId7"/>
    <sheet name="6.专项转移支付支出明细表" sheetId="8" r:id="rId8"/>
    <sheet name="7.市本级收入总表" sheetId="9" r:id="rId9"/>
    <sheet name="8.本级收入明细表" sheetId="10" r:id="rId10"/>
    <sheet name="9.市本级支出总表" sheetId="11" r:id="rId11"/>
    <sheet name="10.本级支出明细表（简表）" sheetId="12" r:id="rId12"/>
    <sheet name="11.本级支出明细表" sheetId="13" r:id="rId13"/>
    <sheet name="12.基本支出明细表 " sheetId="14" r:id="rId14"/>
    <sheet name="13.汇总基收入执行" sheetId="15" r:id="rId15"/>
    <sheet name="14.汇总基金支出执行" sheetId="16" r:id="rId16"/>
    <sheet name="15.本级基金收入执行" sheetId="17" r:id="rId17"/>
    <sheet name="16.本级基金支出执行 " sheetId="18" r:id="rId18"/>
    <sheet name="17.基金转移支付分科目" sheetId="19" r:id="rId19"/>
    <sheet name="18.基金转移支付分地区" sheetId="20" r:id="rId20"/>
    <sheet name="19.社保基金 " sheetId="21" r:id="rId21"/>
    <sheet name="20.社保收入决算表" sheetId="31" r:id="rId22"/>
    <sheet name="21社保支出决算表" sheetId="32" r:id="rId23"/>
    <sheet name="22.国有资本经营" sheetId="24" r:id="rId24"/>
    <sheet name="23.国有资本经营收入表" sheetId="27" r:id="rId25"/>
    <sheet name="24.国有资本经营支出表" sheetId="28" r:id="rId26"/>
    <sheet name="25.平衡表" sheetId="25" r:id="rId27"/>
    <sheet name="26.税收返还和转移支付表 " sheetId="26" r:id="rId28"/>
    <sheet name="27.税收返还分地区" sheetId="33" r:id="rId29"/>
    <sheet name="28.专项转移支付分地区" sheetId="34" r:id="rId30"/>
    <sheet name="29.一般债券限额表" sheetId="35" r:id="rId31"/>
    <sheet name="30.专项债券限额表" sheetId="36" r:id="rId32"/>
    <sheet name="Sheet3" sheetId="29" r:id="rId33"/>
  </sheets>
  <externalReferences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</externalReferences>
  <definedNames>
    <definedName name="_" localSheetId="13">#REF!</definedName>
    <definedName name="_" localSheetId="27">#REF!</definedName>
    <definedName name="_" localSheetId="28">#REF!</definedName>
    <definedName name="_" localSheetId="29">#REF!</definedName>
    <definedName name="_" localSheetId="0">#REF!</definedName>
    <definedName name="_" localSheetId="1">#REF!</definedName>
    <definedName name="_">#REF!</definedName>
    <definedName name="_6_其他" localSheetId="13">#REF!</definedName>
    <definedName name="_6_其他" localSheetId="27">#REF!</definedName>
    <definedName name="_6_其他" localSheetId="28">#REF!</definedName>
    <definedName name="_6_其他" localSheetId="29">#REF!</definedName>
    <definedName name="_6_其他" localSheetId="0">#REF!</definedName>
    <definedName name="_6_其他" localSheetId="1">#REF!</definedName>
    <definedName name="_6_其他">#REF!</definedName>
    <definedName name="_xlnm._FilterDatabase" localSheetId="12" hidden="1">'11.本级支出明细表'!$A$2:$B$598</definedName>
    <definedName name="_Order1" hidden="1">255</definedName>
    <definedName name="_Order2" hidden="1">255</definedName>
    <definedName name="BM8_SelectZBM.BM8_ZBMChangeKMM" localSheetId="13">[1]!BM8_SelectZBM.BM8_ZBMChangeKMM</definedName>
    <definedName name="BM8_SelectZBM.BM8_ZBMChangeKMM" localSheetId="14">[1]!BM8_SelectZBM.BM8_ZBMChangeKMM</definedName>
    <definedName name="BM8_SelectZBM.BM8_ZBMChangeKMM" localSheetId="17">[1]!BM8_SelectZBM.BM8_ZBMChangeKMM</definedName>
    <definedName name="BM8_SelectZBM.BM8_ZBMChangeKMM" localSheetId="20">[2]!BM8_SelectZBM.BM8_ZBMChangeKMM</definedName>
    <definedName name="BM8_SelectZBM.BM8_ZBMChangeKMM" localSheetId="27">[5]!BM8_SelectZBM.BM8_ZBMChangeKMM</definedName>
    <definedName name="BM8_SelectZBM.BM8_ZBMChangeKMM" localSheetId="28">[7]!BM8_SelectZBM.BM8_ZBMChangeKMM</definedName>
    <definedName name="BM8_SelectZBM.BM8_ZBMChangeKMM" localSheetId="29">[7]!BM8_SelectZBM.BM8_ZBMChangeKMM</definedName>
    <definedName name="BM8_SelectZBM.BM8_ZBMChangeKMM" localSheetId="0">[3]!BM8_SelectZBM.BM8_ZBMChangeKMM</definedName>
    <definedName name="BM8_SelectZBM.BM8_ZBMChangeKMM" localSheetId="1">[3]!BM8_SelectZBM.BM8_ZBMChangeKMM</definedName>
    <definedName name="BM8_SelectZBM.BM8_ZBMChangeKMM">[1]!BM8_SelectZBM.BM8_ZBMChangeKMM</definedName>
    <definedName name="BM8_SelectZBM.BM8_ZBMminusOption" localSheetId="13">[1]!BM8_SelectZBM.BM8_ZBMminusOption</definedName>
    <definedName name="BM8_SelectZBM.BM8_ZBMminusOption" localSheetId="14">[1]!BM8_SelectZBM.BM8_ZBMminusOption</definedName>
    <definedName name="BM8_SelectZBM.BM8_ZBMminusOption" localSheetId="17">[1]!BM8_SelectZBM.BM8_ZBMminusOption</definedName>
    <definedName name="BM8_SelectZBM.BM8_ZBMminusOption" localSheetId="20">[2]!BM8_SelectZBM.BM8_ZBMminusOption</definedName>
    <definedName name="BM8_SelectZBM.BM8_ZBMminusOption" localSheetId="27">[5]!BM8_SelectZBM.BM8_ZBMminusOption</definedName>
    <definedName name="BM8_SelectZBM.BM8_ZBMminusOption" localSheetId="28">[7]!BM8_SelectZBM.BM8_ZBMminusOption</definedName>
    <definedName name="BM8_SelectZBM.BM8_ZBMminusOption" localSheetId="29">[7]!BM8_SelectZBM.BM8_ZBMminusOption</definedName>
    <definedName name="BM8_SelectZBM.BM8_ZBMminusOption" localSheetId="0">[3]!BM8_SelectZBM.BM8_ZBMminusOption</definedName>
    <definedName name="BM8_SelectZBM.BM8_ZBMminusOption" localSheetId="1">[3]!BM8_SelectZBM.BM8_ZBMminusOption</definedName>
    <definedName name="BM8_SelectZBM.BM8_ZBMminusOption">[1]!BM8_SelectZBM.BM8_ZBMminusOption</definedName>
    <definedName name="BM8_SelectZBM.BM8_ZBMSumOption" localSheetId="13">[1]!BM8_SelectZBM.BM8_ZBMSumOption</definedName>
    <definedName name="BM8_SelectZBM.BM8_ZBMSumOption" localSheetId="14">[1]!BM8_SelectZBM.BM8_ZBMSumOption</definedName>
    <definedName name="BM8_SelectZBM.BM8_ZBMSumOption" localSheetId="17">[1]!BM8_SelectZBM.BM8_ZBMSumOption</definedName>
    <definedName name="BM8_SelectZBM.BM8_ZBMSumOption" localSheetId="20">[2]!BM8_SelectZBM.BM8_ZBMSumOption</definedName>
    <definedName name="BM8_SelectZBM.BM8_ZBMSumOption" localSheetId="27">[5]!BM8_SelectZBM.BM8_ZBMSumOption</definedName>
    <definedName name="BM8_SelectZBM.BM8_ZBMSumOption" localSheetId="28">[7]!BM8_SelectZBM.BM8_ZBMSumOption</definedName>
    <definedName name="BM8_SelectZBM.BM8_ZBMSumOption" localSheetId="29">[7]!BM8_SelectZBM.BM8_ZBMSumOption</definedName>
    <definedName name="BM8_SelectZBM.BM8_ZBMSumOption" localSheetId="0">[3]!BM8_SelectZBM.BM8_ZBMSumOption</definedName>
    <definedName name="BM8_SelectZBM.BM8_ZBMSumOption" localSheetId="1">[3]!BM8_SelectZBM.BM8_ZBMSumOption</definedName>
    <definedName name="BM8_SelectZBM.BM8_ZBMSumOption">[1]!BM8_SelectZBM.BM8_ZBMSumOption</definedName>
    <definedName name="d" localSheetId="27">#REF!</definedName>
    <definedName name="d" localSheetId="28">#REF!</definedName>
    <definedName name="d" localSheetId="29">#REF!</definedName>
    <definedName name="d" localSheetId="1">#REF!</definedName>
    <definedName name="d">#REF!</definedName>
    <definedName name="Database" localSheetId="13" hidden="1">#REF!</definedName>
    <definedName name="Database" localSheetId="14" hidden="1">#REF!</definedName>
    <definedName name="Database" localSheetId="27" hidden="1">#REF!</definedName>
    <definedName name="Database" localSheetId="28" hidden="1">#REF!</definedName>
    <definedName name="Database" localSheetId="29" hidden="1">#REF!</definedName>
    <definedName name="Database" localSheetId="0" hidden="1">#REF!</definedName>
    <definedName name="Database" localSheetId="1" hidden="1">#REF!</definedName>
    <definedName name="Database" hidden="1">#REF!</definedName>
    <definedName name="jhvgh" localSheetId="27">#REF!</definedName>
    <definedName name="jhvgh" localSheetId="28">#REF!</definedName>
    <definedName name="jhvgh" localSheetId="29">#REF!</definedName>
    <definedName name="jhvgh" localSheetId="1">#REF!</definedName>
    <definedName name="jhvgh">#REF!</definedName>
    <definedName name="_xlnm.Print_Area" localSheetId="11">'10.本级支出明细表（简表）'!$A$2:$D$26</definedName>
    <definedName name="_xlnm.Print_Area" localSheetId="14">'13.汇总基收入执行'!$A$2:$F$24</definedName>
    <definedName name="_xlnm.Print_Area" localSheetId="16">'15.本级基金收入执行'!$A$2:$D$21</definedName>
    <definedName name="_xlnm.Print_Area" localSheetId="20">'19.社保基金 '!$A$2:$J$21</definedName>
    <definedName name="_xlnm.Print_Area" localSheetId="3">'2.全市收入明细表'!$A$2:$F$34</definedName>
    <definedName name="_xlnm.Print_Area" localSheetId="5">'4.全市支出明细表'!$A$2:$D$28</definedName>
    <definedName name="_xlnm.Print_Area" localSheetId="9">'8.本级收入明细表'!$A$2:$F$33</definedName>
    <definedName name="_xlnm.Print_Area" localSheetId="0">封面!$A$1:$G$30</definedName>
    <definedName name="_xlnm.Print_Area" localSheetId="1">'目录 '!$A$1:$B$54</definedName>
    <definedName name="_xlnm.Print_Area" hidden="1">#N/A</definedName>
    <definedName name="_xlnm.Print_Titles" localSheetId="12">'11.本级支出明细表'!$4:4</definedName>
    <definedName name="_xlnm.Print_Titles" localSheetId="14">'13.汇总基收入执行'!$A:A,'13.汇总基收入执行'!$2:4</definedName>
    <definedName name="_xlnm.Print_Titles" localSheetId="15">'14.汇总基金支出执行'!$4:4</definedName>
    <definedName name="_xlnm.Print_Titles" localSheetId="17">'16.本级基金支出执行 '!$4:4</definedName>
    <definedName name="_xlnm.Print_Titles" localSheetId="27" hidden="1">'26.税收返还和转移支付表 '!$1:3</definedName>
    <definedName name="_xlnm.Print_Titles" localSheetId="1">'目录 '!$1:2</definedName>
    <definedName name="_xlnm.Print_Titles" hidden="1">#N/A</definedName>
    <definedName name="QUERY2" localSheetId="13">#REF!</definedName>
    <definedName name="QUERY2" localSheetId="20">#REF!</definedName>
    <definedName name="QUERY2" localSheetId="27">#REF!</definedName>
    <definedName name="QUERY2" localSheetId="28">#REF!</definedName>
    <definedName name="QUERY2" localSheetId="29">#REF!</definedName>
    <definedName name="QUERY2" localSheetId="0">#REF!</definedName>
    <definedName name="QUERY2" localSheetId="1">#REF!</definedName>
    <definedName name="QUERY2">#REF!</definedName>
    <definedName name="本级支执222" localSheetId="13">#REF!</definedName>
    <definedName name="本级支执222" localSheetId="14">#REF!</definedName>
    <definedName name="本级支执222" localSheetId="17">#REF!</definedName>
    <definedName name="本级支执222" localSheetId="20">#REF!</definedName>
    <definedName name="本级支执222" localSheetId="27">#REF!</definedName>
    <definedName name="本级支执222" localSheetId="28">#REF!</definedName>
    <definedName name="本级支执222" localSheetId="29">#REF!</definedName>
    <definedName name="本级支执222" localSheetId="0">#REF!</definedName>
    <definedName name="本级支执222" localSheetId="1">#REF!</definedName>
    <definedName name="本级支执222">#REF!</definedName>
    <definedName name="陈伟" localSheetId="27">#REF!</definedName>
    <definedName name="陈伟">#REF!</definedName>
    <definedName name="大通湖支出" localSheetId="27">#REF!</definedName>
    <definedName name="大通湖支出" localSheetId="28">#REF!</definedName>
    <definedName name="大通湖支出" localSheetId="29">#REF!</definedName>
    <definedName name="大通湖支出" localSheetId="1">#REF!</definedName>
    <definedName name="大通湖支出">#REF!</definedName>
    <definedName name="地区名称" localSheetId="27">#REF!</definedName>
    <definedName name="地区名称" localSheetId="28">#REF!</definedName>
    <definedName name="地区名称" localSheetId="29">#REF!</definedName>
    <definedName name="地区名称" localSheetId="1">#REF!</definedName>
    <definedName name="地区名称">#REF!</definedName>
    <definedName name="工" localSheetId="27">#REF!</definedName>
    <definedName name="工" localSheetId="28">#REF!</definedName>
    <definedName name="工" localSheetId="29">#REF!</definedName>
    <definedName name="工" localSheetId="1">#REF!</definedName>
    <definedName name="工">#REF!</definedName>
    <definedName name="购车" localSheetId="27">#REF!</definedName>
    <definedName name="购车" localSheetId="28">#REF!</definedName>
    <definedName name="购车" localSheetId="29">#REF!</definedName>
    <definedName name="购车" localSheetId="1">#REF!</definedName>
    <definedName name="购车">#REF!</definedName>
    <definedName name="胡局长汇报修改" localSheetId="27">#REF!</definedName>
    <definedName name="胡局长汇报修改">#REF!</definedName>
    <definedName name="汇率" localSheetId="13">#REF!</definedName>
    <definedName name="汇率" localSheetId="14">#REF!</definedName>
    <definedName name="汇率" localSheetId="17">#REF!</definedName>
    <definedName name="汇率" localSheetId="20">#REF!</definedName>
    <definedName name="汇率" localSheetId="27">#REF!</definedName>
    <definedName name="汇率" localSheetId="28">#REF!</definedName>
    <definedName name="汇率" localSheetId="29">#REF!</definedName>
    <definedName name="汇率" localSheetId="0">#REF!</definedName>
    <definedName name="汇率" localSheetId="1">#REF!</definedName>
    <definedName name="汇率">#REF!</definedName>
    <definedName name="生产列1" localSheetId="13">#REF!</definedName>
    <definedName name="生产列1" localSheetId="14">#REF!</definedName>
    <definedName name="生产列1" localSheetId="17">#REF!</definedName>
    <definedName name="生产列1" localSheetId="20">#REF!</definedName>
    <definedName name="生产列1" localSheetId="27">#REF!</definedName>
    <definedName name="生产列1" localSheetId="28">#REF!</definedName>
    <definedName name="生产列1" localSheetId="29">#REF!</definedName>
    <definedName name="生产列1" localSheetId="0">#REF!</definedName>
    <definedName name="生产列1" localSheetId="1">#REF!</definedName>
    <definedName name="生产列1">#REF!</definedName>
    <definedName name="生产列11" localSheetId="13">#REF!</definedName>
    <definedName name="生产列11" localSheetId="14">#REF!</definedName>
    <definedName name="生产列11" localSheetId="17">#REF!</definedName>
    <definedName name="生产列11" localSheetId="20">#REF!</definedName>
    <definedName name="生产列11" localSheetId="27">#REF!</definedName>
    <definedName name="生产列11" localSheetId="28">#REF!</definedName>
    <definedName name="生产列11" localSheetId="29">#REF!</definedName>
    <definedName name="生产列11" localSheetId="0">#REF!</definedName>
    <definedName name="生产列11" localSheetId="1">#REF!</definedName>
    <definedName name="生产列11">#REF!</definedName>
    <definedName name="生产列15" localSheetId="13">#REF!</definedName>
    <definedName name="生产列15" localSheetId="14">#REF!</definedName>
    <definedName name="生产列15" localSheetId="17">#REF!</definedName>
    <definedName name="生产列15" localSheetId="20">#REF!</definedName>
    <definedName name="生产列15" localSheetId="27">#REF!</definedName>
    <definedName name="生产列15" localSheetId="28">#REF!</definedName>
    <definedName name="生产列15" localSheetId="29">#REF!</definedName>
    <definedName name="生产列15" localSheetId="0">#REF!</definedName>
    <definedName name="生产列15" localSheetId="1">#REF!</definedName>
    <definedName name="生产列15">#REF!</definedName>
    <definedName name="生产列16" localSheetId="13">#REF!</definedName>
    <definedName name="生产列16" localSheetId="14">#REF!</definedName>
    <definedName name="生产列16" localSheetId="17">#REF!</definedName>
    <definedName name="生产列16" localSheetId="20">#REF!</definedName>
    <definedName name="生产列16" localSheetId="27">#REF!</definedName>
    <definedName name="生产列16" localSheetId="28">#REF!</definedName>
    <definedName name="生产列16" localSheetId="29">#REF!</definedName>
    <definedName name="生产列16" localSheetId="0">#REF!</definedName>
    <definedName name="生产列16" localSheetId="1">#REF!</definedName>
    <definedName name="生产列16">#REF!</definedName>
    <definedName name="生产列17" localSheetId="13">#REF!</definedName>
    <definedName name="生产列17" localSheetId="14">#REF!</definedName>
    <definedName name="生产列17" localSheetId="17">#REF!</definedName>
    <definedName name="生产列17" localSheetId="20">#REF!</definedName>
    <definedName name="生产列17" localSheetId="27">#REF!</definedName>
    <definedName name="生产列17" localSheetId="28">#REF!</definedName>
    <definedName name="生产列17" localSheetId="29">#REF!</definedName>
    <definedName name="生产列17" localSheetId="0">#REF!</definedName>
    <definedName name="生产列17" localSheetId="1">#REF!</definedName>
    <definedName name="生产列17">#REF!</definedName>
    <definedName name="生产列19" localSheetId="13">#REF!</definedName>
    <definedName name="生产列19" localSheetId="14">#REF!</definedName>
    <definedName name="生产列19" localSheetId="17">#REF!</definedName>
    <definedName name="生产列19" localSheetId="20">#REF!</definedName>
    <definedName name="生产列19" localSheetId="27">#REF!</definedName>
    <definedName name="生产列19" localSheetId="28">#REF!</definedName>
    <definedName name="生产列19" localSheetId="29">#REF!</definedName>
    <definedName name="生产列19" localSheetId="0">#REF!</definedName>
    <definedName name="生产列19" localSheetId="1">#REF!</definedName>
    <definedName name="生产列19">#REF!</definedName>
    <definedName name="生产列2" localSheetId="13">#REF!</definedName>
    <definedName name="生产列2" localSheetId="14">#REF!</definedName>
    <definedName name="生产列2" localSheetId="17">#REF!</definedName>
    <definedName name="生产列2" localSheetId="20">#REF!</definedName>
    <definedName name="生产列2" localSheetId="27">#REF!</definedName>
    <definedName name="生产列2" localSheetId="28">#REF!</definedName>
    <definedName name="生产列2" localSheetId="29">#REF!</definedName>
    <definedName name="生产列2" localSheetId="0">#REF!</definedName>
    <definedName name="生产列2" localSheetId="1">#REF!</definedName>
    <definedName name="生产列2">#REF!</definedName>
    <definedName name="生产列20" localSheetId="13">#REF!</definedName>
    <definedName name="生产列20" localSheetId="14">#REF!</definedName>
    <definedName name="生产列20" localSheetId="17">#REF!</definedName>
    <definedName name="生产列20" localSheetId="20">#REF!</definedName>
    <definedName name="生产列20" localSheetId="27">#REF!</definedName>
    <definedName name="生产列20" localSheetId="28">#REF!</definedName>
    <definedName name="生产列20" localSheetId="29">#REF!</definedName>
    <definedName name="生产列20" localSheetId="0">#REF!</definedName>
    <definedName name="生产列20" localSheetId="1">#REF!</definedName>
    <definedName name="生产列20">#REF!</definedName>
    <definedName name="生产列3" localSheetId="13">#REF!</definedName>
    <definedName name="生产列3" localSheetId="14">#REF!</definedName>
    <definedName name="生产列3" localSheetId="17">#REF!</definedName>
    <definedName name="生产列3" localSheetId="20">#REF!</definedName>
    <definedName name="生产列3" localSheetId="27">#REF!</definedName>
    <definedName name="生产列3" localSheetId="28">#REF!</definedName>
    <definedName name="生产列3" localSheetId="29">#REF!</definedName>
    <definedName name="生产列3" localSheetId="0">#REF!</definedName>
    <definedName name="生产列3" localSheetId="1">#REF!</definedName>
    <definedName name="生产列3">#REF!</definedName>
    <definedName name="生产列4" localSheetId="13">#REF!</definedName>
    <definedName name="生产列4" localSheetId="14">#REF!</definedName>
    <definedName name="生产列4" localSheetId="17">#REF!</definedName>
    <definedName name="生产列4" localSheetId="20">#REF!</definedName>
    <definedName name="生产列4" localSheetId="27">#REF!</definedName>
    <definedName name="生产列4" localSheetId="28">#REF!</definedName>
    <definedName name="生产列4" localSheetId="29">#REF!</definedName>
    <definedName name="生产列4" localSheetId="0">#REF!</definedName>
    <definedName name="生产列4" localSheetId="1">#REF!</definedName>
    <definedName name="生产列4">#REF!</definedName>
    <definedName name="生产列5" localSheetId="13">#REF!</definedName>
    <definedName name="生产列5" localSheetId="14">#REF!</definedName>
    <definedName name="生产列5" localSheetId="17">#REF!</definedName>
    <definedName name="生产列5" localSheetId="20">#REF!</definedName>
    <definedName name="生产列5" localSheetId="27">#REF!</definedName>
    <definedName name="生产列5" localSheetId="28">#REF!</definedName>
    <definedName name="生产列5" localSheetId="29">#REF!</definedName>
    <definedName name="生产列5" localSheetId="0">#REF!</definedName>
    <definedName name="生产列5" localSheetId="1">#REF!</definedName>
    <definedName name="生产列5">#REF!</definedName>
    <definedName name="生产列6" localSheetId="13">#REF!</definedName>
    <definedName name="生产列6" localSheetId="14">#REF!</definedName>
    <definedName name="生产列6" localSheetId="17">#REF!</definedName>
    <definedName name="生产列6" localSheetId="20">#REF!</definedName>
    <definedName name="生产列6" localSheetId="27">#REF!</definedName>
    <definedName name="生产列6" localSheetId="28">#REF!</definedName>
    <definedName name="生产列6" localSheetId="29">#REF!</definedName>
    <definedName name="生产列6" localSheetId="0">#REF!</definedName>
    <definedName name="生产列6" localSheetId="1">#REF!</definedName>
    <definedName name="生产列6">#REF!</definedName>
    <definedName name="生产列7" localSheetId="13">#REF!</definedName>
    <definedName name="生产列7" localSheetId="14">#REF!</definedName>
    <definedName name="生产列7" localSheetId="17">#REF!</definedName>
    <definedName name="生产列7" localSheetId="20">#REF!</definedName>
    <definedName name="生产列7" localSheetId="27">#REF!</definedName>
    <definedName name="生产列7" localSheetId="28">#REF!</definedName>
    <definedName name="生产列7" localSheetId="29">#REF!</definedName>
    <definedName name="生产列7" localSheetId="0">#REF!</definedName>
    <definedName name="生产列7" localSheetId="1">#REF!</definedName>
    <definedName name="生产列7">#REF!</definedName>
    <definedName name="生产列8" localSheetId="13">#REF!</definedName>
    <definedName name="生产列8" localSheetId="14">#REF!</definedName>
    <definedName name="生产列8" localSheetId="17">#REF!</definedName>
    <definedName name="生产列8" localSheetId="20">#REF!</definedName>
    <definedName name="生产列8" localSheetId="27">#REF!</definedName>
    <definedName name="生产列8" localSheetId="28">#REF!</definedName>
    <definedName name="生产列8" localSheetId="29">#REF!</definedName>
    <definedName name="生产列8" localSheetId="0">#REF!</definedName>
    <definedName name="生产列8" localSheetId="1">#REF!</definedName>
    <definedName name="生产列8">#REF!</definedName>
    <definedName name="生产列9" localSheetId="13">#REF!</definedName>
    <definedName name="生产列9" localSheetId="14">#REF!</definedName>
    <definedName name="生产列9" localSheetId="17">#REF!</definedName>
    <definedName name="生产列9" localSheetId="20">#REF!</definedName>
    <definedName name="生产列9" localSheetId="27">#REF!</definedName>
    <definedName name="生产列9" localSheetId="28">#REF!</definedName>
    <definedName name="生产列9" localSheetId="29">#REF!</definedName>
    <definedName name="生产列9" localSheetId="0">#REF!</definedName>
    <definedName name="生产列9" localSheetId="1">#REF!</definedName>
    <definedName name="生产列9">#REF!</definedName>
    <definedName name="生产期" localSheetId="13">#REF!</definedName>
    <definedName name="生产期" localSheetId="14">#REF!</definedName>
    <definedName name="生产期" localSheetId="17">#REF!</definedName>
    <definedName name="生产期" localSheetId="20">#REF!</definedName>
    <definedName name="生产期" localSheetId="27">#REF!</definedName>
    <definedName name="生产期" localSheetId="28">#REF!</definedName>
    <definedName name="生产期" localSheetId="29">#REF!</definedName>
    <definedName name="生产期" localSheetId="0">#REF!</definedName>
    <definedName name="生产期" localSheetId="1">#REF!</definedName>
    <definedName name="生产期">#REF!</definedName>
    <definedName name="生产期1" localSheetId="13">#REF!</definedName>
    <definedName name="生产期1" localSheetId="14">#REF!</definedName>
    <definedName name="生产期1" localSheetId="17">#REF!</definedName>
    <definedName name="生产期1" localSheetId="20">#REF!</definedName>
    <definedName name="生产期1" localSheetId="27">#REF!</definedName>
    <definedName name="生产期1" localSheetId="28">#REF!</definedName>
    <definedName name="生产期1" localSheetId="29">#REF!</definedName>
    <definedName name="生产期1" localSheetId="0">#REF!</definedName>
    <definedName name="生产期1" localSheetId="1">#REF!</definedName>
    <definedName name="生产期1">#REF!</definedName>
    <definedName name="生产期11" localSheetId="13">#REF!</definedName>
    <definedName name="生产期11" localSheetId="14">#REF!</definedName>
    <definedName name="生产期11" localSheetId="17">#REF!</definedName>
    <definedName name="生产期11" localSheetId="20">#REF!</definedName>
    <definedName name="生产期11" localSheetId="27">#REF!</definedName>
    <definedName name="生产期11" localSheetId="28">#REF!</definedName>
    <definedName name="生产期11" localSheetId="29">#REF!</definedName>
    <definedName name="生产期11" localSheetId="0">#REF!</definedName>
    <definedName name="生产期11" localSheetId="1">#REF!</definedName>
    <definedName name="生产期11">#REF!</definedName>
    <definedName name="生产期15" localSheetId="13">#REF!</definedName>
    <definedName name="生产期15" localSheetId="14">#REF!</definedName>
    <definedName name="生产期15" localSheetId="17">#REF!</definedName>
    <definedName name="生产期15" localSheetId="20">#REF!</definedName>
    <definedName name="生产期15" localSheetId="27">#REF!</definedName>
    <definedName name="生产期15" localSheetId="28">#REF!</definedName>
    <definedName name="生产期15" localSheetId="29">#REF!</definedName>
    <definedName name="生产期15" localSheetId="0">#REF!</definedName>
    <definedName name="生产期15" localSheetId="1">#REF!</definedName>
    <definedName name="生产期15">#REF!</definedName>
    <definedName name="生产期16" localSheetId="13">#REF!</definedName>
    <definedName name="生产期16" localSheetId="14">#REF!</definedName>
    <definedName name="生产期16" localSheetId="17">#REF!</definedName>
    <definedName name="生产期16" localSheetId="20">#REF!</definedName>
    <definedName name="生产期16" localSheetId="27">#REF!</definedName>
    <definedName name="生产期16" localSheetId="28">#REF!</definedName>
    <definedName name="生产期16" localSheetId="29">#REF!</definedName>
    <definedName name="生产期16" localSheetId="0">#REF!</definedName>
    <definedName name="生产期16" localSheetId="1">#REF!</definedName>
    <definedName name="生产期16">#REF!</definedName>
    <definedName name="生产期17" localSheetId="13">#REF!</definedName>
    <definedName name="生产期17" localSheetId="14">#REF!</definedName>
    <definedName name="生产期17" localSheetId="17">#REF!</definedName>
    <definedName name="生产期17" localSheetId="20">#REF!</definedName>
    <definedName name="生产期17" localSheetId="27">#REF!</definedName>
    <definedName name="生产期17" localSheetId="28">#REF!</definedName>
    <definedName name="生产期17" localSheetId="29">#REF!</definedName>
    <definedName name="生产期17" localSheetId="0">#REF!</definedName>
    <definedName name="生产期17" localSheetId="1">#REF!</definedName>
    <definedName name="生产期17">#REF!</definedName>
    <definedName name="生产期19" localSheetId="13">#REF!</definedName>
    <definedName name="生产期19" localSheetId="14">#REF!</definedName>
    <definedName name="生产期19" localSheetId="17">#REF!</definedName>
    <definedName name="生产期19" localSheetId="20">#REF!</definedName>
    <definedName name="生产期19" localSheetId="27">#REF!</definedName>
    <definedName name="生产期19" localSheetId="28">#REF!</definedName>
    <definedName name="生产期19" localSheetId="29">#REF!</definedName>
    <definedName name="生产期19" localSheetId="0">#REF!</definedName>
    <definedName name="生产期19" localSheetId="1">#REF!</definedName>
    <definedName name="生产期19">#REF!</definedName>
    <definedName name="生产期2" localSheetId="13">#REF!</definedName>
    <definedName name="生产期2" localSheetId="14">#REF!</definedName>
    <definedName name="生产期2" localSheetId="17">#REF!</definedName>
    <definedName name="生产期2" localSheetId="20">#REF!</definedName>
    <definedName name="生产期2" localSheetId="27">#REF!</definedName>
    <definedName name="生产期2" localSheetId="28">#REF!</definedName>
    <definedName name="生产期2" localSheetId="29">#REF!</definedName>
    <definedName name="生产期2" localSheetId="0">#REF!</definedName>
    <definedName name="生产期2" localSheetId="1">#REF!</definedName>
    <definedName name="生产期2">#REF!</definedName>
    <definedName name="生产期20" localSheetId="13">#REF!</definedName>
    <definedName name="生产期20" localSheetId="14">#REF!</definedName>
    <definedName name="生产期20" localSheetId="17">#REF!</definedName>
    <definedName name="生产期20" localSheetId="20">#REF!</definedName>
    <definedName name="生产期20" localSheetId="27">#REF!</definedName>
    <definedName name="生产期20" localSheetId="28">#REF!</definedName>
    <definedName name="生产期20" localSheetId="29">#REF!</definedName>
    <definedName name="生产期20" localSheetId="0">#REF!</definedName>
    <definedName name="生产期20" localSheetId="1">#REF!</definedName>
    <definedName name="生产期20">#REF!</definedName>
    <definedName name="生产期3" localSheetId="13">#REF!</definedName>
    <definedName name="生产期3" localSheetId="14">#REF!</definedName>
    <definedName name="生产期3" localSheetId="17">#REF!</definedName>
    <definedName name="生产期3" localSheetId="20">#REF!</definedName>
    <definedName name="生产期3" localSheetId="27">#REF!</definedName>
    <definedName name="生产期3" localSheetId="28">#REF!</definedName>
    <definedName name="生产期3" localSheetId="29">#REF!</definedName>
    <definedName name="生产期3" localSheetId="0">#REF!</definedName>
    <definedName name="生产期3" localSheetId="1">#REF!</definedName>
    <definedName name="生产期3">#REF!</definedName>
    <definedName name="生产期4" localSheetId="13">#REF!</definedName>
    <definedName name="生产期4" localSheetId="14">#REF!</definedName>
    <definedName name="生产期4" localSheetId="17">#REF!</definedName>
    <definedName name="生产期4" localSheetId="20">#REF!</definedName>
    <definedName name="生产期4" localSheetId="27">#REF!</definedName>
    <definedName name="生产期4" localSheetId="28">#REF!</definedName>
    <definedName name="生产期4" localSheetId="29">#REF!</definedName>
    <definedName name="生产期4" localSheetId="0">#REF!</definedName>
    <definedName name="生产期4" localSheetId="1">#REF!</definedName>
    <definedName name="生产期4">#REF!</definedName>
    <definedName name="生产期5" localSheetId="13">#REF!</definedName>
    <definedName name="生产期5" localSheetId="14">#REF!</definedName>
    <definedName name="生产期5" localSheetId="17">#REF!</definedName>
    <definedName name="生产期5" localSheetId="20">#REF!</definedName>
    <definedName name="生产期5" localSheetId="27">#REF!</definedName>
    <definedName name="生产期5" localSheetId="28">#REF!</definedName>
    <definedName name="生产期5" localSheetId="29">#REF!</definedName>
    <definedName name="生产期5" localSheetId="0">#REF!</definedName>
    <definedName name="生产期5" localSheetId="1">#REF!</definedName>
    <definedName name="生产期5">#REF!</definedName>
    <definedName name="生产期6" localSheetId="13">#REF!</definedName>
    <definedName name="生产期6" localSheetId="14">#REF!</definedName>
    <definedName name="生产期6" localSheetId="17">#REF!</definedName>
    <definedName name="生产期6" localSheetId="20">#REF!</definedName>
    <definedName name="生产期6" localSheetId="27">#REF!</definedName>
    <definedName name="生产期6" localSheetId="28">#REF!</definedName>
    <definedName name="生产期6" localSheetId="29">#REF!</definedName>
    <definedName name="生产期6" localSheetId="0">#REF!</definedName>
    <definedName name="生产期6" localSheetId="1">#REF!</definedName>
    <definedName name="生产期6">#REF!</definedName>
    <definedName name="生产期7" localSheetId="13">#REF!</definedName>
    <definedName name="生产期7" localSheetId="14">#REF!</definedName>
    <definedName name="生产期7" localSheetId="17">#REF!</definedName>
    <definedName name="生产期7" localSheetId="20">#REF!</definedName>
    <definedName name="生产期7" localSheetId="27">#REF!</definedName>
    <definedName name="生产期7" localSheetId="28">#REF!</definedName>
    <definedName name="生产期7" localSheetId="29">#REF!</definedName>
    <definedName name="生产期7" localSheetId="0">#REF!</definedName>
    <definedName name="生产期7" localSheetId="1">#REF!</definedName>
    <definedName name="生产期7">#REF!</definedName>
    <definedName name="生产期8" localSheetId="13">#REF!</definedName>
    <definedName name="生产期8" localSheetId="14">#REF!</definedName>
    <definedName name="生产期8" localSheetId="17">#REF!</definedName>
    <definedName name="生产期8" localSheetId="20">#REF!</definedName>
    <definedName name="生产期8" localSheetId="27">#REF!</definedName>
    <definedName name="生产期8" localSheetId="28">#REF!</definedName>
    <definedName name="生产期8" localSheetId="29">#REF!</definedName>
    <definedName name="生产期8" localSheetId="0">#REF!</definedName>
    <definedName name="生产期8" localSheetId="1">#REF!</definedName>
    <definedName name="生产期8">#REF!</definedName>
    <definedName name="生产期9" localSheetId="13">#REF!</definedName>
    <definedName name="生产期9" localSheetId="14">#REF!</definedName>
    <definedName name="生产期9" localSheetId="17">#REF!</definedName>
    <definedName name="生产期9" localSheetId="20">#REF!</definedName>
    <definedName name="生产期9" localSheetId="27">#REF!</definedName>
    <definedName name="生产期9" localSheetId="28">#REF!</definedName>
    <definedName name="生产期9" localSheetId="29">#REF!</definedName>
    <definedName name="生产期9" localSheetId="0">#REF!</definedName>
    <definedName name="生产期9" localSheetId="1">#REF!</definedName>
    <definedName name="生产期9">#REF!</definedName>
    <definedName name="式" localSheetId="13">#REF!</definedName>
    <definedName name="式" localSheetId="27">#REF!</definedName>
    <definedName name="式" localSheetId="28">#REF!</definedName>
    <definedName name="式" localSheetId="29">#REF!</definedName>
    <definedName name="式" localSheetId="0">#REF!</definedName>
    <definedName name="式" localSheetId="1">#REF!</definedName>
    <definedName name="式">#REF!</definedName>
    <definedName name="双" localSheetId="27">#REF!</definedName>
    <definedName name="双" localSheetId="28">#REF!</definedName>
    <definedName name="双" localSheetId="29">#REF!</definedName>
    <definedName name="双" localSheetId="1">#REF!</definedName>
    <definedName name="双">#REF!</definedName>
    <definedName name="下级指标" localSheetId="27">[6]单位指标查询!$A$3:$O$240</definedName>
    <definedName name="下级指标" localSheetId="28">[8]单位指标查询!$A$3:$O$240</definedName>
    <definedName name="下级指标" localSheetId="29">[8]单位指标查询!$A$3:$O$240</definedName>
    <definedName name="下级指标">[4]单位指标查询!$A$3:$O$240</definedName>
    <definedName name="项目支出表" localSheetId="27" hidden="1">#REF!</definedName>
    <definedName name="项目支出表" hidden="1">#REF!</definedName>
    <definedName name="预算支出指标帐" localSheetId="13">#REF!</definedName>
    <definedName name="预算支出指标帐" localSheetId="27">#REF!</definedName>
    <definedName name="预算支出指标帐" localSheetId="28">#REF!</definedName>
    <definedName name="预算支出指标帐" localSheetId="29">#REF!</definedName>
    <definedName name="预算支出指标帐" localSheetId="0">#REF!</definedName>
    <definedName name="预算支出指标帐" localSheetId="1">#REF!</definedName>
    <definedName name="预算支出指标帐">#REF!</definedName>
    <definedName name="_" localSheetId="30">#REF!</definedName>
    <definedName name="_6_其他" localSheetId="30">#REF!</definedName>
    <definedName name="BM8_SelectZBM.BM8_ZBMChangeKMM" localSheetId="30">[1]!BM8_SelectZBM.BM8_ZBMChangeKMM</definedName>
    <definedName name="BM8_SelectZBM.BM8_ZBMminusOption" localSheetId="30">[1]!BM8_SelectZBM.BM8_ZBMminusOption</definedName>
    <definedName name="BM8_SelectZBM.BM8_ZBMSumOption" localSheetId="30">[1]!BM8_SelectZBM.BM8_ZBMSumOption</definedName>
    <definedName name="Database" localSheetId="30" hidden="1">#REF!</definedName>
    <definedName name="QUERY2" localSheetId="30">#REF!</definedName>
    <definedName name="本级支执222" localSheetId="30">#REF!</definedName>
    <definedName name="汇率" localSheetId="30">#REF!</definedName>
    <definedName name="生产列1" localSheetId="30">#REF!</definedName>
    <definedName name="生产列11" localSheetId="30">#REF!</definedName>
    <definedName name="生产列15" localSheetId="30">#REF!</definedName>
    <definedName name="生产列16" localSheetId="30">#REF!</definedName>
    <definedName name="生产列17" localSheetId="30">#REF!</definedName>
    <definedName name="生产列19" localSheetId="30">#REF!</definedName>
    <definedName name="生产列2" localSheetId="30">#REF!</definedName>
    <definedName name="生产列20" localSheetId="30">#REF!</definedName>
    <definedName name="生产列3" localSheetId="30">#REF!</definedName>
    <definedName name="生产列4" localSheetId="30">#REF!</definedName>
    <definedName name="生产列5" localSheetId="30">#REF!</definedName>
    <definedName name="生产列6" localSheetId="30">#REF!</definedName>
    <definedName name="生产列7" localSheetId="30">#REF!</definedName>
    <definedName name="生产列8" localSheetId="30">#REF!</definedName>
    <definedName name="生产列9" localSheetId="30">#REF!</definedName>
    <definedName name="生产期" localSheetId="30">#REF!</definedName>
    <definedName name="生产期1" localSheetId="30">#REF!</definedName>
    <definedName name="生产期11" localSheetId="30">#REF!</definedName>
    <definedName name="生产期15" localSheetId="30">#REF!</definedName>
    <definedName name="生产期16" localSheetId="30">#REF!</definedName>
    <definedName name="生产期17" localSheetId="30">#REF!</definedName>
    <definedName name="生产期19" localSheetId="30">#REF!</definedName>
    <definedName name="生产期2" localSheetId="30">#REF!</definedName>
    <definedName name="生产期20" localSheetId="30">#REF!</definedName>
    <definedName name="生产期3" localSheetId="30">#REF!</definedName>
    <definedName name="生产期4" localSheetId="30">#REF!</definedName>
    <definedName name="生产期5" localSheetId="30">#REF!</definedName>
    <definedName name="生产期6" localSheetId="30">#REF!</definedName>
    <definedName name="生产期7" localSheetId="30">#REF!</definedName>
    <definedName name="生产期8" localSheetId="30">#REF!</definedName>
    <definedName name="生产期9" localSheetId="30">#REF!</definedName>
    <definedName name="式" localSheetId="30">#REF!</definedName>
    <definedName name="预算支出指标帐" localSheetId="30">#REF!</definedName>
    <definedName name="d" localSheetId="30">#REF!</definedName>
    <definedName name="jhvgh" localSheetId="30">#REF!</definedName>
    <definedName name="大通湖支出" localSheetId="30">#REF!</definedName>
    <definedName name="地区名称" localSheetId="30">#REF!</definedName>
    <definedName name="工" localSheetId="30">#REF!</definedName>
    <definedName name="购车" localSheetId="30">#REF!</definedName>
    <definedName name="双" localSheetId="30">#REF!</definedName>
    <definedName name="_" localSheetId="31">#REF!</definedName>
    <definedName name="_6_其他" localSheetId="31">#REF!</definedName>
    <definedName name="Database" localSheetId="31" hidden="1">#REF!</definedName>
    <definedName name="QUERY2" localSheetId="31">#REF!</definedName>
    <definedName name="本级支执222" localSheetId="31">#REF!</definedName>
    <definedName name="汇率" localSheetId="31">#REF!</definedName>
    <definedName name="生产列1" localSheetId="31">#REF!</definedName>
    <definedName name="生产列11" localSheetId="31">#REF!</definedName>
    <definedName name="生产列15" localSheetId="31">#REF!</definedName>
    <definedName name="生产列16" localSheetId="31">#REF!</definedName>
    <definedName name="生产列17" localSheetId="31">#REF!</definedName>
    <definedName name="生产列19" localSheetId="31">#REF!</definedName>
    <definedName name="生产列2" localSheetId="31">#REF!</definedName>
    <definedName name="生产列20" localSheetId="31">#REF!</definedName>
    <definedName name="生产列3" localSheetId="31">#REF!</definedName>
    <definedName name="生产列4" localSheetId="31">#REF!</definedName>
    <definedName name="生产列5" localSheetId="31">#REF!</definedName>
    <definedName name="生产列6" localSheetId="31">#REF!</definedName>
    <definedName name="生产列7" localSheetId="31">#REF!</definedName>
    <definedName name="生产列8" localSheetId="31">#REF!</definedName>
    <definedName name="生产列9" localSheetId="31">#REF!</definedName>
    <definedName name="生产期" localSheetId="31">#REF!</definedName>
    <definedName name="生产期1" localSheetId="31">#REF!</definedName>
    <definedName name="生产期11" localSheetId="31">#REF!</definedName>
    <definedName name="生产期15" localSheetId="31">#REF!</definedName>
    <definedName name="生产期16" localSheetId="31">#REF!</definedName>
    <definedName name="生产期17" localSheetId="31">#REF!</definedName>
    <definedName name="生产期19" localSheetId="31">#REF!</definedName>
    <definedName name="生产期2" localSheetId="31">#REF!</definedName>
    <definedName name="生产期20" localSheetId="31">#REF!</definedName>
    <definedName name="生产期3" localSheetId="31">#REF!</definedName>
    <definedName name="生产期4" localSheetId="31">#REF!</definedName>
    <definedName name="生产期5" localSheetId="31">#REF!</definedName>
    <definedName name="生产期6" localSheetId="31">#REF!</definedName>
    <definedName name="生产期7" localSheetId="31">#REF!</definedName>
    <definedName name="生产期8" localSheetId="31">#REF!</definedName>
    <definedName name="生产期9" localSheetId="31">#REF!</definedName>
    <definedName name="式" localSheetId="31">#REF!</definedName>
    <definedName name="预算支出指标帐" localSheetId="31">#REF!</definedName>
    <definedName name="d" localSheetId="31">#REF!</definedName>
    <definedName name="jhvgh" localSheetId="31">#REF!</definedName>
    <definedName name="大通湖支出" localSheetId="31">#REF!</definedName>
    <definedName name="地区名称" localSheetId="31">#REF!</definedName>
    <definedName name="工" localSheetId="31">#REF!</definedName>
    <definedName name="购车" localSheetId="31">#REF!</definedName>
    <definedName name="双" localSheetId="31">#REF!</definedName>
  </definedNames>
  <calcPr calcId="144525" fullPrecision="0"/>
</workbook>
</file>

<file path=xl/comments1.xml><?xml version="1.0" encoding="utf-8"?>
<comments xmlns="http://schemas.openxmlformats.org/spreadsheetml/2006/main">
  <authors>
    <author>Sky123.Org</author>
  </authors>
  <commentList>
    <comment ref="A5" authorId="0">
      <text>
        <r>
          <rPr>
            <sz val="9"/>
            <rFont val="宋体"/>
            <charset val="134"/>
          </rPr>
          <t xml:space="preserve">16年转一般公共预算
</t>
        </r>
      </text>
    </comment>
    <comment ref="A7" authorId="0">
      <text>
        <r>
          <rPr>
            <sz val="9"/>
            <rFont val="宋体"/>
            <charset val="134"/>
          </rPr>
          <t>16年转一般公共预算</t>
        </r>
      </text>
    </comment>
    <comment ref="A17" authorId="0">
      <text>
        <r>
          <rPr>
            <sz val="9"/>
            <rFont val="宋体"/>
            <charset val="134"/>
          </rPr>
          <t xml:space="preserve">16年转一般公共预算
</t>
        </r>
      </text>
    </comment>
    <comment ref="A19" authorId="0">
      <text>
        <r>
          <rPr>
            <sz val="9"/>
            <rFont val="宋体"/>
            <charset val="134"/>
          </rPr>
          <t xml:space="preserve">16年转列一般公共预算
</t>
        </r>
      </text>
    </comment>
  </commentList>
</comments>
</file>

<file path=xl/comments2.xml><?xml version="1.0" encoding="utf-8"?>
<comments xmlns="http://schemas.openxmlformats.org/spreadsheetml/2006/main">
  <authors>
    <author>John</author>
  </authors>
  <commentList>
    <comment ref="A13" authorId="0">
      <text>
        <r>
          <rPr>
            <sz val="9"/>
            <rFont val="宋体"/>
            <charset val="134"/>
          </rPr>
          <t>John:
年中调整预算只有汇总数</t>
        </r>
      </text>
    </comment>
  </commentList>
</comments>
</file>

<file path=xl/sharedStrings.xml><?xml version="1.0" encoding="utf-8"?>
<sst xmlns="http://schemas.openxmlformats.org/spreadsheetml/2006/main" count="1425" uniqueCount="967">
  <si>
    <t>益阳市2018年财政总决算</t>
  </si>
  <si>
    <t>和市级财政决算草案</t>
  </si>
  <si>
    <t>益阳市财政局编制</t>
  </si>
  <si>
    <t>目    录</t>
  </si>
  <si>
    <r>
      <rPr>
        <sz val="12"/>
        <rFont val="宋体"/>
        <charset val="134"/>
      </rPr>
      <t>2018年全市（汇总）一般公共预算收入总表………………………………………（1</t>
    </r>
    <r>
      <rPr>
        <sz val="12"/>
        <rFont val="宋体"/>
        <charset val="134"/>
      </rPr>
      <t>）</t>
    </r>
  </si>
  <si>
    <t>2018年全市(汇总)一般公共预算收入总表</t>
  </si>
  <si>
    <r>
      <rPr>
        <sz val="12"/>
        <rFont val="宋体"/>
        <charset val="134"/>
      </rPr>
      <t>2018年全市（汇总）一般公共预算支出总表………………………</t>
    </r>
    <r>
      <rPr>
        <sz val="12"/>
        <rFont val="宋体"/>
        <charset val="134"/>
      </rPr>
      <t>………………（</t>
    </r>
    <r>
      <rPr>
        <sz val="12"/>
        <rFont val="宋体"/>
        <charset val="134"/>
      </rPr>
      <t>3</t>
    </r>
    <r>
      <rPr>
        <sz val="12"/>
        <rFont val="宋体"/>
        <charset val="134"/>
      </rPr>
      <t>）</t>
    </r>
  </si>
  <si>
    <t>2018年全市(汇总)一般公共预算收入明细表</t>
  </si>
  <si>
    <t>2018年全市（汇总）上级转移支付收入情况………………………………………（5）</t>
  </si>
  <si>
    <t>2018年市本级一般公共预算收入总表………………………………………………（6）</t>
  </si>
  <si>
    <t>2018年全市(汇总)一般公共预算支出总表</t>
  </si>
  <si>
    <t>2018年市本级一般公共预算支出总表………………………………………………（1）</t>
  </si>
  <si>
    <t>2018年全市(汇总)一般公共预算支出明细表</t>
  </si>
  <si>
    <r>
      <rPr>
        <sz val="12"/>
        <rFont val="宋体"/>
        <charset val="134"/>
      </rPr>
      <t>2018年市本级一般公共预算支出明细表……………………………………………（1</t>
    </r>
    <r>
      <rPr>
        <sz val="12"/>
        <rFont val="宋体"/>
        <charset val="134"/>
      </rPr>
      <t>）</t>
    </r>
  </si>
  <si>
    <r>
      <rPr>
        <sz val="12"/>
        <rFont val="宋体"/>
        <charset val="134"/>
      </rPr>
      <t>2018年市本级一般公共预算基本支出明细表………………………………………（1</t>
    </r>
    <r>
      <rPr>
        <sz val="12"/>
        <rFont val="宋体"/>
        <charset val="134"/>
      </rPr>
      <t>）</t>
    </r>
  </si>
  <si>
    <t>2018年全市(汇总)上级转移支付收入情况</t>
  </si>
  <si>
    <t>2018年全市(汇总)专项转移支付支出明细表</t>
  </si>
  <si>
    <t>2018年全市（汇总）政府性基金预算支出完成情况（分明细科目）……………（1）</t>
  </si>
  <si>
    <t>2018年市本级一般公共预算收入总表</t>
  </si>
  <si>
    <t>2018年市本级一般公共预算总收入明细表</t>
  </si>
  <si>
    <t>2018年市本级政府性基金预算支出完成情况（分明细科目）……………………（1）</t>
  </si>
  <si>
    <t>2018年市本级政府性基金预算专项转移支付表……………………………………（1）</t>
  </si>
  <si>
    <t>2018年全市（汇总）专项转移支付支出明细表……………………………………（1）</t>
  </si>
  <si>
    <t>2018年市本级一般公共预算支出总表</t>
  </si>
  <si>
    <t>2018年市本级一般公共预算支出表</t>
  </si>
  <si>
    <r>
      <rPr>
        <sz val="12"/>
        <rFont val="宋体"/>
        <charset val="134"/>
      </rPr>
      <t>2019年全市（汇总）一般公共预算收入总表………………………………………（1</t>
    </r>
    <r>
      <rPr>
        <sz val="12"/>
        <rFont val="宋体"/>
        <charset val="134"/>
      </rPr>
      <t>）</t>
    </r>
  </si>
  <si>
    <t>2018年市本级一般公共预算支出明细表</t>
  </si>
  <si>
    <t>2018年市本级一般公共预算基本支出明细表</t>
  </si>
  <si>
    <t>2019年全市（汇总）一般公共预算支出总表………………………………………（1）</t>
  </si>
  <si>
    <t>2018年全市（汇总）政府性基金预算收入决算情况</t>
  </si>
  <si>
    <t>2018年全市(汇总)政府性基金预算支出决算情况</t>
  </si>
  <si>
    <t>2019年全市（汇总）专项转移支付支出明细表……………………………………（1）</t>
  </si>
  <si>
    <t>2019年全市（汇总）上级转移支付收入预算情况…………………………………（1）</t>
  </si>
  <si>
    <t>2019年市本级一般公共预算支出明细表……………………………………………（14）</t>
  </si>
  <si>
    <t>2019年市本级一般公共预算基本支出明细表………………………………………（14）</t>
  </si>
  <si>
    <t>2018年市本级政府性基金预算收入决算情况</t>
  </si>
  <si>
    <t>2018年市本级政府性基金预算支出决算情况</t>
  </si>
  <si>
    <t>2018年市本级政府性基金预算专项转移支付表</t>
  </si>
  <si>
    <r>
      <rPr>
        <sz val="12"/>
        <rFont val="宋体"/>
        <charset val="134"/>
      </rPr>
      <t>2019年政府性基金预算专项转移支付分地区表……………………………………（1</t>
    </r>
    <r>
      <rPr>
        <sz val="12"/>
        <rFont val="宋体"/>
        <charset val="134"/>
      </rPr>
      <t>）</t>
    </r>
  </si>
  <si>
    <t>2018年政府性基金预算专项转移支付分地区表</t>
  </si>
  <si>
    <t>市本级2018年社会保险基金预算决算总表</t>
  </si>
  <si>
    <t>市本级2018年社会保险基金预算决算收入表</t>
  </si>
  <si>
    <t>市本级2018年社会保险基金预算决算支出表</t>
  </si>
  <si>
    <t>2018年市本级国有资本经营预算决算收支总表</t>
  </si>
  <si>
    <t>2018年市本级国有资本经营预算决算收入表</t>
  </si>
  <si>
    <t>2018年市本级国有资本经营预算决算支出表</t>
  </si>
  <si>
    <t>2018年全市决算平衡情况</t>
  </si>
  <si>
    <t>2018年市对区税收返还和转移支付表</t>
  </si>
  <si>
    <t>2018年税收返还分地区表</t>
  </si>
  <si>
    <t>2018年市对区一般公共预算专项转移支付分地区表</t>
  </si>
  <si>
    <t>2018年政府一般债券限额和余额情况表</t>
  </si>
  <si>
    <t>2018年政府专项债券限额和余额情况表</t>
  </si>
  <si>
    <r>
      <rPr>
        <sz val="12"/>
        <rFont val="宋体"/>
        <charset val="134"/>
      </rPr>
      <t>表</t>
    </r>
    <r>
      <rPr>
        <sz val="12"/>
        <rFont val="Times New Roman"/>
        <charset val="134"/>
      </rPr>
      <t>1</t>
    </r>
  </si>
  <si>
    <t>2018年全市（汇总）一般公共预算收入总表</t>
  </si>
  <si>
    <r>
      <rPr>
        <sz val="12"/>
        <rFont val="宋体"/>
        <charset val="134"/>
      </rPr>
      <t>单位：万元</t>
    </r>
  </si>
  <si>
    <r>
      <rPr>
        <sz val="11"/>
        <rFont val="宋体"/>
        <charset val="134"/>
      </rPr>
      <t>项目</t>
    </r>
  </si>
  <si>
    <t>2018年决算数</t>
  </si>
  <si>
    <t>2018年调整预算数</t>
  </si>
  <si>
    <r>
      <rPr>
        <sz val="11"/>
        <rFont val="宋体"/>
        <charset val="134"/>
      </rPr>
      <t>为预算</t>
    </r>
    <r>
      <rPr>
        <sz val="11"/>
        <rFont val="Times New Roman"/>
        <charset val="134"/>
      </rPr>
      <t>%</t>
    </r>
  </si>
  <si>
    <r>
      <rPr>
        <sz val="11"/>
        <rFont val="Times New Roman"/>
        <charset val="134"/>
      </rPr>
      <t xml:space="preserve">   </t>
    </r>
    <r>
      <rPr>
        <sz val="11"/>
        <rFont val="宋体"/>
        <charset val="134"/>
      </rPr>
      <t>一、一般公共预算地方收入</t>
    </r>
  </si>
  <si>
    <r>
      <rPr>
        <sz val="11"/>
        <rFont val="Times New Roman"/>
        <charset val="134"/>
      </rPr>
      <t xml:space="preserve">   </t>
    </r>
    <r>
      <rPr>
        <sz val="11"/>
        <rFont val="宋体"/>
        <charset val="134"/>
      </rPr>
      <t>二、上级补助收入</t>
    </r>
  </si>
  <si>
    <r>
      <rPr>
        <sz val="11"/>
        <rFont val="Times New Roman"/>
        <charset val="134"/>
      </rPr>
      <t xml:space="preserve">       </t>
    </r>
    <r>
      <rPr>
        <sz val="11"/>
        <rFont val="宋体"/>
        <charset val="134"/>
      </rPr>
      <t>返还性收入</t>
    </r>
  </si>
  <si>
    <r>
      <rPr>
        <sz val="11"/>
        <rFont val="Times New Roman"/>
        <charset val="134"/>
      </rPr>
      <t xml:space="preserve">       </t>
    </r>
    <r>
      <rPr>
        <sz val="11"/>
        <rFont val="宋体"/>
        <charset val="134"/>
      </rPr>
      <t>一般性转移支付收入</t>
    </r>
  </si>
  <si>
    <r>
      <rPr>
        <sz val="11"/>
        <rFont val="Times New Roman"/>
        <charset val="134"/>
      </rPr>
      <t xml:space="preserve">       </t>
    </r>
    <r>
      <rPr>
        <sz val="11"/>
        <rFont val="宋体"/>
        <charset val="134"/>
      </rPr>
      <t>专项转移支付收入</t>
    </r>
  </si>
  <si>
    <r>
      <rPr>
        <sz val="11"/>
        <rFont val="Times New Roman"/>
        <charset val="134"/>
      </rPr>
      <t xml:space="preserve">   </t>
    </r>
    <r>
      <rPr>
        <sz val="11"/>
        <rFont val="宋体"/>
        <charset val="134"/>
      </rPr>
      <t>三、结算上解收入</t>
    </r>
  </si>
  <si>
    <r>
      <rPr>
        <sz val="11"/>
        <rFont val="Times New Roman"/>
        <charset val="134"/>
      </rPr>
      <t xml:space="preserve">   </t>
    </r>
    <r>
      <rPr>
        <sz val="11"/>
        <rFont val="宋体"/>
        <charset val="134"/>
      </rPr>
      <t>四、债券转贷收入</t>
    </r>
  </si>
  <si>
    <r>
      <rPr>
        <sz val="11"/>
        <rFont val="Times New Roman"/>
        <charset val="134"/>
      </rPr>
      <t xml:space="preserve">   </t>
    </r>
    <r>
      <rPr>
        <sz val="11"/>
        <rFont val="宋体"/>
        <charset val="134"/>
      </rPr>
      <t>五、上年结转</t>
    </r>
  </si>
  <si>
    <r>
      <rPr>
        <sz val="11"/>
        <rFont val="Times New Roman"/>
        <charset val="134"/>
      </rPr>
      <t xml:space="preserve">   </t>
    </r>
    <r>
      <rPr>
        <sz val="11"/>
        <rFont val="宋体"/>
        <charset val="134"/>
      </rPr>
      <t>六、调入稳定预算调节基金</t>
    </r>
  </si>
  <si>
    <r>
      <rPr>
        <sz val="11"/>
        <rFont val="Times New Roman"/>
        <charset val="134"/>
      </rPr>
      <t xml:space="preserve">   </t>
    </r>
    <r>
      <rPr>
        <sz val="11"/>
        <rFont val="宋体"/>
        <charset val="134"/>
      </rPr>
      <t>七、调入资金</t>
    </r>
  </si>
  <si>
    <t>一般公共预算收入合计</t>
  </si>
  <si>
    <r>
      <rPr>
        <sz val="12"/>
        <rFont val="宋体"/>
        <charset val="134"/>
      </rPr>
      <t>注：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 xml:space="preserve">、一般公共预算地方收入指由地方征收，按照现行财政体制缴入地方金库的一般公共预算收入；一般公共预算地方收入，加上由地方征收，但按照现行财政体制缴入中央金库的上划中央收入，加上由地方征收，但按照现行财政体制缴入省金库的上划省收入，构成一般公共预算总收入。
</t>
    </r>
    <r>
      <rPr>
        <sz val="12"/>
        <rFont val="Times New Roman"/>
        <charset val="134"/>
      </rPr>
      <t xml:space="preserve">        2</t>
    </r>
    <r>
      <rPr>
        <sz val="12"/>
        <rFont val="宋体"/>
        <charset val="134"/>
      </rPr>
      <t>、</t>
    </r>
    <r>
      <rPr>
        <sz val="12"/>
        <rFont val="Times New Roman"/>
        <charset val="134"/>
      </rPr>
      <t>2018</t>
    </r>
    <r>
      <rPr>
        <sz val="12"/>
        <rFont val="宋体"/>
        <charset val="134"/>
      </rPr>
      <t>年全市地方收入</t>
    </r>
    <r>
      <rPr>
        <sz val="12"/>
        <rFont val="Times New Roman"/>
        <charset val="134"/>
      </rPr>
      <t>711540</t>
    </r>
    <r>
      <rPr>
        <sz val="12"/>
        <rFont val="宋体"/>
        <charset val="134"/>
      </rPr>
      <t>万元，加上上划中央收入</t>
    </r>
    <r>
      <rPr>
        <sz val="12"/>
        <rFont val="Times New Roman"/>
        <charset val="134"/>
      </rPr>
      <t>443795</t>
    </r>
    <r>
      <rPr>
        <sz val="12"/>
        <rFont val="宋体"/>
        <charset val="134"/>
      </rPr>
      <t>万元，上划省收入</t>
    </r>
    <r>
      <rPr>
        <sz val="12"/>
        <rFont val="Times New Roman"/>
        <charset val="134"/>
      </rPr>
      <t>104061</t>
    </r>
    <r>
      <rPr>
        <sz val="12"/>
        <rFont val="宋体"/>
        <charset val="134"/>
      </rPr>
      <t>万元，全市一般公共预算总收入</t>
    </r>
    <r>
      <rPr>
        <sz val="12"/>
        <rFont val="Times New Roman"/>
        <charset val="134"/>
      </rPr>
      <t>1259396</t>
    </r>
    <r>
      <rPr>
        <sz val="12"/>
        <rFont val="宋体"/>
        <charset val="134"/>
      </rPr>
      <t xml:space="preserve">万元。
</t>
    </r>
  </si>
  <si>
    <r>
      <rPr>
        <sz val="12"/>
        <rFont val="宋体"/>
        <charset val="134"/>
      </rPr>
      <t>表</t>
    </r>
    <r>
      <rPr>
        <sz val="12"/>
        <rFont val="Times New Roman"/>
        <charset val="134"/>
      </rPr>
      <t>2</t>
    </r>
  </si>
  <si>
    <t>2018年全市（汇总）一般公共预算总收入明细表</t>
  </si>
  <si>
    <r>
      <rPr>
        <sz val="11"/>
        <rFont val="宋体"/>
        <charset val="134"/>
      </rPr>
      <t>单位：万元</t>
    </r>
  </si>
  <si>
    <r>
      <rPr>
        <sz val="11"/>
        <rFont val="宋体"/>
        <charset val="134"/>
      </rPr>
      <t>科目名称</t>
    </r>
  </si>
  <si>
    <r>
      <rPr>
        <sz val="11"/>
        <rFont val="Times New Roman"/>
        <charset val="134"/>
      </rPr>
      <t>2018</t>
    </r>
    <r>
      <rPr>
        <sz val="11"/>
        <rFont val="宋体"/>
        <charset val="134"/>
      </rPr>
      <t>年预算数</t>
    </r>
  </si>
  <si>
    <r>
      <rPr>
        <sz val="11"/>
        <rFont val="Times New Roman"/>
        <charset val="134"/>
      </rPr>
      <t>2018</t>
    </r>
    <r>
      <rPr>
        <sz val="11"/>
        <rFont val="宋体"/>
        <charset val="134"/>
      </rPr>
      <t>年决算数</t>
    </r>
  </si>
  <si>
    <r>
      <rPr>
        <sz val="11"/>
        <rFont val="Times New Roman"/>
        <charset val="134"/>
      </rPr>
      <t>2017</t>
    </r>
    <r>
      <rPr>
        <sz val="11"/>
        <rFont val="宋体"/>
        <charset val="134"/>
      </rPr>
      <t>年决算数</t>
    </r>
  </si>
  <si>
    <r>
      <rPr>
        <sz val="11"/>
        <rFont val="宋体"/>
        <charset val="134"/>
      </rPr>
      <t>增长</t>
    </r>
    <r>
      <rPr>
        <sz val="11"/>
        <rFont val="Times New Roman"/>
        <charset val="134"/>
      </rPr>
      <t>%</t>
    </r>
  </si>
  <si>
    <r>
      <rPr>
        <sz val="11"/>
        <rFont val="宋体"/>
        <charset val="134"/>
      </rPr>
      <t>一、税收收入</t>
    </r>
  </si>
  <si>
    <r>
      <rPr>
        <sz val="11"/>
        <rFont val="宋体"/>
        <charset val="134"/>
      </rPr>
      <t>增值税</t>
    </r>
    <r>
      <rPr>
        <sz val="11"/>
        <rFont val="Times New Roman"/>
        <charset val="134"/>
      </rPr>
      <t xml:space="preserve"> </t>
    </r>
    <r>
      <rPr>
        <sz val="11"/>
        <rFont val="宋体"/>
        <charset val="134"/>
      </rPr>
      <t>（</t>
    </r>
    <r>
      <rPr>
        <sz val="11"/>
        <rFont val="Times New Roman"/>
        <charset val="134"/>
      </rPr>
      <t>37.5%</t>
    </r>
    <r>
      <rPr>
        <sz val="11"/>
        <rFont val="宋体"/>
        <charset val="134"/>
      </rPr>
      <t>）</t>
    </r>
  </si>
  <si>
    <r>
      <rPr>
        <sz val="11"/>
        <rFont val="宋体"/>
        <charset val="134"/>
      </rPr>
      <t>营业税（</t>
    </r>
    <r>
      <rPr>
        <sz val="11"/>
        <rFont val="Times New Roman"/>
        <charset val="134"/>
      </rPr>
      <t>37.5%</t>
    </r>
    <r>
      <rPr>
        <sz val="11"/>
        <rFont val="宋体"/>
        <charset val="134"/>
      </rPr>
      <t>）</t>
    </r>
  </si>
  <si>
    <r>
      <rPr>
        <sz val="11"/>
        <rFont val="宋体"/>
        <charset val="134"/>
      </rPr>
      <t>企业所得税（</t>
    </r>
    <r>
      <rPr>
        <sz val="11"/>
        <rFont val="Times New Roman"/>
        <charset val="134"/>
      </rPr>
      <t>28%</t>
    </r>
    <r>
      <rPr>
        <sz val="11"/>
        <rFont val="宋体"/>
        <charset val="134"/>
      </rPr>
      <t>）</t>
    </r>
  </si>
  <si>
    <r>
      <rPr>
        <sz val="11"/>
        <rFont val="宋体"/>
        <charset val="134"/>
      </rPr>
      <t>个人所得税（</t>
    </r>
    <r>
      <rPr>
        <sz val="11"/>
        <rFont val="Times New Roman"/>
        <charset val="134"/>
      </rPr>
      <t>28%</t>
    </r>
    <r>
      <rPr>
        <sz val="11"/>
        <rFont val="宋体"/>
        <charset val="134"/>
      </rPr>
      <t>）</t>
    </r>
  </si>
  <si>
    <r>
      <rPr>
        <sz val="11"/>
        <rFont val="宋体"/>
        <charset val="134"/>
      </rPr>
      <t>城市维护建设税</t>
    </r>
  </si>
  <si>
    <r>
      <rPr>
        <sz val="11"/>
        <rFont val="宋体"/>
        <charset val="134"/>
      </rPr>
      <t>城镇土地使用税（</t>
    </r>
    <r>
      <rPr>
        <sz val="11"/>
        <rFont val="Times New Roman"/>
        <charset val="134"/>
      </rPr>
      <t>70%</t>
    </r>
    <r>
      <rPr>
        <sz val="11"/>
        <rFont val="宋体"/>
        <charset val="134"/>
      </rPr>
      <t>）</t>
    </r>
  </si>
  <si>
    <r>
      <rPr>
        <sz val="11"/>
        <rFont val="宋体"/>
        <charset val="134"/>
      </rPr>
      <t>耕地占用税</t>
    </r>
  </si>
  <si>
    <r>
      <rPr>
        <sz val="11"/>
        <rFont val="宋体"/>
        <charset val="134"/>
      </rPr>
      <t>契</t>
    </r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税</t>
    </r>
    <r>
      <rPr>
        <sz val="11"/>
        <rFont val="Times New Roman"/>
        <charset val="134"/>
      </rPr>
      <t xml:space="preserve"> </t>
    </r>
  </si>
  <si>
    <r>
      <rPr>
        <sz val="11"/>
        <rFont val="宋体"/>
        <charset val="134"/>
      </rPr>
      <t>其他税收收入</t>
    </r>
  </si>
  <si>
    <r>
      <rPr>
        <sz val="11"/>
        <rFont val="宋体"/>
        <charset val="134"/>
      </rPr>
      <t>二、非税收入</t>
    </r>
  </si>
  <si>
    <r>
      <rPr>
        <sz val="11"/>
        <rFont val="宋体"/>
        <charset val="134"/>
      </rPr>
      <t>专项收入</t>
    </r>
  </si>
  <si>
    <r>
      <rPr>
        <sz val="11"/>
        <rFont val="宋体"/>
        <charset val="134"/>
      </rPr>
      <t>行政事业性收费收入</t>
    </r>
  </si>
  <si>
    <r>
      <rPr>
        <sz val="11"/>
        <rFont val="宋体"/>
        <charset val="134"/>
      </rPr>
      <t>罚没收入</t>
    </r>
  </si>
  <si>
    <r>
      <rPr>
        <sz val="11"/>
        <rFont val="宋体"/>
        <charset val="134"/>
      </rPr>
      <t>国有资本经营收入</t>
    </r>
  </si>
  <si>
    <r>
      <rPr>
        <sz val="11"/>
        <rFont val="宋体"/>
        <charset val="134"/>
      </rPr>
      <t>国有资源有偿使用收入</t>
    </r>
  </si>
  <si>
    <r>
      <rPr>
        <sz val="11"/>
        <rFont val="宋体"/>
        <charset val="134"/>
      </rPr>
      <t>其他收入</t>
    </r>
  </si>
  <si>
    <r>
      <rPr>
        <b/>
        <sz val="11"/>
        <rFont val="宋体"/>
        <charset val="134"/>
      </rPr>
      <t>地方收入小计</t>
    </r>
  </si>
  <si>
    <r>
      <rPr>
        <sz val="11"/>
        <rFont val="宋体"/>
        <charset val="134"/>
      </rPr>
      <t>三、上划中央收入</t>
    </r>
  </si>
  <si>
    <r>
      <rPr>
        <sz val="11"/>
        <rFont val="宋体"/>
        <charset val="134"/>
      </rPr>
      <t>上划中央增值税（</t>
    </r>
    <r>
      <rPr>
        <sz val="11"/>
        <rFont val="Times New Roman"/>
        <charset val="134"/>
      </rPr>
      <t>50%</t>
    </r>
    <r>
      <rPr>
        <sz val="11"/>
        <rFont val="宋体"/>
        <charset val="134"/>
      </rPr>
      <t>）</t>
    </r>
  </si>
  <si>
    <r>
      <rPr>
        <sz val="11"/>
        <rFont val="宋体"/>
        <charset val="134"/>
      </rPr>
      <t>上划中央消费税（</t>
    </r>
    <r>
      <rPr>
        <sz val="11"/>
        <rFont val="Times New Roman"/>
        <charset val="134"/>
      </rPr>
      <t>100%</t>
    </r>
    <r>
      <rPr>
        <sz val="11"/>
        <rFont val="宋体"/>
        <charset val="134"/>
      </rPr>
      <t>）</t>
    </r>
  </si>
  <si>
    <r>
      <rPr>
        <sz val="11"/>
        <rFont val="宋体"/>
        <charset val="134"/>
      </rPr>
      <t>上划中央所得税（</t>
    </r>
    <r>
      <rPr>
        <sz val="11"/>
        <rFont val="Times New Roman"/>
        <charset val="134"/>
      </rPr>
      <t>60%</t>
    </r>
    <r>
      <rPr>
        <sz val="11"/>
        <rFont val="宋体"/>
        <charset val="134"/>
      </rPr>
      <t>）</t>
    </r>
  </si>
  <si>
    <r>
      <rPr>
        <sz val="11"/>
        <rFont val="宋体"/>
        <charset val="134"/>
      </rPr>
      <t>上划中央营业税（</t>
    </r>
    <r>
      <rPr>
        <sz val="11"/>
        <rFont val="Times New Roman"/>
        <charset val="134"/>
      </rPr>
      <t xml:space="preserve"> 50% </t>
    </r>
    <r>
      <rPr>
        <sz val="11"/>
        <rFont val="宋体"/>
        <charset val="134"/>
      </rPr>
      <t>）</t>
    </r>
  </si>
  <si>
    <r>
      <rPr>
        <sz val="11"/>
        <rFont val="宋体"/>
        <charset val="134"/>
      </rPr>
      <t>四、上划省收入</t>
    </r>
  </si>
  <si>
    <r>
      <rPr>
        <sz val="11"/>
        <rFont val="宋体"/>
        <charset val="134"/>
      </rPr>
      <t>上划省增值税（</t>
    </r>
    <r>
      <rPr>
        <sz val="11"/>
        <rFont val="Times New Roman"/>
        <charset val="134"/>
      </rPr>
      <t>12.5%</t>
    </r>
    <r>
      <rPr>
        <sz val="11"/>
        <rFont val="宋体"/>
        <charset val="134"/>
      </rPr>
      <t>）</t>
    </r>
  </si>
  <si>
    <r>
      <rPr>
        <sz val="11"/>
        <rFont val="宋体"/>
        <charset val="134"/>
      </rPr>
      <t>上划省营业税（</t>
    </r>
    <r>
      <rPr>
        <sz val="11"/>
        <rFont val="Times New Roman"/>
        <charset val="134"/>
      </rPr>
      <t>12.5%</t>
    </r>
    <r>
      <rPr>
        <sz val="11"/>
        <rFont val="宋体"/>
        <charset val="134"/>
      </rPr>
      <t>）</t>
    </r>
  </si>
  <si>
    <r>
      <rPr>
        <sz val="11"/>
        <rFont val="宋体"/>
        <charset val="134"/>
      </rPr>
      <t>上划省所得税（</t>
    </r>
    <r>
      <rPr>
        <sz val="11"/>
        <rFont val="Times New Roman"/>
        <charset val="134"/>
      </rPr>
      <t>12%</t>
    </r>
    <r>
      <rPr>
        <sz val="11"/>
        <rFont val="宋体"/>
        <charset val="134"/>
      </rPr>
      <t>）</t>
    </r>
  </si>
  <si>
    <r>
      <rPr>
        <sz val="11"/>
        <rFont val="宋体"/>
        <charset val="134"/>
      </rPr>
      <t>上划省资源税（</t>
    </r>
    <r>
      <rPr>
        <sz val="11"/>
        <rFont val="Times New Roman"/>
        <charset val="134"/>
      </rPr>
      <t>25%</t>
    </r>
    <r>
      <rPr>
        <sz val="11"/>
        <rFont val="宋体"/>
        <charset val="134"/>
      </rPr>
      <t>）</t>
    </r>
  </si>
  <si>
    <r>
      <rPr>
        <sz val="11"/>
        <rFont val="Times New Roman"/>
        <charset val="134"/>
      </rPr>
      <t xml:space="preserve">   </t>
    </r>
    <r>
      <rPr>
        <sz val="11"/>
        <rFont val="宋体"/>
        <charset val="134"/>
      </rPr>
      <t>上划省城镇土地使用税（</t>
    </r>
    <r>
      <rPr>
        <sz val="11"/>
        <rFont val="Times New Roman"/>
        <charset val="134"/>
      </rPr>
      <t>30%</t>
    </r>
    <r>
      <rPr>
        <sz val="11"/>
        <rFont val="宋体"/>
        <charset val="134"/>
      </rPr>
      <t>）</t>
    </r>
  </si>
  <si>
    <t>一般公共预算总收入合计</t>
  </si>
  <si>
    <t>注：法院、检察院系统的非税收入从2018年起上收省里，按同口径全市一般公共预算收入增长8.62%。</t>
  </si>
  <si>
    <r>
      <rPr>
        <sz val="12"/>
        <rFont val="宋体"/>
        <charset val="134"/>
      </rPr>
      <t>表</t>
    </r>
    <r>
      <rPr>
        <sz val="12"/>
        <rFont val="Times New Roman"/>
        <charset val="134"/>
      </rPr>
      <t>3</t>
    </r>
  </si>
  <si>
    <t>2018年全市（汇总）一般公共预算支出总表</t>
  </si>
  <si>
    <r>
      <rPr>
        <sz val="11"/>
        <rFont val="Times New Roman"/>
        <charset val="134"/>
      </rPr>
      <t xml:space="preserve">   </t>
    </r>
    <r>
      <rPr>
        <sz val="11"/>
        <rFont val="宋体"/>
        <charset val="134"/>
      </rPr>
      <t>一、一般公共预算支出</t>
    </r>
  </si>
  <si>
    <r>
      <rPr>
        <sz val="11"/>
        <rFont val="Times New Roman"/>
        <charset val="134"/>
      </rPr>
      <t xml:space="preserve">   </t>
    </r>
    <r>
      <rPr>
        <sz val="11"/>
        <rFont val="宋体"/>
        <charset val="134"/>
      </rPr>
      <t>二、上解上级支出</t>
    </r>
  </si>
  <si>
    <r>
      <rPr>
        <sz val="11"/>
        <rFont val="Times New Roman"/>
        <charset val="134"/>
      </rPr>
      <t xml:space="preserve">          </t>
    </r>
    <r>
      <rPr>
        <sz val="11"/>
        <rFont val="宋体"/>
        <charset val="134"/>
      </rPr>
      <t>体制上解</t>
    </r>
  </si>
  <si>
    <r>
      <rPr>
        <sz val="11"/>
        <rFont val="Times New Roman"/>
        <charset val="134"/>
      </rPr>
      <t xml:space="preserve">          </t>
    </r>
    <r>
      <rPr>
        <sz val="11"/>
        <rFont val="宋体"/>
        <charset val="134"/>
      </rPr>
      <t>专项上解</t>
    </r>
  </si>
  <si>
    <r>
      <rPr>
        <sz val="11"/>
        <rFont val="Times New Roman"/>
        <charset val="134"/>
      </rPr>
      <t xml:space="preserve">     </t>
    </r>
    <r>
      <rPr>
        <sz val="11"/>
        <rFont val="宋体"/>
        <charset val="134"/>
      </rPr>
      <t>出口退税上解</t>
    </r>
  </si>
  <si>
    <r>
      <rPr>
        <sz val="11"/>
        <rFont val="Times New Roman"/>
        <charset val="134"/>
      </rPr>
      <t xml:space="preserve">   </t>
    </r>
    <r>
      <rPr>
        <sz val="11"/>
        <rFont val="宋体"/>
        <charset val="134"/>
      </rPr>
      <t>三、补助下级支出</t>
    </r>
  </si>
  <si>
    <r>
      <rPr>
        <sz val="11"/>
        <rFont val="Times New Roman"/>
        <charset val="134"/>
      </rPr>
      <t xml:space="preserve">   </t>
    </r>
    <r>
      <rPr>
        <sz val="11"/>
        <rFont val="宋体"/>
        <charset val="134"/>
      </rPr>
      <t>四、债务支出</t>
    </r>
  </si>
  <si>
    <r>
      <rPr>
        <sz val="11"/>
        <rFont val="Times New Roman"/>
        <charset val="134"/>
      </rPr>
      <t xml:space="preserve">   </t>
    </r>
    <r>
      <rPr>
        <sz val="11"/>
        <rFont val="宋体"/>
        <charset val="134"/>
      </rPr>
      <t>五、补充预算稳定调节基金</t>
    </r>
  </si>
  <si>
    <r>
      <rPr>
        <sz val="11"/>
        <rFont val="Times New Roman"/>
        <charset val="134"/>
      </rPr>
      <t xml:space="preserve">   </t>
    </r>
    <r>
      <rPr>
        <sz val="11"/>
        <rFont val="宋体"/>
        <charset val="134"/>
      </rPr>
      <t>六、调出资金</t>
    </r>
  </si>
  <si>
    <r>
      <rPr>
        <sz val="11"/>
        <rFont val="Times New Roman"/>
        <charset val="134"/>
      </rPr>
      <t xml:space="preserve">   </t>
    </r>
    <r>
      <rPr>
        <sz val="11"/>
        <rFont val="宋体"/>
        <charset val="134"/>
      </rPr>
      <t>七、结转下年支出</t>
    </r>
  </si>
  <si>
    <t>支出总计</t>
  </si>
  <si>
    <r>
      <rPr>
        <sz val="12"/>
        <rFont val="宋体"/>
        <charset val="134"/>
      </rPr>
      <t>表</t>
    </r>
    <r>
      <rPr>
        <sz val="12"/>
        <rFont val="Times New Roman"/>
        <charset val="134"/>
      </rPr>
      <t>4</t>
    </r>
  </si>
  <si>
    <t>2018年全市（汇总）一般公共预算支出明细表</t>
  </si>
  <si>
    <r>
      <rPr>
        <sz val="11"/>
        <rFont val="宋体"/>
        <charset val="134"/>
      </rPr>
      <t>一般公共服务支出</t>
    </r>
  </si>
  <si>
    <r>
      <rPr>
        <sz val="11"/>
        <rFont val="宋体"/>
        <charset val="134"/>
      </rPr>
      <t>外交支出</t>
    </r>
  </si>
  <si>
    <r>
      <rPr>
        <sz val="11"/>
        <rFont val="宋体"/>
        <charset val="134"/>
      </rPr>
      <t>国防支出</t>
    </r>
  </si>
  <si>
    <r>
      <rPr>
        <sz val="11"/>
        <rFont val="宋体"/>
        <charset val="134"/>
      </rPr>
      <t>公共安全支出</t>
    </r>
  </si>
  <si>
    <r>
      <rPr>
        <sz val="11"/>
        <rFont val="宋体"/>
        <charset val="134"/>
      </rPr>
      <t>教育支出</t>
    </r>
  </si>
  <si>
    <r>
      <rPr>
        <sz val="11"/>
        <rFont val="宋体"/>
        <charset val="134"/>
      </rPr>
      <t>科学技术支出</t>
    </r>
  </si>
  <si>
    <r>
      <rPr>
        <sz val="11"/>
        <rFont val="宋体"/>
        <charset val="134"/>
      </rPr>
      <t>文化体育与传媒支出</t>
    </r>
  </si>
  <si>
    <r>
      <rPr>
        <sz val="11"/>
        <rFont val="宋体"/>
        <charset val="134"/>
      </rPr>
      <t>社会保障和就业支出</t>
    </r>
  </si>
  <si>
    <r>
      <rPr>
        <sz val="11"/>
        <rFont val="宋体"/>
        <charset val="134"/>
      </rPr>
      <t>医疗卫生与计划生育支出</t>
    </r>
  </si>
  <si>
    <r>
      <rPr>
        <sz val="11"/>
        <rFont val="宋体"/>
        <charset val="134"/>
      </rPr>
      <t>节能环保支出</t>
    </r>
  </si>
  <si>
    <r>
      <rPr>
        <sz val="11"/>
        <rFont val="宋体"/>
        <charset val="134"/>
      </rPr>
      <t>城乡社区支出</t>
    </r>
  </si>
  <si>
    <r>
      <rPr>
        <sz val="11"/>
        <rFont val="宋体"/>
        <charset val="134"/>
      </rPr>
      <t>农林水支出</t>
    </r>
  </si>
  <si>
    <r>
      <rPr>
        <sz val="11"/>
        <rFont val="宋体"/>
        <charset val="134"/>
      </rPr>
      <t>交通运输支出</t>
    </r>
  </si>
  <si>
    <r>
      <rPr>
        <sz val="11"/>
        <rFont val="宋体"/>
        <charset val="134"/>
      </rPr>
      <t>资源勘探信息等支出</t>
    </r>
  </si>
  <si>
    <r>
      <rPr>
        <sz val="11"/>
        <rFont val="宋体"/>
        <charset val="134"/>
      </rPr>
      <t>商业服务业等支出</t>
    </r>
  </si>
  <si>
    <r>
      <rPr>
        <sz val="11"/>
        <rFont val="宋体"/>
        <charset val="134"/>
      </rPr>
      <t>金融支出</t>
    </r>
  </si>
  <si>
    <r>
      <rPr>
        <sz val="11"/>
        <rFont val="宋体"/>
        <charset val="134"/>
      </rPr>
      <t>援助其他地区支出</t>
    </r>
  </si>
  <si>
    <r>
      <rPr>
        <sz val="11"/>
        <rFont val="宋体"/>
        <charset val="134"/>
      </rPr>
      <t>国土海洋气象等支出</t>
    </r>
  </si>
  <si>
    <r>
      <rPr>
        <sz val="11"/>
        <rFont val="宋体"/>
        <charset val="134"/>
      </rPr>
      <t>住房保障支出</t>
    </r>
  </si>
  <si>
    <r>
      <rPr>
        <sz val="11"/>
        <rFont val="宋体"/>
        <charset val="134"/>
      </rPr>
      <t>粮油物资储备支出</t>
    </r>
  </si>
  <si>
    <r>
      <rPr>
        <sz val="11"/>
        <rFont val="宋体"/>
        <charset val="134"/>
      </rPr>
      <t>预备费</t>
    </r>
  </si>
  <si>
    <t>债务付息支出</t>
  </si>
  <si>
    <r>
      <rPr>
        <sz val="11"/>
        <rFont val="宋体"/>
        <charset val="134"/>
      </rPr>
      <t>其他支出</t>
    </r>
  </si>
  <si>
    <t>支出合计</t>
  </si>
  <si>
    <r>
      <rPr>
        <sz val="11"/>
        <rFont val="宋体"/>
        <charset val="134"/>
      </rPr>
      <t>民生项目</t>
    </r>
  </si>
  <si>
    <t>表5</t>
  </si>
  <si>
    <t>2018年全市（汇总）上级转移支付收入情况</t>
  </si>
  <si>
    <t>单位：万元</t>
  </si>
  <si>
    <r>
      <rPr>
        <sz val="11"/>
        <rFont val="宋体"/>
        <charset val="134"/>
      </rPr>
      <t>项</t>
    </r>
    <r>
      <rPr>
        <sz val="11"/>
        <rFont val="Times New Roman"/>
        <charset val="134"/>
      </rPr>
      <t xml:space="preserve">                      </t>
    </r>
    <r>
      <rPr>
        <sz val="11"/>
        <rFont val="宋体"/>
        <charset val="134"/>
      </rPr>
      <t>目</t>
    </r>
  </si>
  <si>
    <r>
      <rPr>
        <sz val="11"/>
        <rFont val="宋体"/>
        <charset val="134"/>
      </rPr>
      <t>全市合计</t>
    </r>
  </si>
  <si>
    <t>市本级及市辖区</t>
  </si>
  <si>
    <t>省直管县小计</t>
  </si>
  <si>
    <r>
      <rPr>
        <sz val="11"/>
        <rFont val="Times New Roman"/>
        <charset val="134"/>
      </rPr>
      <t>2017</t>
    </r>
    <r>
      <rPr>
        <sz val="11"/>
        <rFont val="宋体"/>
        <charset val="134"/>
      </rPr>
      <t>年</t>
    </r>
  </si>
  <si>
    <r>
      <rPr>
        <sz val="11"/>
        <rFont val="Times New Roman"/>
        <charset val="134"/>
      </rPr>
      <t>2018</t>
    </r>
    <r>
      <rPr>
        <sz val="11"/>
        <rFont val="宋体"/>
        <charset val="134"/>
      </rPr>
      <t>年</t>
    </r>
  </si>
  <si>
    <t>增长%</t>
  </si>
  <si>
    <t>市本级</t>
  </si>
  <si>
    <t>高新区</t>
  </si>
  <si>
    <t>大通湖区</t>
  </si>
  <si>
    <t>赫山区</t>
  </si>
  <si>
    <t>资阳区</t>
  </si>
  <si>
    <r>
      <rPr>
        <sz val="11"/>
        <rFont val="宋体"/>
        <charset val="134"/>
      </rPr>
      <t>上级补助收入</t>
    </r>
  </si>
  <si>
    <r>
      <rPr>
        <sz val="11"/>
        <rFont val="宋体"/>
        <charset val="134"/>
      </rPr>
      <t>一、一般性转移支付收入</t>
    </r>
  </si>
  <si>
    <r>
      <rPr>
        <sz val="11"/>
        <rFont val="Times New Roman"/>
        <charset val="134"/>
      </rPr>
      <t xml:space="preserve">  </t>
    </r>
    <r>
      <rPr>
        <sz val="11"/>
        <rFont val="宋体"/>
        <charset val="134"/>
      </rPr>
      <t>其中：均衡性转移支付补助收入</t>
    </r>
  </si>
  <si>
    <r>
      <rPr>
        <sz val="11"/>
        <rFont val="Times New Roman"/>
        <charset val="134"/>
      </rPr>
      <t xml:space="preserve">  </t>
    </r>
    <r>
      <rPr>
        <sz val="11"/>
        <rFont val="宋体"/>
        <charset val="134"/>
      </rPr>
      <t>县级基本财力保障机制奖补资金收入</t>
    </r>
  </si>
  <si>
    <r>
      <rPr>
        <sz val="11"/>
        <rFont val="Times New Roman"/>
        <charset val="134"/>
      </rPr>
      <t xml:space="preserve">  </t>
    </r>
    <r>
      <rPr>
        <sz val="11"/>
        <rFont val="宋体"/>
        <charset val="134"/>
      </rPr>
      <t>基层公检法司转移支付收入</t>
    </r>
  </si>
  <si>
    <r>
      <rPr>
        <sz val="11"/>
        <rFont val="Times New Roman"/>
        <charset val="134"/>
      </rPr>
      <t xml:space="preserve">  </t>
    </r>
    <r>
      <rPr>
        <sz val="11"/>
        <rFont val="宋体"/>
        <charset val="134"/>
      </rPr>
      <t>义务教育等转移支付收入</t>
    </r>
  </si>
  <si>
    <r>
      <rPr>
        <sz val="11"/>
        <rFont val="Times New Roman"/>
        <charset val="134"/>
      </rPr>
      <t xml:space="preserve">  </t>
    </r>
    <r>
      <rPr>
        <sz val="11"/>
        <rFont val="宋体"/>
        <charset val="134"/>
      </rPr>
      <t>基本养老金保险和低保等转移支付收入</t>
    </r>
  </si>
  <si>
    <t xml:space="preserve"> 城乡居民医疗保险转移支付收入</t>
  </si>
  <si>
    <r>
      <rPr>
        <sz val="11"/>
        <rFont val="Times New Roman"/>
        <charset val="134"/>
      </rPr>
      <t xml:space="preserve">  </t>
    </r>
    <r>
      <rPr>
        <sz val="11"/>
        <rFont val="宋体"/>
        <charset val="134"/>
      </rPr>
      <t>固定数额补助收入</t>
    </r>
  </si>
  <si>
    <r>
      <rPr>
        <sz val="11"/>
        <rFont val="Times New Roman"/>
        <charset val="134"/>
      </rPr>
      <t xml:space="preserve">  </t>
    </r>
    <r>
      <rPr>
        <sz val="11"/>
        <rFont val="宋体"/>
        <charset val="134"/>
      </rPr>
      <t>农村综合改革转移支付补助收入</t>
    </r>
  </si>
  <si>
    <r>
      <rPr>
        <sz val="11"/>
        <rFont val="Times New Roman"/>
        <charset val="134"/>
      </rPr>
      <t xml:space="preserve">  </t>
    </r>
    <r>
      <rPr>
        <sz val="11"/>
        <rFont val="宋体"/>
        <charset val="134"/>
      </rPr>
      <t>革命老区及民族和边境地区转移收入</t>
    </r>
  </si>
  <si>
    <r>
      <rPr>
        <sz val="11"/>
        <rFont val="Times New Roman"/>
        <charset val="134"/>
      </rPr>
      <t xml:space="preserve">  </t>
    </r>
    <r>
      <rPr>
        <sz val="11"/>
        <rFont val="宋体"/>
        <charset val="134"/>
      </rPr>
      <t>产粮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油</t>
    </r>
    <r>
      <rPr>
        <sz val="11"/>
        <rFont val="Times New Roman"/>
        <charset val="134"/>
      </rPr>
      <t>)</t>
    </r>
    <r>
      <rPr>
        <sz val="11"/>
        <rFont val="宋体"/>
        <charset val="134"/>
      </rPr>
      <t>大县奖励资金收入</t>
    </r>
  </si>
  <si>
    <r>
      <rPr>
        <sz val="11"/>
        <rFont val="Times New Roman"/>
        <charset val="134"/>
      </rPr>
      <t xml:space="preserve">  </t>
    </r>
    <r>
      <rPr>
        <sz val="11"/>
        <rFont val="宋体"/>
        <charset val="134"/>
      </rPr>
      <t>重点生态功能区转移支付收入</t>
    </r>
  </si>
  <si>
    <r>
      <rPr>
        <sz val="11"/>
        <rFont val="宋体"/>
        <charset val="134"/>
      </rPr>
      <t>二、专项转移支付</t>
    </r>
  </si>
  <si>
    <r>
      <rPr>
        <sz val="11"/>
        <rFont val="宋体"/>
        <charset val="134"/>
      </rPr>
      <t>三、返还性收入</t>
    </r>
  </si>
  <si>
    <t>表6</t>
  </si>
  <si>
    <t>2018年全市（汇总）专项转移支付支出明细表</t>
  </si>
  <si>
    <r>
      <rPr>
        <sz val="11"/>
        <rFont val="宋体"/>
        <charset val="134"/>
      </rPr>
      <t>国债还本付息支出</t>
    </r>
  </si>
  <si>
    <r>
      <rPr>
        <sz val="11"/>
        <rFont val="宋体"/>
        <charset val="134"/>
      </rPr>
      <t>支出合计</t>
    </r>
  </si>
  <si>
    <r>
      <rPr>
        <sz val="12"/>
        <rFont val="宋体"/>
        <charset val="134"/>
      </rPr>
      <t>表</t>
    </r>
    <r>
      <rPr>
        <sz val="12"/>
        <rFont val="Times New Roman"/>
        <charset val="134"/>
      </rPr>
      <t>7</t>
    </r>
  </si>
  <si>
    <r>
      <rPr>
        <sz val="11"/>
        <rFont val="Times New Roman"/>
        <charset val="134"/>
      </rPr>
      <t>2018</t>
    </r>
    <r>
      <rPr>
        <sz val="11"/>
        <rFont val="宋体"/>
        <charset val="134"/>
      </rPr>
      <t>年调整预算数</t>
    </r>
  </si>
  <si>
    <t>收入合计</t>
  </si>
  <si>
    <r>
      <rPr>
        <sz val="12"/>
        <rFont val="宋体"/>
        <charset val="134"/>
      </rPr>
      <t>注：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>、一般公共预算地方收入指由地方征收，按照现行财政体制缴入地方金库的一般公共预算收入；一般公共预算地方收入，加上由地方征收，但按照现行财政体制缴入中央金库的上划中央收入，加上由地方征收，但按照现行财政体制缴入省金库的上划省收入，构成一般公共预算总收入。</t>
    </r>
  </si>
  <si>
    <r>
      <rPr>
        <sz val="12"/>
        <rFont val="Times New Roman"/>
        <charset val="134"/>
      </rPr>
      <t xml:space="preserve">        2</t>
    </r>
    <r>
      <rPr>
        <sz val="12"/>
        <rFont val="宋体"/>
        <charset val="134"/>
      </rPr>
      <t>、</t>
    </r>
    <r>
      <rPr>
        <sz val="12"/>
        <rFont val="Times New Roman"/>
        <charset val="134"/>
      </rPr>
      <t>2018</t>
    </r>
    <r>
      <rPr>
        <sz val="12"/>
        <rFont val="宋体"/>
        <charset val="134"/>
      </rPr>
      <t>年市本级地方收入</t>
    </r>
    <r>
      <rPr>
        <sz val="12"/>
        <rFont val="Times New Roman"/>
        <charset val="134"/>
      </rPr>
      <t>142608</t>
    </r>
    <r>
      <rPr>
        <sz val="12"/>
        <rFont val="宋体"/>
        <charset val="134"/>
      </rPr>
      <t>万元，加上上划中央收入</t>
    </r>
    <r>
      <rPr>
        <sz val="12"/>
        <rFont val="Times New Roman"/>
        <charset val="134"/>
      </rPr>
      <t>95974</t>
    </r>
    <r>
      <rPr>
        <sz val="12"/>
        <rFont val="宋体"/>
        <charset val="134"/>
      </rPr>
      <t>万元，上划省收入</t>
    </r>
    <r>
      <rPr>
        <sz val="12"/>
        <rFont val="Times New Roman"/>
        <charset val="134"/>
      </rPr>
      <t>9701</t>
    </r>
    <r>
      <rPr>
        <sz val="12"/>
        <rFont val="宋体"/>
        <charset val="134"/>
      </rPr>
      <t>万元，市本级一般公共预算总收入</t>
    </r>
    <r>
      <rPr>
        <sz val="12"/>
        <rFont val="Times New Roman"/>
        <charset val="134"/>
      </rPr>
      <t>248283</t>
    </r>
    <r>
      <rPr>
        <sz val="12"/>
        <rFont val="宋体"/>
        <charset val="134"/>
      </rPr>
      <t>万元。</t>
    </r>
  </si>
  <si>
    <t>表8</t>
  </si>
  <si>
    <t>上划中央其他收入</t>
  </si>
  <si>
    <r>
      <rPr>
        <sz val="12"/>
        <rFont val="宋体"/>
        <charset val="134"/>
      </rPr>
      <t>表</t>
    </r>
    <r>
      <rPr>
        <sz val="12"/>
        <rFont val="Times New Roman"/>
        <charset val="134"/>
      </rPr>
      <t>9</t>
    </r>
  </si>
  <si>
    <r>
      <rPr>
        <sz val="11"/>
        <rFont val="Times New Roman"/>
        <charset val="134"/>
      </rPr>
      <t xml:space="preserve">   </t>
    </r>
    <r>
      <rPr>
        <sz val="11"/>
        <rFont val="宋体"/>
        <charset val="134"/>
      </rPr>
      <t>一、一般公共预算市本级支出</t>
    </r>
  </si>
  <si>
    <r>
      <rPr>
        <sz val="11"/>
        <rFont val="Times New Roman"/>
        <charset val="134"/>
      </rPr>
      <t xml:space="preserve">   </t>
    </r>
    <r>
      <rPr>
        <sz val="11"/>
        <rFont val="宋体"/>
        <charset val="134"/>
      </rPr>
      <t>五、补助下级支出</t>
    </r>
  </si>
  <si>
    <r>
      <rPr>
        <sz val="11"/>
        <rFont val="Times New Roman"/>
        <charset val="134"/>
      </rPr>
      <t xml:space="preserve">   </t>
    </r>
    <r>
      <rPr>
        <sz val="11"/>
        <rFont val="宋体"/>
        <charset val="134"/>
      </rPr>
      <t>六、结转下年支出</t>
    </r>
  </si>
  <si>
    <t>表10</t>
  </si>
  <si>
    <t>金融支出</t>
  </si>
  <si>
    <t>民生项目</t>
  </si>
  <si>
    <t>表11</t>
  </si>
  <si>
    <t>单位:万元</t>
  </si>
  <si>
    <t>预算科目</t>
  </si>
  <si>
    <t>决算数</t>
  </si>
  <si>
    <t>一般公共服务支出</t>
  </si>
  <si>
    <r>
      <rPr>
        <b/>
        <sz val="10"/>
        <rFont val="Times New Roman"/>
        <charset val="134"/>
      </rPr>
      <t xml:space="preserve">  </t>
    </r>
    <r>
      <rPr>
        <b/>
        <sz val="10"/>
        <rFont val="宋体"/>
        <charset val="134"/>
      </rPr>
      <t>人大事务</t>
    </r>
  </si>
  <si>
    <r>
      <rPr>
        <sz val="10"/>
        <rFont val="Times New Roman"/>
        <charset val="134"/>
      </rPr>
      <t xml:space="preserve">    </t>
    </r>
    <r>
      <rPr>
        <sz val="10"/>
        <rFont val="宋体"/>
        <charset val="134"/>
      </rPr>
      <t>行政运行</t>
    </r>
  </si>
  <si>
    <t xml:space="preserve">  一般行政管理事务</t>
  </si>
  <si>
    <r>
      <rPr>
        <sz val="10"/>
        <rFont val="Times New Roman"/>
        <charset val="134"/>
      </rPr>
      <t xml:space="preserve">    </t>
    </r>
    <r>
      <rPr>
        <sz val="10"/>
        <rFont val="宋体"/>
        <charset val="134"/>
      </rPr>
      <t>人大会议</t>
    </r>
  </si>
  <si>
    <r>
      <rPr>
        <sz val="10"/>
        <rFont val="Times New Roman"/>
        <charset val="134"/>
      </rPr>
      <t xml:space="preserve">    </t>
    </r>
    <r>
      <rPr>
        <sz val="10"/>
        <rFont val="宋体"/>
        <charset val="134"/>
      </rPr>
      <t>代表工作</t>
    </r>
  </si>
  <si>
    <r>
      <rPr>
        <sz val="10"/>
        <rFont val="Times New Roman"/>
        <charset val="134"/>
      </rPr>
      <t xml:space="preserve">    </t>
    </r>
    <r>
      <rPr>
        <sz val="10"/>
        <rFont val="宋体"/>
        <charset val="134"/>
      </rPr>
      <t>其他人大事务支出</t>
    </r>
  </si>
  <si>
    <t xml:space="preserve">  政协事务</t>
  </si>
  <si>
    <t xml:space="preserve">    行政运行</t>
  </si>
  <si>
    <t xml:space="preserve">    一般行政管理事务</t>
  </si>
  <si>
    <t xml:space="preserve">    政协会议</t>
  </si>
  <si>
    <t xml:space="preserve">    其他政协事务支出</t>
  </si>
  <si>
    <r>
      <rPr>
        <b/>
        <sz val="10"/>
        <rFont val="Times New Roman"/>
        <charset val="134"/>
      </rPr>
      <t xml:space="preserve">  </t>
    </r>
    <r>
      <rPr>
        <b/>
        <sz val="10"/>
        <rFont val="宋体"/>
        <charset val="134"/>
      </rPr>
      <t>政府办公厅</t>
    </r>
    <r>
      <rPr>
        <b/>
        <sz val="10"/>
        <rFont val="Times New Roman"/>
        <charset val="134"/>
      </rPr>
      <t>(</t>
    </r>
    <r>
      <rPr>
        <b/>
        <sz val="10"/>
        <rFont val="宋体"/>
        <charset val="134"/>
      </rPr>
      <t>室</t>
    </r>
    <r>
      <rPr>
        <b/>
        <sz val="10"/>
        <rFont val="Times New Roman"/>
        <charset val="134"/>
      </rPr>
      <t>)</t>
    </r>
    <r>
      <rPr>
        <b/>
        <sz val="10"/>
        <rFont val="宋体"/>
        <charset val="134"/>
      </rPr>
      <t>及相关机构事务</t>
    </r>
  </si>
  <si>
    <t xml:space="preserve">    机关服务</t>
  </si>
  <si>
    <t xml:space="preserve">    专项服务</t>
  </si>
  <si>
    <t xml:space="preserve">    法制建设</t>
  </si>
  <si>
    <t xml:space="preserve">  信访事务</t>
  </si>
  <si>
    <t xml:space="preserve">    事业运行</t>
  </si>
  <si>
    <t xml:space="preserve">  其他政府办公厅(室)及相关机构事务支出</t>
  </si>
  <si>
    <t xml:space="preserve">  发展与改革事务</t>
  </si>
  <si>
    <t xml:space="preserve">    物价管理</t>
  </si>
  <si>
    <t xml:space="preserve">    其他发展与改革事务支出</t>
  </si>
  <si>
    <r>
      <rPr>
        <b/>
        <sz val="10"/>
        <rFont val="Times New Roman"/>
        <charset val="134"/>
      </rPr>
      <t xml:space="preserve">  </t>
    </r>
    <r>
      <rPr>
        <b/>
        <sz val="10"/>
        <rFont val="宋体"/>
        <charset val="134"/>
      </rPr>
      <t>统计信息事务</t>
    </r>
  </si>
  <si>
    <t xml:space="preserve">    专项统计业务</t>
  </si>
  <si>
    <t xml:space="preserve">    统计抽样调查</t>
  </si>
  <si>
    <r>
      <rPr>
        <b/>
        <sz val="10"/>
        <rFont val="Times New Roman"/>
        <charset val="134"/>
      </rPr>
      <t xml:space="preserve">  </t>
    </r>
    <r>
      <rPr>
        <b/>
        <sz val="10"/>
        <rFont val="宋体"/>
        <charset val="134"/>
      </rPr>
      <t>财政事务</t>
    </r>
  </si>
  <si>
    <t xml:space="preserve">    财政国库业务</t>
  </si>
  <si>
    <t xml:space="preserve">  财政监察</t>
  </si>
  <si>
    <t xml:space="preserve">    信息化建设</t>
  </si>
  <si>
    <t xml:space="preserve">  财政委托业务支出</t>
  </si>
  <si>
    <t xml:space="preserve">    其他财政事务支出</t>
  </si>
  <si>
    <r>
      <rPr>
        <b/>
        <sz val="10"/>
        <rFont val="Times New Roman"/>
        <charset val="134"/>
      </rPr>
      <t xml:space="preserve">  </t>
    </r>
    <r>
      <rPr>
        <b/>
        <sz val="10"/>
        <rFont val="宋体"/>
        <charset val="134"/>
      </rPr>
      <t>税收事务</t>
    </r>
  </si>
  <si>
    <r>
      <rPr>
        <b/>
        <sz val="10"/>
        <rFont val="Times New Roman"/>
        <charset val="134"/>
      </rPr>
      <t xml:space="preserve">  </t>
    </r>
    <r>
      <rPr>
        <b/>
        <sz val="10"/>
        <rFont val="宋体"/>
        <charset val="134"/>
      </rPr>
      <t>审计事务</t>
    </r>
  </si>
  <si>
    <t xml:space="preserve">  人力资源事务</t>
  </si>
  <si>
    <t xml:space="preserve">    军队转业干部安置</t>
  </si>
  <si>
    <t xml:space="preserve">    引进人才费用</t>
  </si>
  <si>
    <t xml:space="preserve">    其他人力资源事务支出</t>
  </si>
  <si>
    <t xml:space="preserve">  纪检监察事务</t>
  </si>
  <si>
    <r>
      <rPr>
        <b/>
        <sz val="10"/>
        <rFont val="Times New Roman"/>
        <charset val="134"/>
      </rPr>
      <t xml:space="preserve">  </t>
    </r>
    <r>
      <rPr>
        <b/>
        <sz val="10"/>
        <rFont val="宋体"/>
        <charset val="134"/>
      </rPr>
      <t>商贸事务</t>
    </r>
  </si>
  <si>
    <t xml:space="preserve">    招商引资</t>
  </si>
  <si>
    <t xml:space="preserve">  事业运行</t>
  </si>
  <si>
    <t xml:space="preserve">    其他商贸事务支出</t>
  </si>
  <si>
    <t xml:space="preserve">  知识产权事务</t>
  </si>
  <si>
    <t xml:space="preserve">  国家知识产权战略</t>
  </si>
  <si>
    <t xml:space="preserve"> 工商行政管理事务</t>
  </si>
  <si>
    <r>
      <rPr>
        <sz val="10"/>
        <rFont val="Times New Roman"/>
        <charset val="134"/>
      </rPr>
      <t xml:space="preserve">    </t>
    </r>
    <r>
      <rPr>
        <sz val="10"/>
        <rFont val="宋体"/>
        <charset val="134"/>
      </rPr>
      <t>一般行政管理事务</t>
    </r>
  </si>
  <si>
    <t xml:space="preserve">    工商行政管理专项</t>
  </si>
  <si>
    <t xml:space="preserve">    执法办案专项</t>
  </si>
  <si>
    <t xml:space="preserve">    消费者权益保护</t>
  </si>
  <si>
    <t xml:space="preserve">  信息化建设</t>
  </si>
  <si>
    <t xml:space="preserve">  质量技术监督与检验检疫事务</t>
  </si>
  <si>
    <r>
      <rPr>
        <sz val="10"/>
        <rFont val="Times New Roman"/>
        <charset val="134"/>
      </rPr>
      <t xml:space="preserve">    </t>
    </r>
    <r>
      <rPr>
        <sz val="10"/>
        <rFont val="宋体"/>
        <charset val="134"/>
      </rPr>
      <t>质量技术监督行政执法及业务管理</t>
    </r>
  </si>
  <si>
    <r>
      <rPr>
        <sz val="10"/>
        <rFont val="Times New Roman"/>
        <charset val="134"/>
      </rPr>
      <t xml:space="preserve">    </t>
    </r>
    <r>
      <rPr>
        <sz val="10"/>
        <rFont val="宋体"/>
        <charset val="134"/>
      </rPr>
      <t>质量技术监督技术支持</t>
    </r>
  </si>
  <si>
    <t xml:space="preserve">    标准化管理</t>
  </si>
  <si>
    <t xml:space="preserve">    其他质量技术监督与检验检疫事务支出</t>
  </si>
  <si>
    <t xml:space="preserve">  民族事务</t>
  </si>
  <si>
    <t xml:space="preserve">    民族工作专项</t>
  </si>
  <si>
    <t xml:space="preserve">  宗教事务</t>
  </si>
  <si>
    <t xml:space="preserve">  港澳台侨事务</t>
  </si>
  <si>
    <t xml:space="preserve">    华侨事务</t>
  </si>
  <si>
    <r>
      <rPr>
        <b/>
        <sz val="10"/>
        <rFont val="Times New Roman"/>
        <charset val="134"/>
      </rPr>
      <t xml:space="preserve">  </t>
    </r>
    <r>
      <rPr>
        <b/>
        <sz val="10"/>
        <rFont val="宋体"/>
        <charset val="134"/>
      </rPr>
      <t>档案事务</t>
    </r>
  </si>
  <si>
    <t xml:space="preserve">  民主党派及工商联事务</t>
  </si>
  <si>
    <t xml:space="preserve">  参政议政</t>
  </si>
  <si>
    <r>
      <rPr>
        <sz val="10"/>
        <rFont val="Times New Roman"/>
        <charset val="134"/>
      </rPr>
      <t xml:space="preserve">    </t>
    </r>
    <r>
      <rPr>
        <sz val="10"/>
        <rFont val="宋体"/>
        <charset val="134"/>
      </rPr>
      <t>其他民主党派及工商联事务支出</t>
    </r>
  </si>
  <si>
    <t xml:space="preserve">  群众团体事务</t>
  </si>
  <si>
    <r>
      <rPr>
        <sz val="10"/>
        <rFont val="Times New Roman"/>
        <charset val="134"/>
      </rPr>
      <t xml:space="preserve">    </t>
    </r>
    <r>
      <rPr>
        <sz val="10"/>
        <rFont val="宋体"/>
        <charset val="134"/>
      </rPr>
      <t>事业运行</t>
    </r>
  </si>
  <si>
    <r>
      <rPr>
        <sz val="10"/>
        <rFont val="Times New Roman"/>
        <charset val="134"/>
      </rPr>
      <t xml:space="preserve">    </t>
    </r>
    <r>
      <rPr>
        <sz val="10"/>
        <rFont val="宋体"/>
        <charset val="134"/>
      </rPr>
      <t>其他群众团体事务支出</t>
    </r>
  </si>
  <si>
    <r>
      <rPr>
        <b/>
        <sz val="10"/>
        <rFont val="Times New Roman"/>
        <charset val="134"/>
      </rPr>
      <t xml:space="preserve">  </t>
    </r>
    <r>
      <rPr>
        <b/>
        <sz val="10"/>
        <rFont val="宋体"/>
        <charset val="134"/>
      </rPr>
      <t>党委办公厅</t>
    </r>
    <r>
      <rPr>
        <b/>
        <sz val="10"/>
        <rFont val="Times New Roman"/>
        <charset val="134"/>
      </rPr>
      <t>(</t>
    </r>
    <r>
      <rPr>
        <b/>
        <sz val="10"/>
        <rFont val="宋体"/>
        <charset val="134"/>
      </rPr>
      <t>室</t>
    </r>
    <r>
      <rPr>
        <b/>
        <sz val="10"/>
        <rFont val="Times New Roman"/>
        <charset val="134"/>
      </rPr>
      <t>)</t>
    </r>
    <r>
      <rPr>
        <b/>
        <sz val="10"/>
        <rFont val="宋体"/>
        <charset val="134"/>
      </rPr>
      <t>及相关机构事务</t>
    </r>
  </si>
  <si>
    <r>
      <rPr>
        <sz val="10"/>
        <rFont val="Times New Roman"/>
        <charset val="134"/>
      </rPr>
      <t xml:space="preserve">    </t>
    </r>
    <r>
      <rPr>
        <sz val="10"/>
        <rFont val="宋体"/>
        <charset val="134"/>
      </rPr>
      <t>其他党委办公厅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室</t>
    </r>
    <r>
      <rPr>
        <sz val="10"/>
        <rFont val="Times New Roman"/>
        <charset val="134"/>
      </rPr>
      <t>)</t>
    </r>
    <r>
      <rPr>
        <sz val="10"/>
        <rFont val="宋体"/>
        <charset val="134"/>
      </rPr>
      <t>及相关机构事务支出</t>
    </r>
  </si>
  <si>
    <r>
      <rPr>
        <b/>
        <sz val="10"/>
        <rFont val="Times New Roman"/>
        <charset val="134"/>
      </rPr>
      <t xml:space="preserve">  </t>
    </r>
    <r>
      <rPr>
        <b/>
        <sz val="10"/>
        <rFont val="宋体"/>
        <charset val="134"/>
      </rPr>
      <t>组织事务</t>
    </r>
  </si>
  <si>
    <t xml:space="preserve"> 宣传事务</t>
  </si>
  <si>
    <t xml:space="preserve">    其他宣传事务支出</t>
  </si>
  <si>
    <t xml:space="preserve"> 统战事务</t>
  </si>
  <si>
    <t xml:space="preserve">    其他统战事务支出</t>
  </si>
  <si>
    <t xml:space="preserve"> 其他共产党事务支出(款)</t>
  </si>
  <si>
    <t xml:space="preserve">    其他共产党事务支出(项)</t>
  </si>
  <si>
    <r>
      <rPr>
        <b/>
        <sz val="10"/>
        <rFont val="宋体"/>
        <charset val="134"/>
      </rPr>
      <t xml:space="preserve"> 其他一般公共服务支出</t>
    </r>
    <r>
      <rPr>
        <b/>
        <sz val="10"/>
        <rFont val="Times New Roman"/>
        <charset val="134"/>
      </rPr>
      <t>(</t>
    </r>
    <r>
      <rPr>
        <b/>
        <sz val="10"/>
        <rFont val="宋体"/>
        <charset val="134"/>
      </rPr>
      <t>款</t>
    </r>
    <r>
      <rPr>
        <b/>
        <sz val="10"/>
        <rFont val="Times New Roman"/>
        <charset val="134"/>
      </rPr>
      <t>)</t>
    </r>
  </si>
  <si>
    <t xml:space="preserve">    其他一般公共服务支出(项)</t>
  </si>
  <si>
    <t>国防支出</t>
  </si>
  <si>
    <t xml:space="preserve">  国防动员</t>
  </si>
  <si>
    <r>
      <rPr>
        <sz val="10"/>
        <rFont val="Times New Roman"/>
        <charset val="134"/>
      </rPr>
      <t xml:space="preserve">    </t>
    </r>
    <r>
      <rPr>
        <sz val="10"/>
        <rFont val="宋体"/>
        <charset val="134"/>
      </rPr>
      <t>人民防空</t>
    </r>
  </si>
  <si>
    <r>
      <rPr>
        <b/>
        <sz val="10"/>
        <rFont val="Times New Roman"/>
        <charset val="134"/>
      </rPr>
      <t xml:space="preserve">    </t>
    </r>
    <r>
      <rPr>
        <b/>
        <sz val="10"/>
        <rFont val="宋体"/>
        <charset val="134"/>
      </rPr>
      <t>其他国防支出</t>
    </r>
    <r>
      <rPr>
        <b/>
        <sz val="10"/>
        <rFont val="Times New Roman"/>
        <charset val="134"/>
      </rPr>
      <t>(</t>
    </r>
    <r>
      <rPr>
        <b/>
        <sz val="10"/>
        <rFont val="宋体"/>
        <charset val="134"/>
      </rPr>
      <t>款</t>
    </r>
    <r>
      <rPr>
        <b/>
        <sz val="10"/>
        <rFont val="Times New Roman"/>
        <charset val="134"/>
      </rPr>
      <t>)</t>
    </r>
  </si>
  <si>
    <t xml:space="preserve">    其他国防支出(项)</t>
  </si>
  <si>
    <t>公共安全支出</t>
  </si>
  <si>
    <r>
      <rPr>
        <b/>
        <sz val="10"/>
        <rFont val="Times New Roman"/>
        <charset val="134"/>
      </rPr>
      <t xml:space="preserve">  </t>
    </r>
    <r>
      <rPr>
        <b/>
        <sz val="10"/>
        <rFont val="宋体"/>
        <charset val="134"/>
      </rPr>
      <t>武装警察</t>
    </r>
  </si>
  <si>
    <r>
      <rPr>
        <sz val="10"/>
        <rFont val="Times New Roman"/>
        <charset val="134"/>
      </rPr>
      <t xml:space="preserve">    </t>
    </r>
    <r>
      <rPr>
        <sz val="10"/>
        <rFont val="宋体"/>
        <charset val="134"/>
      </rPr>
      <t>消防</t>
    </r>
  </si>
  <si>
    <r>
      <rPr>
        <sz val="10"/>
        <rFont val="Times New Roman"/>
        <charset val="134"/>
      </rPr>
      <t xml:space="preserve">    </t>
    </r>
    <r>
      <rPr>
        <sz val="10"/>
        <rFont val="宋体"/>
        <charset val="134"/>
      </rPr>
      <t>其他武装警察支出</t>
    </r>
  </si>
  <si>
    <t xml:space="preserve">  公安</t>
  </si>
  <si>
    <r>
      <rPr>
        <sz val="10"/>
        <rFont val="Times New Roman"/>
        <charset val="134"/>
      </rPr>
      <t xml:space="preserve">    </t>
    </r>
    <r>
      <rPr>
        <sz val="10"/>
        <rFont val="宋体"/>
        <charset val="134"/>
      </rPr>
      <t>机关服务</t>
    </r>
  </si>
  <si>
    <r>
      <rPr>
        <sz val="10"/>
        <rFont val="Times New Roman"/>
        <charset val="134"/>
      </rPr>
      <t xml:space="preserve">    </t>
    </r>
    <r>
      <rPr>
        <sz val="10"/>
        <rFont val="宋体"/>
        <charset val="134"/>
      </rPr>
      <t>治安管理</t>
    </r>
  </si>
  <si>
    <t xml:space="preserve">  国内安全保卫</t>
  </si>
  <si>
    <r>
      <rPr>
        <sz val="10"/>
        <rFont val="Times New Roman"/>
        <charset val="134"/>
      </rPr>
      <t xml:space="preserve">    </t>
    </r>
    <r>
      <rPr>
        <sz val="10"/>
        <rFont val="宋体"/>
        <charset val="134"/>
      </rPr>
      <t>刑事侦查</t>
    </r>
  </si>
  <si>
    <r>
      <rPr>
        <sz val="10"/>
        <rFont val="Times New Roman"/>
        <charset val="134"/>
      </rPr>
      <t xml:space="preserve">    </t>
    </r>
    <r>
      <rPr>
        <sz val="10"/>
        <rFont val="宋体"/>
        <charset val="134"/>
      </rPr>
      <t>经济犯罪侦查</t>
    </r>
  </si>
  <si>
    <r>
      <rPr>
        <sz val="10"/>
        <rFont val="Times New Roman"/>
        <charset val="134"/>
      </rPr>
      <t xml:space="preserve">    </t>
    </r>
    <r>
      <rPr>
        <sz val="10"/>
        <rFont val="宋体"/>
        <charset val="134"/>
      </rPr>
      <t>出入境管理</t>
    </r>
  </si>
  <si>
    <r>
      <rPr>
        <sz val="10"/>
        <rFont val="Times New Roman"/>
        <charset val="134"/>
      </rPr>
      <t xml:space="preserve">    </t>
    </r>
    <r>
      <rPr>
        <sz val="10"/>
        <rFont val="宋体"/>
        <charset val="134"/>
      </rPr>
      <t>防范和处理邪教犯罪</t>
    </r>
  </si>
  <si>
    <r>
      <rPr>
        <sz val="10"/>
        <rFont val="Times New Roman"/>
        <charset val="134"/>
      </rPr>
      <t xml:space="preserve">    </t>
    </r>
    <r>
      <rPr>
        <sz val="10"/>
        <rFont val="宋体"/>
        <charset val="134"/>
      </rPr>
      <t>禁毒管理</t>
    </r>
  </si>
  <si>
    <t xml:space="preserve">  道路交通管理</t>
  </si>
  <si>
    <r>
      <rPr>
        <sz val="10"/>
        <rFont val="Times New Roman"/>
        <charset val="134"/>
      </rPr>
      <t xml:space="preserve">    </t>
    </r>
    <r>
      <rPr>
        <sz val="10"/>
        <rFont val="宋体"/>
        <charset val="134"/>
      </rPr>
      <t>网络侦控管理</t>
    </r>
  </si>
  <si>
    <r>
      <rPr>
        <sz val="10"/>
        <rFont val="Times New Roman"/>
        <charset val="134"/>
      </rPr>
      <t xml:space="preserve">    </t>
    </r>
    <r>
      <rPr>
        <sz val="10"/>
        <rFont val="宋体"/>
        <charset val="134"/>
      </rPr>
      <t>反恐怖</t>
    </r>
  </si>
  <si>
    <r>
      <rPr>
        <sz val="10"/>
        <rFont val="Times New Roman"/>
        <charset val="134"/>
      </rPr>
      <t xml:space="preserve">    </t>
    </r>
    <r>
      <rPr>
        <sz val="10"/>
        <rFont val="宋体"/>
        <charset val="134"/>
      </rPr>
      <t>居民身份证管理</t>
    </r>
  </si>
  <si>
    <r>
      <rPr>
        <sz val="10"/>
        <rFont val="Times New Roman"/>
        <charset val="134"/>
      </rPr>
      <t xml:space="preserve">    </t>
    </r>
    <r>
      <rPr>
        <sz val="10"/>
        <rFont val="宋体"/>
        <charset val="134"/>
      </rPr>
      <t>网络运行及维护</t>
    </r>
  </si>
  <si>
    <r>
      <rPr>
        <sz val="10"/>
        <rFont val="Times New Roman"/>
        <charset val="134"/>
      </rPr>
      <t xml:space="preserve">    </t>
    </r>
    <r>
      <rPr>
        <sz val="10"/>
        <rFont val="宋体"/>
        <charset val="134"/>
      </rPr>
      <t>拘押收教场所管理</t>
    </r>
  </si>
  <si>
    <r>
      <rPr>
        <sz val="10"/>
        <rFont val="Times New Roman"/>
        <charset val="134"/>
      </rPr>
      <t xml:space="preserve">    </t>
    </r>
    <r>
      <rPr>
        <sz val="10"/>
        <rFont val="宋体"/>
        <charset val="134"/>
      </rPr>
      <t>警犬繁育及训养</t>
    </r>
  </si>
  <si>
    <r>
      <rPr>
        <sz val="10"/>
        <rFont val="Times New Roman"/>
        <charset val="134"/>
      </rPr>
      <t xml:space="preserve">    </t>
    </r>
    <r>
      <rPr>
        <sz val="10"/>
        <rFont val="宋体"/>
        <charset val="134"/>
      </rPr>
      <t>其他公安支出</t>
    </r>
  </si>
  <si>
    <t xml:space="preserve">  国家安全</t>
  </si>
  <si>
    <t xml:space="preserve">  检察</t>
  </si>
  <si>
    <t xml:space="preserve">  查办和预防职务犯罪</t>
  </si>
  <si>
    <r>
      <rPr>
        <sz val="10"/>
        <rFont val="Times New Roman"/>
        <charset val="134"/>
      </rPr>
      <t xml:space="preserve">    </t>
    </r>
    <r>
      <rPr>
        <sz val="10"/>
        <rFont val="宋体"/>
        <charset val="134"/>
      </rPr>
      <t>公诉和审判监督</t>
    </r>
  </si>
  <si>
    <r>
      <rPr>
        <sz val="10"/>
        <rFont val="Times New Roman"/>
        <charset val="134"/>
      </rPr>
      <t xml:space="preserve">    </t>
    </r>
    <r>
      <rPr>
        <sz val="10"/>
        <rFont val="宋体"/>
        <charset val="134"/>
      </rPr>
      <t>执行监督</t>
    </r>
  </si>
  <si>
    <t xml:space="preserve">  其他检察支出</t>
  </si>
  <si>
    <r>
      <rPr>
        <b/>
        <sz val="10"/>
        <rFont val="Times New Roman"/>
        <charset val="134"/>
      </rPr>
      <t xml:space="preserve">  </t>
    </r>
    <r>
      <rPr>
        <b/>
        <sz val="10"/>
        <rFont val="宋体"/>
        <charset val="134"/>
      </rPr>
      <t>法院</t>
    </r>
  </si>
  <si>
    <t xml:space="preserve">  “两庭”建设</t>
  </si>
  <si>
    <t xml:space="preserve">  司法</t>
  </si>
  <si>
    <r>
      <rPr>
        <sz val="10"/>
        <rFont val="Times New Roman"/>
        <charset val="134"/>
      </rPr>
      <t xml:space="preserve">    </t>
    </r>
    <r>
      <rPr>
        <sz val="10"/>
        <rFont val="宋体"/>
        <charset val="134"/>
      </rPr>
      <t>法律援助</t>
    </r>
  </si>
  <si>
    <r>
      <rPr>
        <sz val="10"/>
        <rFont val="Times New Roman"/>
        <charset val="134"/>
      </rPr>
      <t xml:space="preserve">    </t>
    </r>
    <r>
      <rPr>
        <sz val="10"/>
        <rFont val="宋体"/>
        <charset val="134"/>
      </rPr>
      <t>其他司法支出</t>
    </r>
  </si>
  <si>
    <r>
      <rPr>
        <b/>
        <sz val="10"/>
        <rFont val="Times New Roman"/>
        <charset val="134"/>
      </rPr>
      <t xml:space="preserve">  </t>
    </r>
    <r>
      <rPr>
        <b/>
        <sz val="10"/>
        <rFont val="宋体"/>
        <charset val="134"/>
      </rPr>
      <t>强制隔离戒毒</t>
    </r>
  </si>
  <si>
    <r>
      <rPr>
        <sz val="10"/>
        <rFont val="Times New Roman"/>
        <charset val="134"/>
      </rPr>
      <t xml:space="preserve">    </t>
    </r>
    <r>
      <rPr>
        <sz val="10"/>
        <rFont val="宋体"/>
        <charset val="134"/>
      </rPr>
      <t>强制隔离戒毒人员生活</t>
    </r>
  </si>
  <si>
    <r>
      <rPr>
        <sz val="10"/>
        <rFont val="Times New Roman"/>
        <charset val="134"/>
      </rPr>
      <t xml:space="preserve">    </t>
    </r>
    <r>
      <rPr>
        <sz val="10"/>
        <rFont val="宋体"/>
        <charset val="134"/>
      </rPr>
      <t>所政设施建设</t>
    </r>
  </si>
  <si>
    <r>
      <rPr>
        <sz val="10"/>
        <rFont val="Times New Roman"/>
        <charset val="134"/>
      </rPr>
      <t xml:space="preserve">    </t>
    </r>
    <r>
      <rPr>
        <sz val="10"/>
        <rFont val="宋体"/>
        <charset val="134"/>
      </rPr>
      <t>其他强制隔离戒毒支出</t>
    </r>
  </si>
  <si>
    <t xml:space="preserve"> 国家保密</t>
  </si>
  <si>
    <r>
      <rPr>
        <b/>
        <sz val="10"/>
        <rFont val="Times New Roman"/>
        <charset val="134"/>
      </rPr>
      <t xml:space="preserve">  </t>
    </r>
    <r>
      <rPr>
        <b/>
        <sz val="10"/>
        <rFont val="宋体"/>
        <charset val="134"/>
      </rPr>
      <t>其他公共安全支出</t>
    </r>
    <r>
      <rPr>
        <b/>
        <sz val="10"/>
        <rFont val="Times New Roman"/>
        <charset val="134"/>
      </rPr>
      <t>(</t>
    </r>
    <r>
      <rPr>
        <b/>
        <sz val="10"/>
        <rFont val="宋体"/>
        <charset val="134"/>
      </rPr>
      <t>款</t>
    </r>
    <r>
      <rPr>
        <b/>
        <sz val="10"/>
        <rFont val="Times New Roman"/>
        <charset val="134"/>
      </rPr>
      <t>)</t>
    </r>
  </si>
  <si>
    <t xml:space="preserve">    其他公共安全支出(项)</t>
  </si>
  <si>
    <t xml:space="preserve">    其他消防</t>
  </si>
  <si>
    <t>教育支出</t>
  </si>
  <si>
    <r>
      <rPr>
        <b/>
        <sz val="10"/>
        <rFont val="Times New Roman"/>
        <charset val="134"/>
      </rPr>
      <t xml:space="preserve">  </t>
    </r>
    <r>
      <rPr>
        <b/>
        <sz val="10"/>
        <rFont val="宋体"/>
        <charset val="134"/>
      </rPr>
      <t>教育管理事务</t>
    </r>
  </si>
  <si>
    <r>
      <rPr>
        <sz val="10"/>
        <rFont val="Times New Roman"/>
        <charset val="134"/>
      </rPr>
      <t xml:space="preserve">    </t>
    </r>
    <r>
      <rPr>
        <sz val="10"/>
        <rFont val="宋体"/>
        <charset val="134"/>
      </rPr>
      <t>其他教育管理事务支出</t>
    </r>
  </si>
  <si>
    <r>
      <rPr>
        <b/>
        <sz val="10"/>
        <rFont val="Times New Roman"/>
        <charset val="134"/>
      </rPr>
      <t xml:space="preserve">  </t>
    </r>
    <r>
      <rPr>
        <b/>
        <sz val="10"/>
        <rFont val="宋体"/>
        <charset val="134"/>
      </rPr>
      <t>普通教育</t>
    </r>
  </si>
  <si>
    <t xml:space="preserve">  学前教育</t>
  </si>
  <si>
    <r>
      <rPr>
        <sz val="10"/>
        <rFont val="Times New Roman"/>
        <charset val="134"/>
      </rPr>
      <t xml:space="preserve">    </t>
    </r>
    <r>
      <rPr>
        <sz val="10"/>
        <rFont val="宋体"/>
        <charset val="134"/>
      </rPr>
      <t>初中教育</t>
    </r>
  </si>
  <si>
    <r>
      <rPr>
        <sz val="10"/>
        <rFont val="Times New Roman"/>
        <charset val="134"/>
      </rPr>
      <t xml:space="preserve">    </t>
    </r>
    <r>
      <rPr>
        <sz val="10"/>
        <rFont val="宋体"/>
        <charset val="134"/>
      </rPr>
      <t>高中教育</t>
    </r>
  </si>
  <si>
    <r>
      <rPr>
        <sz val="10"/>
        <rFont val="Times New Roman"/>
        <charset val="134"/>
      </rPr>
      <t xml:space="preserve">    </t>
    </r>
    <r>
      <rPr>
        <sz val="10"/>
        <rFont val="宋体"/>
        <charset val="134"/>
      </rPr>
      <t>高等教育</t>
    </r>
  </si>
  <si>
    <t xml:space="preserve">  其他普通教育支出</t>
  </si>
  <si>
    <r>
      <rPr>
        <b/>
        <sz val="10"/>
        <rFont val="Times New Roman"/>
        <charset val="134"/>
      </rPr>
      <t xml:space="preserve">  </t>
    </r>
    <r>
      <rPr>
        <b/>
        <sz val="10"/>
        <rFont val="宋体"/>
        <charset val="134"/>
      </rPr>
      <t>职业教育</t>
    </r>
  </si>
  <si>
    <r>
      <rPr>
        <sz val="10"/>
        <rFont val="Times New Roman"/>
        <charset val="134"/>
      </rPr>
      <t xml:space="preserve">    </t>
    </r>
    <r>
      <rPr>
        <sz val="10"/>
        <rFont val="宋体"/>
        <charset val="134"/>
      </rPr>
      <t>中专教育</t>
    </r>
  </si>
  <si>
    <r>
      <rPr>
        <sz val="10"/>
        <rFont val="Times New Roman"/>
        <charset val="134"/>
      </rPr>
      <t xml:space="preserve">    </t>
    </r>
    <r>
      <rPr>
        <sz val="10"/>
        <rFont val="宋体"/>
        <charset val="134"/>
      </rPr>
      <t>技校教育</t>
    </r>
  </si>
  <si>
    <r>
      <rPr>
        <sz val="10"/>
        <rFont val="Times New Roman"/>
        <charset val="134"/>
      </rPr>
      <t xml:space="preserve">    </t>
    </r>
    <r>
      <rPr>
        <sz val="10"/>
        <rFont val="宋体"/>
        <charset val="134"/>
      </rPr>
      <t>高等职业教育</t>
    </r>
  </si>
  <si>
    <t xml:space="preserve">  其他职业教育支出</t>
  </si>
  <si>
    <r>
      <rPr>
        <b/>
        <sz val="10"/>
        <rFont val="Times New Roman"/>
        <charset val="134"/>
      </rPr>
      <t xml:space="preserve">  </t>
    </r>
    <r>
      <rPr>
        <b/>
        <sz val="10"/>
        <rFont val="宋体"/>
        <charset val="134"/>
      </rPr>
      <t>成人教育</t>
    </r>
  </si>
  <si>
    <t xml:space="preserve">    其他成人教育支出</t>
  </si>
  <si>
    <t xml:space="preserve"> 广播电视教育</t>
  </si>
  <si>
    <r>
      <rPr>
        <sz val="10"/>
        <rFont val="Times New Roman"/>
        <charset val="134"/>
      </rPr>
      <t xml:space="preserve">    </t>
    </r>
    <r>
      <rPr>
        <sz val="10"/>
        <rFont val="宋体"/>
        <charset val="134"/>
      </rPr>
      <t>广播电视学校</t>
    </r>
  </si>
  <si>
    <r>
      <rPr>
        <sz val="10"/>
        <rFont val="Times New Roman"/>
        <charset val="134"/>
      </rPr>
      <t xml:space="preserve">    </t>
    </r>
    <r>
      <rPr>
        <sz val="10"/>
        <rFont val="宋体"/>
        <charset val="134"/>
      </rPr>
      <t>其他广播电视教育支出</t>
    </r>
  </si>
  <si>
    <r>
      <rPr>
        <b/>
        <sz val="10"/>
        <rFont val="Times New Roman"/>
        <charset val="134"/>
      </rPr>
      <t xml:space="preserve">  </t>
    </r>
    <r>
      <rPr>
        <b/>
        <sz val="10"/>
        <rFont val="宋体"/>
        <charset val="134"/>
      </rPr>
      <t>特殊教育</t>
    </r>
  </si>
  <si>
    <r>
      <rPr>
        <sz val="10"/>
        <rFont val="Times New Roman"/>
        <charset val="134"/>
      </rPr>
      <t xml:space="preserve">    </t>
    </r>
    <r>
      <rPr>
        <sz val="10"/>
        <rFont val="宋体"/>
        <charset val="134"/>
      </rPr>
      <t>特殊学校教育</t>
    </r>
  </si>
  <si>
    <r>
      <rPr>
        <sz val="10"/>
        <rFont val="Times New Roman"/>
        <charset val="134"/>
      </rPr>
      <t xml:space="preserve">    </t>
    </r>
    <r>
      <rPr>
        <sz val="10"/>
        <rFont val="宋体"/>
        <charset val="134"/>
      </rPr>
      <t>其他特殊教育支出</t>
    </r>
  </si>
  <si>
    <r>
      <rPr>
        <b/>
        <sz val="10"/>
        <rFont val="Times New Roman"/>
        <charset val="134"/>
      </rPr>
      <t xml:space="preserve">  </t>
    </r>
    <r>
      <rPr>
        <b/>
        <sz val="10"/>
        <rFont val="宋体"/>
        <charset val="134"/>
      </rPr>
      <t>进修及培训</t>
    </r>
  </si>
  <si>
    <t xml:space="preserve">  干部教育</t>
  </si>
  <si>
    <r>
      <rPr>
        <b/>
        <sz val="10"/>
        <rFont val="Times New Roman"/>
        <charset val="134"/>
      </rPr>
      <t xml:space="preserve">  </t>
    </r>
    <r>
      <rPr>
        <b/>
        <sz val="10"/>
        <rFont val="宋体"/>
        <charset val="134"/>
      </rPr>
      <t>其他教育支出</t>
    </r>
    <r>
      <rPr>
        <b/>
        <sz val="10"/>
        <rFont val="Times New Roman"/>
        <charset val="134"/>
      </rPr>
      <t>(</t>
    </r>
    <r>
      <rPr>
        <b/>
        <sz val="10"/>
        <rFont val="宋体"/>
        <charset val="134"/>
      </rPr>
      <t>款</t>
    </r>
    <r>
      <rPr>
        <b/>
        <sz val="10"/>
        <rFont val="Times New Roman"/>
        <charset val="134"/>
      </rPr>
      <t>)</t>
    </r>
  </si>
  <si>
    <t xml:space="preserve">    其他教育支出(项)</t>
  </si>
  <si>
    <t>科学技术支出</t>
  </si>
  <si>
    <t xml:space="preserve">  科学技术管理事务</t>
  </si>
  <si>
    <r>
      <rPr>
        <sz val="10"/>
        <rFont val="Times New Roman"/>
        <charset val="134"/>
      </rPr>
      <t xml:space="preserve">    </t>
    </r>
    <r>
      <rPr>
        <sz val="10"/>
        <rFont val="宋体"/>
        <charset val="134"/>
      </rPr>
      <t>其他科学技术管理事务支出</t>
    </r>
  </si>
  <si>
    <r>
      <rPr>
        <b/>
        <sz val="10"/>
        <rFont val="Times New Roman"/>
        <charset val="134"/>
      </rPr>
      <t xml:space="preserve">    </t>
    </r>
    <r>
      <rPr>
        <b/>
        <sz val="10"/>
        <rFont val="宋体"/>
        <charset val="134"/>
      </rPr>
      <t>基础研究</t>
    </r>
  </si>
  <si>
    <t xml:space="preserve">    机构运行</t>
  </si>
  <si>
    <t xml:space="preserve">    自然科学基金</t>
  </si>
  <si>
    <r>
      <rPr>
        <b/>
        <sz val="10"/>
        <rFont val="Times New Roman"/>
        <charset val="134"/>
      </rPr>
      <t xml:space="preserve">   </t>
    </r>
    <r>
      <rPr>
        <b/>
        <sz val="10"/>
        <rFont val="宋体"/>
        <charset val="134"/>
      </rPr>
      <t>技术研究与开发</t>
    </r>
  </si>
  <si>
    <r>
      <rPr>
        <sz val="10"/>
        <rFont val="Times New Roman"/>
        <charset val="134"/>
      </rPr>
      <t xml:space="preserve">    </t>
    </r>
    <r>
      <rPr>
        <sz val="10"/>
        <rFont val="宋体"/>
        <charset val="134"/>
      </rPr>
      <t>应用技术研究与开发</t>
    </r>
  </si>
  <si>
    <r>
      <rPr>
        <sz val="10"/>
        <rFont val="Times New Roman"/>
        <charset val="134"/>
      </rPr>
      <t xml:space="preserve">    </t>
    </r>
    <r>
      <rPr>
        <sz val="10"/>
        <rFont val="宋体"/>
        <charset val="134"/>
      </rPr>
      <t>科技成果转化与扩散</t>
    </r>
  </si>
  <si>
    <r>
      <rPr>
        <sz val="10"/>
        <rFont val="Times New Roman"/>
        <charset val="134"/>
      </rPr>
      <t xml:space="preserve">    </t>
    </r>
    <r>
      <rPr>
        <sz val="10"/>
        <rFont val="宋体"/>
        <charset val="134"/>
      </rPr>
      <t>其他技术研究与开发支出</t>
    </r>
  </si>
  <si>
    <r>
      <rPr>
        <b/>
        <sz val="10"/>
        <rFont val="Times New Roman"/>
        <charset val="134"/>
      </rPr>
      <t xml:space="preserve">   </t>
    </r>
    <r>
      <rPr>
        <b/>
        <sz val="10"/>
        <rFont val="宋体"/>
        <charset val="134"/>
      </rPr>
      <t>科技条件与服务</t>
    </r>
  </si>
  <si>
    <t xml:space="preserve">    科技条件专项</t>
  </si>
  <si>
    <r>
      <rPr>
        <b/>
        <sz val="10"/>
        <rFont val="Times New Roman"/>
        <charset val="134"/>
      </rPr>
      <t xml:space="preserve">   </t>
    </r>
    <r>
      <rPr>
        <b/>
        <sz val="10"/>
        <rFont val="宋体"/>
        <charset val="134"/>
      </rPr>
      <t>社会科学</t>
    </r>
  </si>
  <si>
    <t xml:space="preserve">    社会科学研究机构</t>
  </si>
  <si>
    <t xml:space="preserve">  其他社会科学支出</t>
  </si>
  <si>
    <r>
      <rPr>
        <b/>
        <sz val="10"/>
        <rFont val="Times New Roman"/>
        <charset val="134"/>
      </rPr>
      <t xml:space="preserve">   </t>
    </r>
    <r>
      <rPr>
        <b/>
        <sz val="10"/>
        <rFont val="宋体"/>
        <charset val="134"/>
      </rPr>
      <t>科学技术普及</t>
    </r>
  </si>
  <si>
    <r>
      <rPr>
        <sz val="10"/>
        <rFont val="Times New Roman"/>
        <charset val="134"/>
      </rPr>
      <t xml:space="preserve">    </t>
    </r>
    <r>
      <rPr>
        <sz val="10"/>
        <rFont val="宋体"/>
        <charset val="134"/>
      </rPr>
      <t>机构运行</t>
    </r>
  </si>
  <si>
    <r>
      <rPr>
        <sz val="10"/>
        <rFont val="Times New Roman"/>
        <charset val="134"/>
      </rPr>
      <t xml:space="preserve">    </t>
    </r>
    <r>
      <rPr>
        <sz val="10"/>
        <rFont val="宋体"/>
        <charset val="134"/>
      </rPr>
      <t>学术交流活动</t>
    </r>
  </si>
  <si>
    <t xml:space="preserve">  其他科学技术普及支出</t>
  </si>
  <si>
    <r>
      <rPr>
        <b/>
        <sz val="10"/>
        <rFont val="Times New Roman"/>
        <charset val="134"/>
      </rPr>
      <t xml:space="preserve">    </t>
    </r>
    <r>
      <rPr>
        <b/>
        <sz val="10"/>
        <rFont val="宋体"/>
        <charset val="134"/>
      </rPr>
      <t>科技重大项目</t>
    </r>
  </si>
  <si>
    <t xml:space="preserve">  重点研发计划</t>
  </si>
  <si>
    <r>
      <rPr>
        <b/>
        <sz val="10"/>
        <rFont val="Times New Roman"/>
        <charset val="134"/>
      </rPr>
      <t xml:space="preserve">   </t>
    </r>
    <r>
      <rPr>
        <b/>
        <sz val="10"/>
        <rFont val="宋体"/>
        <charset val="134"/>
      </rPr>
      <t>其他科学技术支出</t>
    </r>
    <r>
      <rPr>
        <b/>
        <sz val="10"/>
        <rFont val="Times New Roman"/>
        <charset val="134"/>
      </rPr>
      <t>(</t>
    </r>
    <r>
      <rPr>
        <b/>
        <sz val="10"/>
        <rFont val="宋体"/>
        <charset val="134"/>
      </rPr>
      <t>款</t>
    </r>
    <r>
      <rPr>
        <b/>
        <sz val="10"/>
        <rFont val="Times New Roman"/>
        <charset val="134"/>
      </rPr>
      <t>)</t>
    </r>
  </si>
  <si>
    <t xml:space="preserve">    其他科学技术支出(项)</t>
  </si>
  <si>
    <t>文化体育与传媒支出</t>
  </si>
  <si>
    <t xml:space="preserve">  文化</t>
  </si>
  <si>
    <r>
      <rPr>
        <sz val="10"/>
        <rFont val="Times New Roman"/>
        <charset val="134"/>
      </rPr>
      <t xml:space="preserve">    </t>
    </r>
    <r>
      <rPr>
        <sz val="10"/>
        <rFont val="宋体"/>
        <charset val="134"/>
      </rPr>
      <t>图书馆</t>
    </r>
  </si>
  <si>
    <r>
      <rPr>
        <sz val="10"/>
        <rFont val="Times New Roman"/>
        <charset val="134"/>
      </rPr>
      <t xml:space="preserve">    </t>
    </r>
    <r>
      <rPr>
        <sz val="10"/>
        <rFont val="宋体"/>
        <charset val="134"/>
      </rPr>
      <t>文化活动</t>
    </r>
  </si>
  <si>
    <r>
      <rPr>
        <sz val="10"/>
        <rFont val="Times New Roman"/>
        <charset val="134"/>
      </rPr>
      <t xml:space="preserve">    </t>
    </r>
    <r>
      <rPr>
        <sz val="10"/>
        <rFont val="宋体"/>
        <charset val="134"/>
      </rPr>
      <t>群众文化</t>
    </r>
  </si>
  <si>
    <r>
      <rPr>
        <sz val="10"/>
        <rFont val="Times New Roman"/>
        <charset val="134"/>
      </rPr>
      <t xml:space="preserve">    </t>
    </r>
    <r>
      <rPr>
        <sz val="10"/>
        <rFont val="宋体"/>
        <charset val="134"/>
      </rPr>
      <t>文化交流与合作</t>
    </r>
  </si>
  <si>
    <r>
      <rPr>
        <sz val="10"/>
        <rFont val="Times New Roman"/>
        <charset val="134"/>
      </rPr>
      <t xml:space="preserve">    </t>
    </r>
    <r>
      <rPr>
        <sz val="10"/>
        <rFont val="宋体"/>
        <charset val="134"/>
      </rPr>
      <t>文化创作与保护</t>
    </r>
  </si>
  <si>
    <r>
      <rPr>
        <sz val="10"/>
        <rFont val="Times New Roman"/>
        <charset val="134"/>
      </rPr>
      <t xml:space="preserve">    </t>
    </r>
    <r>
      <rPr>
        <sz val="10"/>
        <rFont val="宋体"/>
        <charset val="134"/>
      </rPr>
      <t>文化市场管理</t>
    </r>
  </si>
  <si>
    <r>
      <rPr>
        <sz val="10"/>
        <rFont val="Times New Roman"/>
        <charset val="134"/>
      </rPr>
      <t xml:space="preserve">    </t>
    </r>
    <r>
      <rPr>
        <sz val="10"/>
        <rFont val="宋体"/>
        <charset val="134"/>
      </rPr>
      <t>其他文化支出</t>
    </r>
  </si>
  <si>
    <t xml:space="preserve">  文物</t>
  </si>
  <si>
    <r>
      <rPr>
        <sz val="10"/>
        <rFont val="Times New Roman"/>
        <charset val="134"/>
      </rPr>
      <t xml:space="preserve">    </t>
    </r>
    <r>
      <rPr>
        <sz val="10"/>
        <rFont val="宋体"/>
        <charset val="134"/>
      </rPr>
      <t>文物保护</t>
    </r>
  </si>
  <si>
    <r>
      <rPr>
        <sz val="10"/>
        <rFont val="Times New Roman"/>
        <charset val="134"/>
      </rPr>
      <t xml:space="preserve">    </t>
    </r>
    <r>
      <rPr>
        <sz val="10"/>
        <rFont val="宋体"/>
        <charset val="134"/>
      </rPr>
      <t>博物馆</t>
    </r>
  </si>
  <si>
    <t xml:space="preserve">  其他文物支出</t>
  </si>
  <si>
    <r>
      <rPr>
        <b/>
        <sz val="10"/>
        <rFont val="Times New Roman"/>
        <charset val="134"/>
      </rPr>
      <t xml:space="preserve">    </t>
    </r>
    <r>
      <rPr>
        <b/>
        <sz val="10"/>
        <rFont val="宋体"/>
        <charset val="134"/>
      </rPr>
      <t>体育</t>
    </r>
  </si>
  <si>
    <r>
      <rPr>
        <sz val="10"/>
        <rFont val="Times New Roman"/>
        <charset val="134"/>
      </rPr>
      <t xml:space="preserve">    </t>
    </r>
    <r>
      <rPr>
        <sz val="10"/>
        <rFont val="宋体"/>
        <charset val="134"/>
      </rPr>
      <t>体育竞赛</t>
    </r>
  </si>
  <si>
    <t xml:space="preserve">  体育训练</t>
  </si>
  <si>
    <r>
      <rPr>
        <sz val="10"/>
        <rFont val="Times New Roman"/>
        <charset val="134"/>
      </rPr>
      <t xml:space="preserve">    </t>
    </r>
    <r>
      <rPr>
        <sz val="10"/>
        <rFont val="宋体"/>
        <charset val="134"/>
      </rPr>
      <t>体育场馆</t>
    </r>
  </si>
  <si>
    <r>
      <rPr>
        <sz val="10"/>
        <rFont val="Times New Roman"/>
        <charset val="134"/>
      </rPr>
      <t xml:space="preserve">    </t>
    </r>
    <r>
      <rPr>
        <sz val="10"/>
        <rFont val="宋体"/>
        <charset val="134"/>
      </rPr>
      <t>群众体育</t>
    </r>
  </si>
  <si>
    <r>
      <rPr>
        <sz val="10"/>
        <rFont val="Times New Roman"/>
        <charset val="134"/>
      </rPr>
      <t xml:space="preserve">    </t>
    </r>
    <r>
      <rPr>
        <sz val="10"/>
        <rFont val="宋体"/>
        <charset val="134"/>
      </rPr>
      <t>其他体育支出</t>
    </r>
  </si>
  <si>
    <r>
      <rPr>
        <b/>
        <sz val="10"/>
        <rFont val="Times New Roman"/>
        <charset val="134"/>
      </rPr>
      <t xml:space="preserve">    </t>
    </r>
    <r>
      <rPr>
        <b/>
        <sz val="10"/>
        <rFont val="宋体"/>
        <charset val="134"/>
      </rPr>
      <t>新闻出版广播影视</t>
    </r>
  </si>
  <si>
    <r>
      <rPr>
        <sz val="10"/>
        <rFont val="Times New Roman"/>
        <charset val="134"/>
      </rPr>
      <t xml:space="preserve">    </t>
    </r>
    <r>
      <rPr>
        <sz val="10"/>
        <rFont val="宋体"/>
        <charset val="134"/>
      </rPr>
      <t>广播</t>
    </r>
  </si>
  <si>
    <r>
      <rPr>
        <sz val="10"/>
        <rFont val="Times New Roman"/>
        <charset val="134"/>
      </rPr>
      <t xml:space="preserve">    </t>
    </r>
    <r>
      <rPr>
        <sz val="10"/>
        <rFont val="宋体"/>
        <charset val="134"/>
      </rPr>
      <t>电视</t>
    </r>
  </si>
  <si>
    <r>
      <rPr>
        <sz val="10"/>
        <rFont val="Times New Roman"/>
        <charset val="134"/>
      </rPr>
      <t xml:space="preserve">    </t>
    </r>
    <r>
      <rPr>
        <sz val="10"/>
        <rFont val="宋体"/>
        <charset val="134"/>
      </rPr>
      <t>新闻通讯</t>
    </r>
  </si>
  <si>
    <r>
      <rPr>
        <sz val="10"/>
        <rFont val="Times New Roman"/>
        <charset val="134"/>
      </rPr>
      <t xml:space="preserve">    </t>
    </r>
    <r>
      <rPr>
        <sz val="10"/>
        <rFont val="宋体"/>
        <charset val="134"/>
      </rPr>
      <t>出版发行</t>
    </r>
  </si>
  <si>
    <r>
      <rPr>
        <sz val="10"/>
        <rFont val="Times New Roman"/>
        <charset val="134"/>
      </rPr>
      <t xml:space="preserve">    </t>
    </r>
    <r>
      <rPr>
        <sz val="10"/>
        <rFont val="宋体"/>
        <charset val="134"/>
      </rPr>
      <t>其他新闻出版广播影视支出</t>
    </r>
  </si>
  <si>
    <t xml:space="preserve">  其他文化体育与传媒支出(款)</t>
  </si>
  <si>
    <r>
      <rPr>
        <sz val="10"/>
        <rFont val="Times New Roman"/>
        <charset val="134"/>
      </rPr>
      <t xml:space="preserve">    </t>
    </r>
    <r>
      <rPr>
        <sz val="10"/>
        <rFont val="宋体"/>
        <charset val="134"/>
      </rPr>
      <t>宣传文化发展专项支出</t>
    </r>
  </si>
  <si>
    <r>
      <rPr>
        <sz val="10"/>
        <rFont val="Times New Roman"/>
        <charset val="134"/>
      </rPr>
      <t xml:space="preserve">    </t>
    </r>
    <r>
      <rPr>
        <sz val="10"/>
        <rFont val="宋体"/>
        <charset val="134"/>
      </rPr>
      <t>文化产业发展专项支出</t>
    </r>
  </si>
  <si>
    <r>
      <rPr>
        <sz val="10"/>
        <rFont val="Times New Roman"/>
        <charset val="134"/>
      </rPr>
      <t xml:space="preserve">    </t>
    </r>
    <r>
      <rPr>
        <sz val="10"/>
        <rFont val="宋体"/>
        <charset val="134"/>
      </rPr>
      <t>其他文化体育与传媒支出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项</t>
    </r>
    <r>
      <rPr>
        <sz val="10"/>
        <rFont val="Times New Roman"/>
        <charset val="134"/>
      </rPr>
      <t>)</t>
    </r>
  </si>
  <si>
    <t>社会保障和就业支出</t>
  </si>
  <si>
    <t xml:space="preserve">  人力资源和社会保障管理事务</t>
  </si>
  <si>
    <r>
      <rPr>
        <sz val="10"/>
        <rFont val="Times New Roman"/>
        <charset val="134"/>
      </rPr>
      <t xml:space="preserve">    </t>
    </r>
    <r>
      <rPr>
        <sz val="10"/>
        <rFont val="宋体"/>
        <charset val="134"/>
      </rPr>
      <t>就业管理事务</t>
    </r>
  </si>
  <si>
    <t xml:space="preserve">  社会保险业务管理事务</t>
  </si>
  <si>
    <r>
      <rPr>
        <sz val="10"/>
        <rFont val="Times New Roman"/>
        <charset val="134"/>
      </rPr>
      <t xml:space="preserve">    </t>
    </r>
    <r>
      <rPr>
        <sz val="10"/>
        <rFont val="宋体"/>
        <charset val="134"/>
      </rPr>
      <t>社会保险经办机构</t>
    </r>
  </si>
  <si>
    <r>
      <rPr>
        <sz val="10"/>
        <rFont val="Times New Roman"/>
        <charset val="134"/>
      </rPr>
      <t xml:space="preserve">    </t>
    </r>
    <r>
      <rPr>
        <sz val="10"/>
        <rFont val="宋体"/>
        <charset val="134"/>
      </rPr>
      <t>劳动关系和维权</t>
    </r>
  </si>
  <si>
    <r>
      <rPr>
        <sz val="10"/>
        <rFont val="Times New Roman"/>
        <charset val="134"/>
      </rPr>
      <t xml:space="preserve">    </t>
    </r>
    <r>
      <rPr>
        <sz val="10"/>
        <rFont val="宋体"/>
        <charset val="134"/>
      </rPr>
      <t>劳动人事争议调解仲裁</t>
    </r>
  </si>
  <si>
    <r>
      <rPr>
        <sz val="10"/>
        <rFont val="Times New Roman"/>
        <charset val="134"/>
      </rPr>
      <t xml:space="preserve">    </t>
    </r>
    <r>
      <rPr>
        <sz val="10"/>
        <rFont val="宋体"/>
        <charset val="134"/>
      </rPr>
      <t>其他人力资源和社会保障管理事务支出</t>
    </r>
  </si>
  <si>
    <t xml:space="preserve">  民政管理事务</t>
  </si>
  <si>
    <r>
      <rPr>
        <sz val="10"/>
        <rFont val="Times New Roman"/>
        <charset val="134"/>
      </rPr>
      <t xml:space="preserve">    </t>
    </r>
    <r>
      <rPr>
        <sz val="10"/>
        <rFont val="宋体"/>
        <charset val="134"/>
      </rPr>
      <t>拥军优属</t>
    </r>
  </si>
  <si>
    <r>
      <rPr>
        <sz val="10"/>
        <rFont val="Times New Roman"/>
        <charset val="134"/>
      </rPr>
      <t xml:space="preserve">    </t>
    </r>
    <r>
      <rPr>
        <sz val="10"/>
        <rFont val="宋体"/>
        <charset val="134"/>
      </rPr>
      <t>老龄事务</t>
    </r>
  </si>
  <si>
    <r>
      <rPr>
        <sz val="10"/>
        <rFont val="Times New Roman"/>
        <charset val="134"/>
      </rPr>
      <t xml:space="preserve">    </t>
    </r>
    <r>
      <rPr>
        <sz val="10"/>
        <rFont val="宋体"/>
        <charset val="134"/>
      </rPr>
      <t>民间组织管理</t>
    </r>
  </si>
  <si>
    <t xml:space="preserve">  行政区划和地名管理</t>
  </si>
  <si>
    <r>
      <rPr>
        <sz val="10"/>
        <rFont val="Times New Roman"/>
        <charset val="134"/>
      </rPr>
      <t xml:space="preserve">    </t>
    </r>
    <r>
      <rPr>
        <sz val="10"/>
        <rFont val="宋体"/>
        <charset val="134"/>
      </rPr>
      <t>基层政权和社区建设</t>
    </r>
  </si>
  <si>
    <r>
      <rPr>
        <sz val="10"/>
        <rFont val="Times New Roman"/>
        <charset val="134"/>
      </rPr>
      <t xml:space="preserve">    </t>
    </r>
    <r>
      <rPr>
        <sz val="10"/>
        <rFont val="宋体"/>
        <charset val="134"/>
      </rPr>
      <t>其他民政管理事务支出</t>
    </r>
  </si>
  <si>
    <r>
      <rPr>
        <b/>
        <sz val="10"/>
        <rFont val="Times New Roman"/>
        <charset val="134"/>
      </rPr>
      <t xml:space="preserve">    </t>
    </r>
    <r>
      <rPr>
        <b/>
        <sz val="10"/>
        <rFont val="宋体"/>
        <charset val="134"/>
      </rPr>
      <t>行政事业单位离退休</t>
    </r>
  </si>
  <si>
    <r>
      <rPr>
        <sz val="10"/>
        <rFont val="Times New Roman"/>
        <charset val="134"/>
      </rPr>
      <t xml:space="preserve">    </t>
    </r>
    <r>
      <rPr>
        <sz val="10"/>
        <rFont val="宋体"/>
        <charset val="134"/>
      </rPr>
      <t>归口管理的行政单位离退休</t>
    </r>
  </si>
  <si>
    <r>
      <rPr>
        <sz val="10"/>
        <rFont val="Times New Roman"/>
        <charset val="134"/>
      </rPr>
      <t xml:space="preserve">    </t>
    </r>
    <r>
      <rPr>
        <sz val="10"/>
        <rFont val="宋体"/>
        <charset val="134"/>
      </rPr>
      <t>事业单位离退休</t>
    </r>
  </si>
  <si>
    <t xml:space="preserve">  离退休人员管理机构</t>
  </si>
  <si>
    <r>
      <rPr>
        <sz val="10"/>
        <rFont val="Times New Roman"/>
        <charset val="134"/>
      </rPr>
      <t xml:space="preserve">    </t>
    </r>
    <r>
      <rPr>
        <sz val="10"/>
        <rFont val="宋体"/>
        <charset val="134"/>
      </rPr>
      <t>机关事业单位基本养老保险缴费支出</t>
    </r>
  </si>
  <si>
    <r>
      <rPr>
        <sz val="10"/>
        <rFont val="Times New Roman"/>
        <charset val="134"/>
      </rPr>
      <t xml:space="preserve">    </t>
    </r>
    <r>
      <rPr>
        <sz val="10"/>
        <rFont val="宋体"/>
        <charset val="134"/>
      </rPr>
      <t>对机关事业单位基本养老保险基金的补助</t>
    </r>
  </si>
  <si>
    <r>
      <rPr>
        <b/>
        <sz val="10"/>
        <rFont val="Times New Roman"/>
        <charset val="134"/>
      </rPr>
      <t xml:space="preserve">   </t>
    </r>
    <r>
      <rPr>
        <b/>
        <sz val="10"/>
        <rFont val="宋体"/>
        <charset val="134"/>
      </rPr>
      <t>企业改革补助</t>
    </r>
  </si>
  <si>
    <r>
      <rPr>
        <sz val="10"/>
        <rFont val="Times New Roman"/>
        <charset val="134"/>
      </rPr>
      <t xml:space="preserve">    </t>
    </r>
    <r>
      <rPr>
        <sz val="10"/>
        <rFont val="宋体"/>
        <charset val="134"/>
      </rPr>
      <t>其他企业改革发展补助</t>
    </r>
  </si>
  <si>
    <r>
      <rPr>
        <b/>
        <sz val="10"/>
        <rFont val="Times New Roman"/>
        <charset val="134"/>
      </rPr>
      <t xml:space="preserve">   </t>
    </r>
    <r>
      <rPr>
        <b/>
        <sz val="10"/>
        <rFont val="宋体"/>
        <charset val="134"/>
      </rPr>
      <t>就业补助</t>
    </r>
  </si>
  <si>
    <r>
      <rPr>
        <sz val="10"/>
        <rFont val="Times New Roman"/>
        <charset val="134"/>
      </rPr>
      <t xml:space="preserve">    </t>
    </r>
    <r>
      <rPr>
        <sz val="10"/>
        <rFont val="宋体"/>
        <charset val="134"/>
      </rPr>
      <t>就业创业服务补贴</t>
    </r>
  </si>
  <si>
    <r>
      <rPr>
        <sz val="10"/>
        <rFont val="Times New Roman"/>
        <charset val="134"/>
      </rPr>
      <t xml:space="preserve">    </t>
    </r>
    <r>
      <rPr>
        <sz val="10"/>
        <rFont val="宋体"/>
        <charset val="134"/>
      </rPr>
      <t>高技能人才培养补助</t>
    </r>
  </si>
  <si>
    <r>
      <rPr>
        <sz val="10"/>
        <rFont val="Times New Roman"/>
        <charset val="134"/>
      </rPr>
      <t xml:space="preserve">    </t>
    </r>
    <r>
      <rPr>
        <sz val="10"/>
        <rFont val="宋体"/>
        <charset val="134"/>
      </rPr>
      <t>其他就业补助支出</t>
    </r>
  </si>
  <si>
    <r>
      <rPr>
        <b/>
        <sz val="10"/>
        <rFont val="Times New Roman"/>
        <charset val="134"/>
      </rPr>
      <t xml:space="preserve">    </t>
    </r>
    <r>
      <rPr>
        <b/>
        <sz val="10"/>
        <rFont val="宋体"/>
        <charset val="134"/>
      </rPr>
      <t>抚恤</t>
    </r>
  </si>
  <si>
    <t xml:space="preserve">  死亡抚恤</t>
  </si>
  <si>
    <r>
      <rPr>
        <sz val="10"/>
        <rFont val="Times New Roman"/>
        <charset val="134"/>
      </rPr>
      <t xml:space="preserve">    </t>
    </r>
    <r>
      <rPr>
        <sz val="10"/>
        <rFont val="宋体"/>
        <charset val="134"/>
      </rPr>
      <t>优抚事业单位支出</t>
    </r>
  </si>
  <si>
    <r>
      <rPr>
        <sz val="10"/>
        <rFont val="Times New Roman"/>
        <charset val="134"/>
      </rPr>
      <t xml:space="preserve">    </t>
    </r>
    <r>
      <rPr>
        <sz val="10"/>
        <rFont val="宋体"/>
        <charset val="134"/>
      </rPr>
      <t>其他优抚支出</t>
    </r>
  </si>
  <si>
    <t xml:space="preserve">  退役安置</t>
  </si>
  <si>
    <r>
      <rPr>
        <sz val="10"/>
        <rFont val="Times New Roman"/>
        <charset val="134"/>
      </rPr>
      <t xml:space="preserve">    </t>
    </r>
    <r>
      <rPr>
        <sz val="10"/>
        <rFont val="宋体"/>
        <charset val="134"/>
      </rPr>
      <t>退役士兵安置</t>
    </r>
  </si>
  <si>
    <r>
      <rPr>
        <sz val="10"/>
        <rFont val="Times New Roman"/>
        <charset val="134"/>
      </rPr>
      <t xml:space="preserve">    </t>
    </r>
    <r>
      <rPr>
        <sz val="10"/>
        <rFont val="宋体"/>
        <charset val="134"/>
      </rPr>
      <t>军队移交政府的离退休人员安置</t>
    </r>
  </si>
  <si>
    <r>
      <rPr>
        <sz val="10"/>
        <rFont val="Times New Roman"/>
        <charset val="134"/>
      </rPr>
      <t xml:space="preserve">    </t>
    </r>
    <r>
      <rPr>
        <sz val="10"/>
        <rFont val="宋体"/>
        <charset val="134"/>
      </rPr>
      <t>军队移交政府离退休干部管理机构</t>
    </r>
  </si>
  <si>
    <r>
      <rPr>
        <sz val="10"/>
        <rFont val="Times New Roman"/>
        <charset val="134"/>
      </rPr>
      <t xml:space="preserve">    </t>
    </r>
    <r>
      <rPr>
        <sz val="10"/>
        <rFont val="宋体"/>
        <charset val="134"/>
      </rPr>
      <t>退役士兵管理教育</t>
    </r>
  </si>
  <si>
    <r>
      <rPr>
        <sz val="10"/>
        <rFont val="Times New Roman"/>
        <charset val="134"/>
      </rPr>
      <t xml:space="preserve">    </t>
    </r>
    <r>
      <rPr>
        <sz val="10"/>
        <rFont val="宋体"/>
        <charset val="134"/>
      </rPr>
      <t>其他退役安置支出</t>
    </r>
  </si>
  <si>
    <r>
      <rPr>
        <b/>
        <sz val="10"/>
        <rFont val="Times New Roman"/>
        <charset val="134"/>
      </rPr>
      <t xml:space="preserve">   </t>
    </r>
    <r>
      <rPr>
        <b/>
        <sz val="10"/>
        <rFont val="宋体"/>
        <charset val="134"/>
      </rPr>
      <t>社会福利</t>
    </r>
  </si>
  <si>
    <t xml:space="preserve">  儿童福利</t>
  </si>
  <si>
    <r>
      <rPr>
        <sz val="10"/>
        <rFont val="Times New Roman"/>
        <charset val="134"/>
      </rPr>
      <t xml:space="preserve">    </t>
    </r>
    <r>
      <rPr>
        <sz val="10"/>
        <rFont val="宋体"/>
        <charset val="134"/>
      </rPr>
      <t>老年福利</t>
    </r>
  </si>
  <si>
    <r>
      <rPr>
        <sz val="10"/>
        <rFont val="Times New Roman"/>
        <charset val="134"/>
      </rPr>
      <t xml:space="preserve">    </t>
    </r>
    <r>
      <rPr>
        <sz val="10"/>
        <rFont val="宋体"/>
        <charset val="134"/>
      </rPr>
      <t>殡葬</t>
    </r>
  </si>
  <si>
    <r>
      <rPr>
        <sz val="10"/>
        <rFont val="Times New Roman"/>
        <charset val="134"/>
      </rPr>
      <t xml:space="preserve">    </t>
    </r>
    <r>
      <rPr>
        <sz val="10"/>
        <rFont val="宋体"/>
        <charset val="134"/>
      </rPr>
      <t>社会福利事业单位</t>
    </r>
  </si>
  <si>
    <r>
      <rPr>
        <sz val="10"/>
        <rFont val="Times New Roman"/>
        <charset val="134"/>
      </rPr>
      <t xml:space="preserve">    </t>
    </r>
    <r>
      <rPr>
        <sz val="10"/>
        <rFont val="宋体"/>
        <charset val="134"/>
      </rPr>
      <t>其他社会福利支出</t>
    </r>
  </si>
  <si>
    <r>
      <rPr>
        <b/>
        <sz val="10"/>
        <rFont val="Times New Roman"/>
        <charset val="134"/>
      </rPr>
      <t xml:space="preserve">    </t>
    </r>
    <r>
      <rPr>
        <b/>
        <sz val="10"/>
        <rFont val="宋体"/>
        <charset val="134"/>
      </rPr>
      <t>残疾人事业</t>
    </r>
  </si>
  <si>
    <t xml:space="preserve">  行政运行</t>
  </si>
  <si>
    <r>
      <rPr>
        <sz val="10"/>
        <rFont val="Times New Roman"/>
        <charset val="134"/>
      </rPr>
      <t xml:space="preserve">    </t>
    </r>
    <r>
      <rPr>
        <sz val="10"/>
        <rFont val="宋体"/>
        <charset val="134"/>
      </rPr>
      <t>残疾人康复</t>
    </r>
  </si>
  <si>
    <r>
      <rPr>
        <sz val="10"/>
        <rFont val="Times New Roman"/>
        <charset val="134"/>
      </rPr>
      <t xml:space="preserve">    </t>
    </r>
    <r>
      <rPr>
        <sz val="10"/>
        <rFont val="宋体"/>
        <charset val="134"/>
      </rPr>
      <t>残疾人就业和扶贫</t>
    </r>
  </si>
  <si>
    <r>
      <rPr>
        <sz val="10"/>
        <rFont val="Times New Roman"/>
        <charset val="134"/>
      </rPr>
      <t xml:space="preserve">    </t>
    </r>
    <r>
      <rPr>
        <sz val="10"/>
        <rFont val="宋体"/>
        <charset val="134"/>
      </rPr>
      <t>残疾人体育</t>
    </r>
  </si>
  <si>
    <t xml:space="preserve">  其他残疾人事业支出</t>
  </si>
  <si>
    <r>
      <rPr>
        <b/>
        <sz val="10"/>
        <rFont val="Times New Roman"/>
        <charset val="134"/>
      </rPr>
      <t xml:space="preserve">    </t>
    </r>
    <r>
      <rPr>
        <b/>
        <sz val="10"/>
        <rFont val="宋体"/>
        <charset val="134"/>
      </rPr>
      <t>自然灾害生活救助</t>
    </r>
  </si>
  <si>
    <t xml:space="preserve">    其他自然灾害生活救助支出</t>
  </si>
  <si>
    <r>
      <rPr>
        <b/>
        <sz val="10"/>
        <rFont val="Times New Roman"/>
        <charset val="134"/>
      </rPr>
      <t xml:space="preserve">    </t>
    </r>
    <r>
      <rPr>
        <b/>
        <sz val="10"/>
        <rFont val="宋体"/>
        <charset val="134"/>
      </rPr>
      <t>红十字事业</t>
    </r>
  </si>
  <si>
    <r>
      <rPr>
        <sz val="10"/>
        <rFont val="Times New Roman"/>
        <charset val="134"/>
      </rPr>
      <t xml:space="preserve">    </t>
    </r>
    <r>
      <rPr>
        <sz val="10"/>
        <rFont val="宋体"/>
        <charset val="134"/>
      </rPr>
      <t>其他红十字事业支出</t>
    </r>
  </si>
  <si>
    <t xml:space="preserve">  临时救助</t>
  </si>
  <si>
    <t xml:space="preserve">    临时救助支出</t>
  </si>
  <si>
    <r>
      <rPr>
        <sz val="10"/>
        <rFont val="Times New Roman"/>
        <charset val="134"/>
      </rPr>
      <t xml:space="preserve">    </t>
    </r>
    <r>
      <rPr>
        <sz val="10"/>
        <rFont val="宋体"/>
        <charset val="134"/>
      </rPr>
      <t>流浪乞讨人员救助支出</t>
    </r>
  </si>
  <si>
    <r>
      <rPr>
        <b/>
        <sz val="10"/>
        <rFont val="Times New Roman"/>
        <charset val="134"/>
      </rPr>
      <t xml:space="preserve">   </t>
    </r>
    <r>
      <rPr>
        <b/>
        <sz val="10"/>
        <rFont val="宋体"/>
        <charset val="134"/>
      </rPr>
      <t>财政对基本养老保险基金的补助</t>
    </r>
  </si>
  <si>
    <t xml:space="preserve">    财政对企业职工基本养老保险基金的补助</t>
  </si>
  <si>
    <r>
      <rPr>
        <b/>
        <sz val="10"/>
        <rFont val="Times New Roman"/>
        <charset val="134"/>
      </rPr>
      <t xml:space="preserve">   </t>
    </r>
    <r>
      <rPr>
        <b/>
        <sz val="10"/>
        <rFont val="宋体"/>
        <charset val="134"/>
      </rPr>
      <t>财政对其他社会保险基金的补助</t>
    </r>
  </si>
  <si>
    <t xml:space="preserve">    财政对工伤保险基金的补助</t>
  </si>
  <si>
    <t xml:space="preserve">  其他社会保障和就业支出(款)</t>
  </si>
  <si>
    <t xml:space="preserve">    其他社会保障和就业支出(项)</t>
  </si>
  <si>
    <t>医疗卫生与计划生育支出</t>
  </si>
  <si>
    <t xml:space="preserve">  医疗卫生与计划生育管理事务</t>
  </si>
  <si>
    <t xml:space="preserve">  其他医疗卫生与计划生育管理事务支出</t>
  </si>
  <si>
    <r>
      <rPr>
        <b/>
        <sz val="10"/>
        <rFont val="Times New Roman"/>
        <charset val="134"/>
      </rPr>
      <t xml:space="preserve">  </t>
    </r>
    <r>
      <rPr>
        <b/>
        <sz val="10"/>
        <rFont val="宋体"/>
        <charset val="134"/>
      </rPr>
      <t>公立医院</t>
    </r>
  </si>
  <si>
    <r>
      <rPr>
        <sz val="10"/>
        <rFont val="Times New Roman"/>
        <charset val="134"/>
      </rPr>
      <t xml:space="preserve">    </t>
    </r>
    <r>
      <rPr>
        <sz val="10"/>
        <rFont val="宋体"/>
        <charset val="134"/>
      </rPr>
      <t>综合医院</t>
    </r>
  </si>
  <si>
    <r>
      <rPr>
        <sz val="10"/>
        <rFont val="Times New Roman"/>
        <charset val="134"/>
      </rPr>
      <t xml:space="preserve">    </t>
    </r>
    <r>
      <rPr>
        <sz val="10"/>
        <rFont val="宋体"/>
        <charset val="134"/>
      </rPr>
      <t>中医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民族</t>
    </r>
    <r>
      <rPr>
        <sz val="10"/>
        <rFont val="Times New Roman"/>
        <charset val="134"/>
      </rPr>
      <t>)</t>
    </r>
    <r>
      <rPr>
        <sz val="10"/>
        <rFont val="宋体"/>
        <charset val="134"/>
      </rPr>
      <t>医院</t>
    </r>
  </si>
  <si>
    <r>
      <rPr>
        <sz val="10"/>
        <rFont val="Times New Roman"/>
        <charset val="134"/>
      </rPr>
      <t xml:space="preserve">    </t>
    </r>
    <r>
      <rPr>
        <sz val="10"/>
        <rFont val="宋体"/>
        <charset val="134"/>
      </rPr>
      <t>传染病医院</t>
    </r>
  </si>
  <si>
    <r>
      <rPr>
        <sz val="10"/>
        <rFont val="Times New Roman"/>
        <charset val="134"/>
      </rPr>
      <t xml:space="preserve">    </t>
    </r>
    <r>
      <rPr>
        <sz val="10"/>
        <rFont val="宋体"/>
        <charset val="134"/>
      </rPr>
      <t>精神病医院</t>
    </r>
  </si>
  <si>
    <t xml:space="preserve">  妇产医院</t>
  </si>
  <si>
    <r>
      <rPr>
        <sz val="10"/>
        <rFont val="Times New Roman"/>
        <charset val="134"/>
      </rPr>
      <t xml:space="preserve">    </t>
    </r>
    <r>
      <rPr>
        <sz val="10"/>
        <rFont val="宋体"/>
        <charset val="134"/>
      </rPr>
      <t>儿童医院</t>
    </r>
  </si>
  <si>
    <r>
      <rPr>
        <sz val="10"/>
        <rFont val="Times New Roman"/>
        <charset val="134"/>
      </rPr>
      <t xml:space="preserve">    </t>
    </r>
    <r>
      <rPr>
        <sz val="10"/>
        <rFont val="宋体"/>
        <charset val="134"/>
      </rPr>
      <t>其他专科医院</t>
    </r>
  </si>
  <si>
    <r>
      <rPr>
        <sz val="10"/>
        <rFont val="Times New Roman"/>
        <charset val="134"/>
      </rPr>
      <t xml:space="preserve">    </t>
    </r>
    <r>
      <rPr>
        <sz val="10"/>
        <rFont val="宋体"/>
        <charset val="134"/>
      </rPr>
      <t>其他公立医院支出</t>
    </r>
  </si>
  <si>
    <r>
      <rPr>
        <b/>
        <sz val="10"/>
        <rFont val="Times New Roman"/>
        <charset val="134"/>
      </rPr>
      <t xml:space="preserve">  </t>
    </r>
    <r>
      <rPr>
        <b/>
        <sz val="10"/>
        <rFont val="宋体"/>
        <charset val="134"/>
      </rPr>
      <t>公共卫生</t>
    </r>
  </si>
  <si>
    <r>
      <rPr>
        <sz val="10"/>
        <rFont val="Times New Roman"/>
        <charset val="134"/>
      </rPr>
      <t xml:space="preserve">    </t>
    </r>
    <r>
      <rPr>
        <sz val="10"/>
        <rFont val="宋体"/>
        <charset val="134"/>
      </rPr>
      <t>疾病预防控制机构</t>
    </r>
  </si>
  <si>
    <r>
      <rPr>
        <sz val="10"/>
        <rFont val="Times New Roman"/>
        <charset val="134"/>
      </rPr>
      <t xml:space="preserve">    </t>
    </r>
    <r>
      <rPr>
        <sz val="10"/>
        <rFont val="宋体"/>
        <charset val="134"/>
      </rPr>
      <t>卫生监督机构</t>
    </r>
  </si>
  <si>
    <t xml:space="preserve">  妇幼保健机构</t>
  </si>
  <si>
    <r>
      <rPr>
        <sz val="10"/>
        <rFont val="Times New Roman"/>
        <charset val="134"/>
      </rPr>
      <t xml:space="preserve">    </t>
    </r>
    <r>
      <rPr>
        <sz val="10"/>
        <rFont val="宋体"/>
        <charset val="134"/>
      </rPr>
      <t>精神卫生机构</t>
    </r>
  </si>
  <si>
    <r>
      <rPr>
        <sz val="10"/>
        <rFont val="Times New Roman"/>
        <charset val="134"/>
      </rPr>
      <t xml:space="preserve">    </t>
    </r>
    <r>
      <rPr>
        <sz val="10"/>
        <rFont val="宋体"/>
        <charset val="134"/>
      </rPr>
      <t>应急救治机构</t>
    </r>
  </si>
  <si>
    <r>
      <rPr>
        <sz val="10"/>
        <rFont val="Times New Roman"/>
        <charset val="134"/>
      </rPr>
      <t xml:space="preserve">    </t>
    </r>
    <r>
      <rPr>
        <sz val="10"/>
        <rFont val="宋体"/>
        <charset val="134"/>
      </rPr>
      <t>采供血机构</t>
    </r>
  </si>
  <si>
    <r>
      <rPr>
        <sz val="10"/>
        <rFont val="Times New Roman"/>
        <charset val="134"/>
      </rPr>
      <t xml:space="preserve">    </t>
    </r>
    <r>
      <rPr>
        <sz val="10"/>
        <rFont val="宋体"/>
        <charset val="134"/>
      </rPr>
      <t>基本公共卫生服务</t>
    </r>
  </si>
  <si>
    <r>
      <rPr>
        <sz val="10"/>
        <rFont val="Times New Roman"/>
        <charset val="134"/>
      </rPr>
      <t xml:space="preserve">    </t>
    </r>
    <r>
      <rPr>
        <sz val="10"/>
        <rFont val="宋体"/>
        <charset val="134"/>
      </rPr>
      <t>重大公共卫生专项</t>
    </r>
  </si>
  <si>
    <t xml:space="preserve">  突发公共卫生事件应急处理</t>
  </si>
  <si>
    <r>
      <rPr>
        <sz val="10"/>
        <rFont val="Times New Roman"/>
        <charset val="134"/>
      </rPr>
      <t xml:space="preserve">    </t>
    </r>
    <r>
      <rPr>
        <sz val="10"/>
        <rFont val="宋体"/>
        <charset val="134"/>
      </rPr>
      <t>其他公共卫生支出</t>
    </r>
  </si>
  <si>
    <t xml:space="preserve">  中医药</t>
  </si>
  <si>
    <r>
      <rPr>
        <sz val="10"/>
        <rFont val="Times New Roman"/>
        <charset val="134"/>
      </rPr>
      <t xml:space="preserve">    </t>
    </r>
    <r>
      <rPr>
        <sz val="10"/>
        <rFont val="宋体"/>
        <charset val="134"/>
      </rPr>
      <t>中医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民族医</t>
    </r>
    <r>
      <rPr>
        <sz val="10"/>
        <rFont val="Times New Roman"/>
        <charset val="134"/>
      </rPr>
      <t>)</t>
    </r>
    <r>
      <rPr>
        <sz val="10"/>
        <rFont val="宋体"/>
        <charset val="134"/>
      </rPr>
      <t>药专项</t>
    </r>
  </si>
  <si>
    <r>
      <rPr>
        <b/>
        <sz val="10"/>
        <rFont val="Times New Roman"/>
        <charset val="134"/>
      </rPr>
      <t xml:space="preserve">  </t>
    </r>
    <r>
      <rPr>
        <b/>
        <sz val="10"/>
        <rFont val="宋体"/>
        <charset val="134"/>
      </rPr>
      <t>计划生育事务</t>
    </r>
  </si>
  <si>
    <t xml:space="preserve">    计划生育机构</t>
  </si>
  <si>
    <t xml:space="preserve">  计划生育服务</t>
  </si>
  <si>
    <t xml:space="preserve">    其他计划生育事务支出</t>
  </si>
  <si>
    <t xml:space="preserve">  食品和药品监督管理事务</t>
  </si>
  <si>
    <r>
      <rPr>
        <sz val="10"/>
        <rFont val="Times New Roman"/>
        <charset val="134"/>
      </rPr>
      <t xml:space="preserve">    </t>
    </r>
    <r>
      <rPr>
        <sz val="10"/>
        <rFont val="宋体"/>
        <charset val="134"/>
      </rPr>
      <t>药品事务</t>
    </r>
  </si>
  <si>
    <t xml:space="preserve">  化妆品事务</t>
  </si>
  <si>
    <r>
      <rPr>
        <sz val="10"/>
        <rFont val="Times New Roman"/>
        <charset val="134"/>
      </rPr>
      <t xml:space="preserve">    </t>
    </r>
    <r>
      <rPr>
        <sz val="10"/>
        <rFont val="宋体"/>
        <charset val="134"/>
      </rPr>
      <t>食品安全事务</t>
    </r>
  </si>
  <si>
    <r>
      <rPr>
        <sz val="10"/>
        <rFont val="Times New Roman"/>
        <charset val="134"/>
      </rPr>
      <t xml:space="preserve">    </t>
    </r>
    <r>
      <rPr>
        <sz val="10"/>
        <rFont val="宋体"/>
        <charset val="134"/>
      </rPr>
      <t>其他食品和药品监督管理事务支出</t>
    </r>
  </si>
  <si>
    <r>
      <rPr>
        <b/>
        <sz val="10"/>
        <rFont val="Times New Roman"/>
        <charset val="134"/>
      </rPr>
      <t xml:space="preserve">  </t>
    </r>
    <r>
      <rPr>
        <b/>
        <sz val="10"/>
        <rFont val="宋体"/>
        <charset val="134"/>
      </rPr>
      <t>行政事业单位医疗</t>
    </r>
  </si>
  <si>
    <t xml:space="preserve">    行政单位医疗</t>
  </si>
  <si>
    <t xml:space="preserve">  事业单位医疗</t>
  </si>
  <si>
    <t xml:space="preserve">    公务员医疗补助</t>
  </si>
  <si>
    <t xml:space="preserve">  财政对基本医疗保险基金的补助</t>
  </si>
  <si>
    <t xml:space="preserve">    财政对其他基本医疗保险基金的补助</t>
  </si>
  <si>
    <t xml:space="preserve">  医疗救助</t>
  </si>
  <si>
    <r>
      <rPr>
        <sz val="10"/>
        <rFont val="Times New Roman"/>
        <charset val="134"/>
      </rPr>
      <t xml:space="preserve">    </t>
    </r>
    <r>
      <rPr>
        <sz val="10"/>
        <rFont val="宋体"/>
        <charset val="134"/>
      </rPr>
      <t>城乡医疗救助</t>
    </r>
  </si>
  <si>
    <t xml:space="preserve">    疾病应急救助</t>
  </si>
  <si>
    <r>
      <rPr>
        <b/>
        <sz val="10"/>
        <rFont val="Times New Roman"/>
        <charset val="134"/>
      </rPr>
      <t xml:space="preserve">  </t>
    </r>
    <r>
      <rPr>
        <b/>
        <sz val="10"/>
        <rFont val="宋体"/>
        <charset val="134"/>
      </rPr>
      <t>优抚对象医疗</t>
    </r>
  </si>
  <si>
    <t xml:space="preserve">    优抚对象医疗补助</t>
  </si>
  <si>
    <t xml:space="preserve">  其他医疗卫生与计划生育支出(款)</t>
  </si>
  <si>
    <r>
      <rPr>
        <sz val="10"/>
        <rFont val="Times New Roman"/>
        <charset val="134"/>
      </rPr>
      <t xml:space="preserve">    </t>
    </r>
    <r>
      <rPr>
        <sz val="10"/>
        <rFont val="宋体"/>
        <charset val="134"/>
      </rPr>
      <t>其他医疗卫生与计划生育支出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项</t>
    </r>
    <r>
      <rPr>
        <sz val="10"/>
        <rFont val="Times New Roman"/>
        <charset val="134"/>
      </rPr>
      <t>)</t>
    </r>
  </si>
  <si>
    <t>节能环保支出</t>
  </si>
  <si>
    <r>
      <rPr>
        <b/>
        <sz val="10"/>
        <rFont val="Times New Roman"/>
        <charset val="134"/>
      </rPr>
      <t xml:space="preserve">  </t>
    </r>
    <r>
      <rPr>
        <b/>
        <sz val="10"/>
        <rFont val="宋体"/>
        <charset val="134"/>
      </rPr>
      <t>环境保护管理事务</t>
    </r>
  </si>
  <si>
    <r>
      <rPr>
        <sz val="10"/>
        <rFont val="Times New Roman"/>
        <charset val="134"/>
      </rPr>
      <t xml:space="preserve">    </t>
    </r>
    <r>
      <rPr>
        <sz val="10"/>
        <rFont val="宋体"/>
        <charset val="134"/>
      </rPr>
      <t>环境保护宣传</t>
    </r>
  </si>
  <si>
    <r>
      <rPr>
        <sz val="10"/>
        <rFont val="Times New Roman"/>
        <charset val="134"/>
      </rPr>
      <t xml:space="preserve">    </t>
    </r>
    <r>
      <rPr>
        <sz val="10"/>
        <rFont val="宋体"/>
        <charset val="134"/>
      </rPr>
      <t>其他环境保护管理事务支出</t>
    </r>
  </si>
  <si>
    <t xml:space="preserve">  环境监测与监察</t>
  </si>
  <si>
    <t xml:space="preserve">    建设项目环评审查与监督</t>
  </si>
  <si>
    <r>
      <rPr>
        <b/>
        <sz val="10"/>
        <rFont val="Times New Roman"/>
        <charset val="134"/>
      </rPr>
      <t xml:space="preserve">    </t>
    </r>
    <r>
      <rPr>
        <b/>
        <sz val="10"/>
        <rFont val="宋体"/>
        <charset val="134"/>
      </rPr>
      <t>污染防治</t>
    </r>
  </si>
  <si>
    <t xml:space="preserve">    大气</t>
  </si>
  <si>
    <t xml:space="preserve">    水体</t>
  </si>
  <si>
    <t xml:space="preserve">    其他污染防治支出</t>
  </si>
  <si>
    <r>
      <rPr>
        <b/>
        <sz val="10"/>
        <rFont val="Times New Roman"/>
        <charset val="134"/>
      </rPr>
      <t xml:space="preserve">   </t>
    </r>
    <r>
      <rPr>
        <b/>
        <sz val="10"/>
        <rFont val="宋体"/>
        <charset val="134"/>
      </rPr>
      <t>自然生态保护</t>
    </r>
  </si>
  <si>
    <t xml:space="preserve">  农村环境保护</t>
  </si>
  <si>
    <r>
      <rPr>
        <b/>
        <sz val="10"/>
        <rFont val="Times New Roman"/>
        <charset val="134"/>
      </rPr>
      <t xml:space="preserve">   </t>
    </r>
    <r>
      <rPr>
        <b/>
        <sz val="10"/>
        <rFont val="宋体"/>
        <charset val="134"/>
      </rPr>
      <t>天然林保护</t>
    </r>
  </si>
  <si>
    <t xml:space="preserve">    森林管护</t>
  </si>
  <si>
    <r>
      <rPr>
        <sz val="10"/>
        <rFont val="Times New Roman"/>
        <charset val="134"/>
      </rPr>
      <t xml:space="preserve">    </t>
    </r>
    <r>
      <rPr>
        <sz val="10"/>
        <rFont val="宋体"/>
        <charset val="134"/>
      </rPr>
      <t>停伐补助</t>
    </r>
  </si>
  <si>
    <r>
      <rPr>
        <b/>
        <sz val="10"/>
        <rFont val="Times New Roman"/>
        <charset val="134"/>
      </rPr>
      <t xml:space="preserve">    </t>
    </r>
    <r>
      <rPr>
        <b/>
        <sz val="10"/>
        <rFont val="宋体"/>
        <charset val="134"/>
      </rPr>
      <t>污染减排</t>
    </r>
  </si>
  <si>
    <t xml:space="preserve">  环境监测与信息</t>
  </si>
  <si>
    <t xml:space="preserve">    环境执法监察</t>
  </si>
  <si>
    <t xml:space="preserve">  能源管理事务</t>
  </si>
  <si>
    <t xml:space="preserve">  其他节能环保支出(款)</t>
  </si>
  <si>
    <t xml:space="preserve">    其他节能环保支出(项)</t>
  </si>
  <si>
    <t>城乡社区支出</t>
  </si>
  <si>
    <r>
      <rPr>
        <b/>
        <sz val="10"/>
        <rFont val="Times New Roman"/>
        <charset val="134"/>
      </rPr>
      <t xml:space="preserve">   </t>
    </r>
    <r>
      <rPr>
        <b/>
        <sz val="10"/>
        <rFont val="宋体"/>
        <charset val="134"/>
      </rPr>
      <t>城乡社区管理事务</t>
    </r>
  </si>
  <si>
    <r>
      <rPr>
        <sz val="10"/>
        <rFont val="Times New Roman"/>
        <charset val="134"/>
      </rPr>
      <t xml:space="preserve">    </t>
    </r>
    <r>
      <rPr>
        <sz val="10"/>
        <rFont val="宋体"/>
        <charset val="134"/>
      </rPr>
      <t>城管执法</t>
    </r>
  </si>
  <si>
    <r>
      <rPr>
        <sz val="10"/>
        <rFont val="Times New Roman"/>
        <charset val="134"/>
      </rPr>
      <t xml:space="preserve">    </t>
    </r>
    <r>
      <rPr>
        <sz val="10"/>
        <rFont val="宋体"/>
        <charset val="134"/>
      </rPr>
      <t>工程建设管理</t>
    </r>
  </si>
  <si>
    <r>
      <rPr>
        <sz val="10"/>
        <rFont val="Times New Roman"/>
        <charset val="134"/>
      </rPr>
      <t xml:space="preserve">    </t>
    </r>
    <r>
      <rPr>
        <sz val="10"/>
        <rFont val="宋体"/>
        <charset val="134"/>
      </rPr>
      <t>住宅建设与房地产市场监管</t>
    </r>
  </si>
  <si>
    <r>
      <rPr>
        <sz val="10"/>
        <rFont val="Times New Roman"/>
        <charset val="134"/>
      </rPr>
      <t xml:space="preserve">    </t>
    </r>
    <r>
      <rPr>
        <sz val="10"/>
        <rFont val="宋体"/>
        <charset val="134"/>
      </rPr>
      <t>其他城乡社区管理事务支出</t>
    </r>
  </si>
  <si>
    <r>
      <rPr>
        <b/>
        <sz val="10"/>
        <rFont val="Times New Roman"/>
        <charset val="134"/>
      </rPr>
      <t xml:space="preserve">   </t>
    </r>
    <r>
      <rPr>
        <b/>
        <sz val="10"/>
        <rFont val="宋体"/>
        <charset val="134"/>
      </rPr>
      <t>城乡社区规划与管理</t>
    </r>
    <r>
      <rPr>
        <b/>
        <sz val="10"/>
        <rFont val="Times New Roman"/>
        <charset val="134"/>
      </rPr>
      <t>(</t>
    </r>
    <r>
      <rPr>
        <b/>
        <sz val="10"/>
        <rFont val="宋体"/>
        <charset val="134"/>
      </rPr>
      <t>款</t>
    </r>
    <r>
      <rPr>
        <b/>
        <sz val="10"/>
        <rFont val="Times New Roman"/>
        <charset val="134"/>
      </rPr>
      <t>)</t>
    </r>
  </si>
  <si>
    <t xml:space="preserve">    城乡社区规划与管理(项)</t>
  </si>
  <si>
    <r>
      <rPr>
        <b/>
        <sz val="10"/>
        <rFont val="Times New Roman"/>
        <charset val="134"/>
      </rPr>
      <t xml:space="preserve">   </t>
    </r>
    <r>
      <rPr>
        <b/>
        <sz val="10"/>
        <rFont val="宋体"/>
        <charset val="134"/>
      </rPr>
      <t>城乡社区公共设施</t>
    </r>
  </si>
  <si>
    <t xml:space="preserve">    其他城乡社区公共设施支出</t>
  </si>
  <si>
    <r>
      <rPr>
        <b/>
        <sz val="10"/>
        <rFont val="Times New Roman"/>
        <charset val="134"/>
      </rPr>
      <t xml:space="preserve">   </t>
    </r>
    <r>
      <rPr>
        <b/>
        <sz val="10"/>
        <rFont val="宋体"/>
        <charset val="134"/>
      </rPr>
      <t>城乡社区环境卫生</t>
    </r>
    <r>
      <rPr>
        <b/>
        <sz val="10"/>
        <rFont val="Times New Roman"/>
        <charset val="134"/>
      </rPr>
      <t>(</t>
    </r>
    <r>
      <rPr>
        <b/>
        <sz val="10"/>
        <rFont val="宋体"/>
        <charset val="134"/>
      </rPr>
      <t>款</t>
    </r>
    <r>
      <rPr>
        <b/>
        <sz val="10"/>
        <rFont val="Times New Roman"/>
        <charset val="134"/>
      </rPr>
      <t>)</t>
    </r>
  </si>
  <si>
    <r>
      <rPr>
        <sz val="10"/>
        <rFont val="Times New Roman"/>
        <charset val="134"/>
      </rPr>
      <t xml:space="preserve">    </t>
    </r>
    <r>
      <rPr>
        <sz val="10"/>
        <rFont val="宋体"/>
        <charset val="134"/>
      </rPr>
      <t>城乡社区环境卫生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项</t>
    </r>
    <r>
      <rPr>
        <sz val="10"/>
        <rFont val="Times New Roman"/>
        <charset val="134"/>
      </rPr>
      <t>)</t>
    </r>
  </si>
  <si>
    <r>
      <rPr>
        <b/>
        <sz val="10"/>
        <rFont val="Times New Roman"/>
        <charset val="134"/>
      </rPr>
      <t xml:space="preserve">   </t>
    </r>
    <r>
      <rPr>
        <b/>
        <sz val="10"/>
        <rFont val="宋体"/>
        <charset val="134"/>
      </rPr>
      <t>其他城乡社区支出</t>
    </r>
    <r>
      <rPr>
        <b/>
        <sz val="10"/>
        <rFont val="Times New Roman"/>
        <charset val="134"/>
      </rPr>
      <t>(</t>
    </r>
    <r>
      <rPr>
        <b/>
        <sz val="10"/>
        <rFont val="宋体"/>
        <charset val="134"/>
      </rPr>
      <t>款</t>
    </r>
    <r>
      <rPr>
        <b/>
        <sz val="10"/>
        <rFont val="Times New Roman"/>
        <charset val="134"/>
      </rPr>
      <t>)</t>
    </r>
  </si>
  <si>
    <t xml:space="preserve">  其他城乡社区支出(项)</t>
  </si>
  <si>
    <t>农林水支出</t>
  </si>
  <si>
    <t xml:space="preserve">  农业</t>
  </si>
  <si>
    <r>
      <rPr>
        <sz val="10"/>
        <rFont val="Times New Roman"/>
        <charset val="134"/>
      </rPr>
      <t xml:space="preserve">    </t>
    </r>
    <r>
      <rPr>
        <sz val="10"/>
        <rFont val="宋体"/>
        <charset val="134"/>
      </rPr>
      <t>科技转化与推广服务</t>
    </r>
  </si>
  <si>
    <r>
      <rPr>
        <sz val="10"/>
        <rFont val="Times New Roman"/>
        <charset val="134"/>
      </rPr>
      <t xml:space="preserve">    </t>
    </r>
    <r>
      <rPr>
        <sz val="10"/>
        <rFont val="宋体"/>
        <charset val="134"/>
      </rPr>
      <t>病虫害控制</t>
    </r>
  </si>
  <si>
    <r>
      <rPr>
        <sz val="10"/>
        <rFont val="Times New Roman"/>
        <charset val="134"/>
      </rPr>
      <t xml:space="preserve">    </t>
    </r>
    <r>
      <rPr>
        <sz val="10"/>
        <rFont val="宋体"/>
        <charset val="134"/>
      </rPr>
      <t>农产品质量安全</t>
    </r>
  </si>
  <si>
    <r>
      <rPr>
        <sz val="10"/>
        <rFont val="Times New Roman"/>
        <charset val="134"/>
      </rPr>
      <t xml:space="preserve">    </t>
    </r>
    <r>
      <rPr>
        <sz val="10"/>
        <rFont val="宋体"/>
        <charset val="134"/>
      </rPr>
      <t>执法监管</t>
    </r>
  </si>
  <si>
    <r>
      <rPr>
        <sz val="10"/>
        <rFont val="Times New Roman"/>
        <charset val="134"/>
      </rPr>
      <t xml:space="preserve">    </t>
    </r>
    <r>
      <rPr>
        <sz val="10"/>
        <rFont val="宋体"/>
        <charset val="134"/>
      </rPr>
      <t>统计监测与信息服务</t>
    </r>
  </si>
  <si>
    <r>
      <rPr>
        <sz val="10"/>
        <rFont val="Times New Roman"/>
        <charset val="134"/>
      </rPr>
      <t xml:space="preserve">    </t>
    </r>
    <r>
      <rPr>
        <sz val="10"/>
        <rFont val="宋体"/>
        <charset val="134"/>
      </rPr>
      <t>农业行业业务管理</t>
    </r>
  </si>
  <si>
    <t xml:space="preserve">  对外交流与合作</t>
  </si>
  <si>
    <r>
      <rPr>
        <sz val="10"/>
        <rFont val="Times New Roman"/>
        <charset val="134"/>
      </rPr>
      <t xml:space="preserve">    </t>
    </r>
    <r>
      <rPr>
        <sz val="10"/>
        <rFont val="宋体"/>
        <charset val="134"/>
      </rPr>
      <t>农业组织化与产业化经营</t>
    </r>
  </si>
  <si>
    <r>
      <rPr>
        <sz val="10"/>
        <rFont val="Times New Roman"/>
        <charset val="134"/>
      </rPr>
      <t xml:space="preserve">    </t>
    </r>
    <r>
      <rPr>
        <sz val="10"/>
        <rFont val="宋体"/>
        <charset val="134"/>
      </rPr>
      <t>农产品加工与促销</t>
    </r>
  </si>
  <si>
    <t xml:space="preserve">  农村公益事业</t>
  </si>
  <si>
    <r>
      <rPr>
        <sz val="10"/>
        <rFont val="Times New Roman"/>
        <charset val="134"/>
      </rPr>
      <t xml:space="preserve">    </t>
    </r>
    <r>
      <rPr>
        <sz val="10"/>
        <rFont val="宋体"/>
        <charset val="134"/>
      </rPr>
      <t>农业资源保护修复与利用</t>
    </r>
  </si>
  <si>
    <r>
      <rPr>
        <sz val="10"/>
        <rFont val="Times New Roman"/>
        <charset val="134"/>
      </rPr>
      <t xml:space="preserve">    </t>
    </r>
    <r>
      <rPr>
        <sz val="10"/>
        <rFont val="宋体"/>
        <charset val="134"/>
      </rPr>
      <t>成品油价格改革对渔业的补贴</t>
    </r>
  </si>
  <si>
    <r>
      <rPr>
        <sz val="10"/>
        <rFont val="Times New Roman"/>
        <charset val="134"/>
      </rPr>
      <t xml:space="preserve">    </t>
    </r>
    <r>
      <rPr>
        <sz val="10"/>
        <rFont val="宋体"/>
        <charset val="134"/>
      </rPr>
      <t>其他农业支出</t>
    </r>
  </si>
  <si>
    <r>
      <rPr>
        <b/>
        <sz val="10"/>
        <rFont val="Times New Roman"/>
        <charset val="134"/>
      </rPr>
      <t xml:space="preserve">    </t>
    </r>
    <r>
      <rPr>
        <b/>
        <sz val="10"/>
        <rFont val="宋体"/>
        <charset val="134"/>
      </rPr>
      <t>林业</t>
    </r>
  </si>
  <si>
    <r>
      <rPr>
        <sz val="10"/>
        <rFont val="Times New Roman"/>
        <charset val="134"/>
      </rPr>
      <t xml:space="preserve">    </t>
    </r>
    <r>
      <rPr>
        <sz val="10"/>
        <rFont val="宋体"/>
        <charset val="134"/>
      </rPr>
      <t>森林培育</t>
    </r>
  </si>
  <si>
    <r>
      <rPr>
        <sz val="10"/>
        <rFont val="Times New Roman"/>
        <charset val="134"/>
      </rPr>
      <t xml:space="preserve">    </t>
    </r>
    <r>
      <rPr>
        <sz val="10"/>
        <rFont val="宋体"/>
        <charset val="134"/>
      </rPr>
      <t>森林资源管理</t>
    </r>
  </si>
  <si>
    <r>
      <rPr>
        <sz val="10"/>
        <rFont val="Times New Roman"/>
        <charset val="134"/>
      </rPr>
      <t xml:space="preserve">    </t>
    </r>
    <r>
      <rPr>
        <sz val="10"/>
        <rFont val="宋体"/>
        <charset val="134"/>
      </rPr>
      <t>森林生态效益补偿</t>
    </r>
  </si>
  <si>
    <r>
      <rPr>
        <sz val="10"/>
        <rFont val="Times New Roman"/>
        <charset val="134"/>
      </rPr>
      <t xml:space="preserve">    </t>
    </r>
    <r>
      <rPr>
        <sz val="10"/>
        <rFont val="宋体"/>
        <charset val="134"/>
      </rPr>
      <t>动植物保护</t>
    </r>
  </si>
  <si>
    <r>
      <rPr>
        <sz val="10"/>
        <rFont val="Times New Roman"/>
        <charset val="134"/>
      </rPr>
      <t xml:space="preserve">    </t>
    </r>
    <r>
      <rPr>
        <sz val="10"/>
        <rFont val="宋体"/>
        <charset val="134"/>
      </rPr>
      <t>湿地保护</t>
    </r>
  </si>
  <si>
    <r>
      <rPr>
        <sz val="10"/>
        <rFont val="Times New Roman"/>
        <charset val="134"/>
      </rPr>
      <t xml:space="preserve">    </t>
    </r>
    <r>
      <rPr>
        <sz val="10"/>
        <rFont val="宋体"/>
        <charset val="134"/>
      </rPr>
      <t>林业执法与监督</t>
    </r>
  </si>
  <si>
    <r>
      <rPr>
        <sz val="10"/>
        <rFont val="Times New Roman"/>
        <charset val="134"/>
      </rPr>
      <t xml:space="preserve">    </t>
    </r>
    <r>
      <rPr>
        <sz val="10"/>
        <rFont val="宋体"/>
        <charset val="134"/>
      </rPr>
      <t>林业检疫检测</t>
    </r>
  </si>
  <si>
    <r>
      <rPr>
        <sz val="10"/>
        <rFont val="Times New Roman"/>
        <charset val="134"/>
      </rPr>
      <t xml:space="preserve">    </t>
    </r>
    <r>
      <rPr>
        <sz val="10"/>
        <rFont val="宋体"/>
        <charset val="134"/>
      </rPr>
      <t>林业防灾减灾</t>
    </r>
  </si>
  <si>
    <r>
      <rPr>
        <sz val="10"/>
        <rFont val="Times New Roman"/>
        <charset val="134"/>
      </rPr>
      <t xml:space="preserve">    </t>
    </r>
    <r>
      <rPr>
        <sz val="10"/>
        <rFont val="宋体"/>
        <charset val="134"/>
      </rPr>
      <t>其他林业支出</t>
    </r>
  </si>
  <si>
    <r>
      <rPr>
        <b/>
        <sz val="10"/>
        <rFont val="Times New Roman"/>
        <charset val="134"/>
      </rPr>
      <t xml:space="preserve">    </t>
    </r>
    <r>
      <rPr>
        <b/>
        <sz val="10"/>
        <rFont val="宋体"/>
        <charset val="134"/>
      </rPr>
      <t>水利</t>
    </r>
  </si>
  <si>
    <r>
      <rPr>
        <sz val="10"/>
        <rFont val="Times New Roman"/>
        <charset val="134"/>
      </rPr>
      <t xml:space="preserve">    </t>
    </r>
    <r>
      <rPr>
        <sz val="10"/>
        <rFont val="宋体"/>
        <charset val="134"/>
      </rPr>
      <t>水利行业业务管理</t>
    </r>
  </si>
  <si>
    <r>
      <rPr>
        <sz val="10"/>
        <rFont val="Times New Roman"/>
        <charset val="134"/>
      </rPr>
      <t xml:space="preserve">    </t>
    </r>
    <r>
      <rPr>
        <sz val="10"/>
        <rFont val="宋体"/>
        <charset val="134"/>
      </rPr>
      <t>水利工程建设</t>
    </r>
  </si>
  <si>
    <r>
      <rPr>
        <sz val="10"/>
        <rFont val="Times New Roman"/>
        <charset val="134"/>
      </rPr>
      <t xml:space="preserve">    </t>
    </r>
    <r>
      <rPr>
        <sz val="10"/>
        <rFont val="宋体"/>
        <charset val="134"/>
      </rPr>
      <t>水利工程运行与维护</t>
    </r>
  </si>
  <si>
    <t xml:space="preserve">  水利前期工作</t>
  </si>
  <si>
    <r>
      <rPr>
        <sz val="10"/>
        <rFont val="Times New Roman"/>
        <charset val="134"/>
      </rPr>
      <t xml:space="preserve">    </t>
    </r>
    <r>
      <rPr>
        <sz val="10"/>
        <rFont val="宋体"/>
        <charset val="134"/>
      </rPr>
      <t>水资源节约管理与保护</t>
    </r>
  </si>
  <si>
    <r>
      <rPr>
        <sz val="10"/>
        <rFont val="Times New Roman"/>
        <charset val="134"/>
      </rPr>
      <t xml:space="preserve">    </t>
    </r>
    <r>
      <rPr>
        <sz val="10"/>
        <rFont val="宋体"/>
        <charset val="134"/>
      </rPr>
      <t>水质监测</t>
    </r>
  </si>
  <si>
    <r>
      <rPr>
        <sz val="10"/>
        <rFont val="Times New Roman"/>
        <charset val="134"/>
      </rPr>
      <t xml:space="preserve">    </t>
    </r>
    <r>
      <rPr>
        <sz val="10"/>
        <rFont val="宋体"/>
        <charset val="134"/>
      </rPr>
      <t>水文测报</t>
    </r>
  </si>
  <si>
    <r>
      <rPr>
        <sz val="10"/>
        <rFont val="Times New Roman"/>
        <charset val="134"/>
      </rPr>
      <t xml:space="preserve">    </t>
    </r>
    <r>
      <rPr>
        <sz val="10"/>
        <rFont val="宋体"/>
        <charset val="134"/>
      </rPr>
      <t>防汛</t>
    </r>
  </si>
  <si>
    <r>
      <rPr>
        <sz val="10"/>
        <rFont val="Times New Roman"/>
        <charset val="134"/>
      </rPr>
      <t xml:space="preserve">    </t>
    </r>
    <r>
      <rPr>
        <sz val="10"/>
        <rFont val="宋体"/>
        <charset val="134"/>
      </rPr>
      <t>大中型水库移民后期扶持专项支出</t>
    </r>
  </si>
  <si>
    <r>
      <rPr>
        <sz val="10"/>
        <rFont val="Times New Roman"/>
        <charset val="134"/>
      </rPr>
      <t xml:space="preserve">    </t>
    </r>
    <r>
      <rPr>
        <sz val="10"/>
        <rFont val="宋体"/>
        <charset val="134"/>
      </rPr>
      <t>其他水利支出</t>
    </r>
  </si>
  <si>
    <r>
      <rPr>
        <b/>
        <sz val="10"/>
        <rFont val="Times New Roman"/>
        <charset val="134"/>
      </rPr>
      <t xml:space="preserve">   </t>
    </r>
    <r>
      <rPr>
        <b/>
        <sz val="10"/>
        <rFont val="宋体"/>
        <charset val="134"/>
      </rPr>
      <t>扶贫</t>
    </r>
  </si>
  <si>
    <r>
      <rPr>
        <sz val="10"/>
        <rFont val="Times New Roman"/>
        <charset val="134"/>
      </rPr>
      <t xml:space="preserve">    </t>
    </r>
    <r>
      <rPr>
        <sz val="10"/>
        <rFont val="宋体"/>
        <charset val="134"/>
      </rPr>
      <t>农村基础设施建设</t>
    </r>
  </si>
  <si>
    <r>
      <rPr>
        <sz val="10"/>
        <rFont val="Times New Roman"/>
        <charset val="134"/>
      </rPr>
      <t xml:space="preserve">    </t>
    </r>
    <r>
      <rPr>
        <sz val="10"/>
        <rFont val="宋体"/>
        <charset val="134"/>
      </rPr>
      <t>社会发展</t>
    </r>
  </si>
  <si>
    <r>
      <rPr>
        <sz val="10"/>
        <rFont val="Times New Roman"/>
        <charset val="134"/>
      </rPr>
      <t xml:space="preserve">    </t>
    </r>
    <r>
      <rPr>
        <sz val="10"/>
        <rFont val="宋体"/>
        <charset val="134"/>
      </rPr>
      <t>其他扶贫支出</t>
    </r>
  </si>
  <si>
    <r>
      <rPr>
        <b/>
        <sz val="10"/>
        <rFont val="Times New Roman"/>
        <charset val="134"/>
      </rPr>
      <t xml:space="preserve">    </t>
    </r>
    <r>
      <rPr>
        <b/>
        <sz val="10"/>
        <rFont val="宋体"/>
        <charset val="134"/>
      </rPr>
      <t>农业综合开发</t>
    </r>
  </si>
  <si>
    <t xml:space="preserve">  机构运行</t>
  </si>
  <si>
    <r>
      <rPr>
        <sz val="10"/>
        <rFont val="Times New Roman"/>
        <charset val="134"/>
      </rPr>
      <t xml:space="preserve">    </t>
    </r>
    <r>
      <rPr>
        <sz val="10"/>
        <rFont val="宋体"/>
        <charset val="134"/>
      </rPr>
      <t>土地治理</t>
    </r>
  </si>
  <si>
    <r>
      <rPr>
        <sz val="10"/>
        <rFont val="Times New Roman"/>
        <charset val="134"/>
      </rPr>
      <t xml:space="preserve">    </t>
    </r>
    <r>
      <rPr>
        <sz val="10"/>
        <rFont val="宋体"/>
        <charset val="134"/>
      </rPr>
      <t>产业化发展</t>
    </r>
  </si>
  <si>
    <r>
      <rPr>
        <sz val="10"/>
        <rFont val="Times New Roman"/>
        <charset val="134"/>
      </rPr>
      <t xml:space="preserve">    </t>
    </r>
    <r>
      <rPr>
        <sz val="10"/>
        <rFont val="宋体"/>
        <charset val="134"/>
      </rPr>
      <t>其他农业综合开发支出</t>
    </r>
  </si>
  <si>
    <r>
      <rPr>
        <b/>
        <sz val="10"/>
        <rFont val="Times New Roman"/>
        <charset val="134"/>
      </rPr>
      <t xml:space="preserve">   </t>
    </r>
    <r>
      <rPr>
        <b/>
        <sz val="10"/>
        <rFont val="宋体"/>
        <charset val="134"/>
      </rPr>
      <t>普惠金融发展支出</t>
    </r>
  </si>
  <si>
    <r>
      <rPr>
        <sz val="10"/>
        <rFont val="Times New Roman"/>
        <charset val="134"/>
      </rPr>
      <t xml:space="preserve">    </t>
    </r>
    <r>
      <rPr>
        <sz val="10"/>
        <rFont val="宋体"/>
        <charset val="134"/>
      </rPr>
      <t>创业担保贷款贴息</t>
    </r>
  </si>
  <si>
    <r>
      <rPr>
        <b/>
        <sz val="10"/>
        <rFont val="Times New Roman"/>
        <charset val="134"/>
      </rPr>
      <t xml:space="preserve">   </t>
    </r>
    <r>
      <rPr>
        <b/>
        <sz val="10"/>
        <rFont val="宋体"/>
        <charset val="134"/>
      </rPr>
      <t>其他农林水支出</t>
    </r>
    <r>
      <rPr>
        <b/>
        <sz val="10"/>
        <rFont val="Times New Roman"/>
        <charset val="134"/>
      </rPr>
      <t>(</t>
    </r>
    <r>
      <rPr>
        <b/>
        <sz val="10"/>
        <rFont val="宋体"/>
        <charset val="134"/>
      </rPr>
      <t>款</t>
    </r>
    <r>
      <rPr>
        <b/>
        <sz val="10"/>
        <rFont val="Times New Roman"/>
        <charset val="134"/>
      </rPr>
      <t>)</t>
    </r>
  </si>
  <si>
    <t xml:space="preserve">    其他农林水支出(项)</t>
  </si>
  <si>
    <t>交通运输支出</t>
  </si>
  <si>
    <r>
      <rPr>
        <b/>
        <sz val="10"/>
        <rFont val="Times New Roman"/>
        <charset val="134"/>
      </rPr>
      <t xml:space="preserve">   </t>
    </r>
    <r>
      <rPr>
        <b/>
        <sz val="10"/>
        <rFont val="宋体"/>
        <charset val="134"/>
      </rPr>
      <t>公路水路运输</t>
    </r>
  </si>
  <si>
    <r>
      <rPr>
        <sz val="10"/>
        <rFont val="Times New Roman"/>
        <charset val="134"/>
      </rPr>
      <t xml:space="preserve">    </t>
    </r>
    <r>
      <rPr>
        <sz val="10"/>
        <rFont val="宋体"/>
        <charset val="134"/>
      </rPr>
      <t>公路运输管理</t>
    </r>
  </si>
  <si>
    <r>
      <rPr>
        <sz val="10"/>
        <rFont val="Times New Roman"/>
        <charset val="134"/>
      </rPr>
      <t xml:space="preserve">    </t>
    </r>
    <r>
      <rPr>
        <sz val="10"/>
        <rFont val="宋体"/>
        <charset val="134"/>
      </rPr>
      <t>海事管理</t>
    </r>
  </si>
  <si>
    <t xml:space="preserve">  其他公路水路运输支出</t>
  </si>
  <si>
    <t xml:space="preserve">  成品油价格改革对交通运输的补贴</t>
  </si>
  <si>
    <r>
      <rPr>
        <sz val="10"/>
        <rFont val="Times New Roman"/>
        <charset val="134"/>
      </rPr>
      <t xml:space="preserve">    </t>
    </r>
    <r>
      <rPr>
        <sz val="10"/>
        <rFont val="宋体"/>
        <charset val="134"/>
      </rPr>
      <t>对城市公交的补贴</t>
    </r>
  </si>
  <si>
    <r>
      <rPr>
        <sz val="10"/>
        <rFont val="Times New Roman"/>
        <charset val="134"/>
      </rPr>
      <t xml:space="preserve">    </t>
    </r>
    <r>
      <rPr>
        <sz val="10"/>
        <rFont val="宋体"/>
        <charset val="134"/>
      </rPr>
      <t>对农村道路客运的补贴</t>
    </r>
  </si>
  <si>
    <r>
      <rPr>
        <sz val="10"/>
        <rFont val="Times New Roman"/>
        <charset val="134"/>
      </rPr>
      <t xml:space="preserve">    </t>
    </r>
    <r>
      <rPr>
        <sz val="10"/>
        <rFont val="宋体"/>
        <charset val="134"/>
      </rPr>
      <t>对出租车的补贴</t>
    </r>
  </si>
  <si>
    <r>
      <rPr>
        <sz val="10"/>
        <rFont val="Times New Roman"/>
        <charset val="134"/>
      </rPr>
      <t xml:space="preserve">    </t>
    </r>
    <r>
      <rPr>
        <sz val="10"/>
        <rFont val="宋体"/>
        <charset val="134"/>
      </rPr>
      <t>成品油价格改革补贴其他支出</t>
    </r>
  </si>
  <si>
    <r>
      <rPr>
        <b/>
        <sz val="10"/>
        <rFont val="Times New Roman"/>
        <charset val="134"/>
      </rPr>
      <t xml:space="preserve">    </t>
    </r>
    <r>
      <rPr>
        <b/>
        <sz val="10"/>
        <rFont val="宋体"/>
        <charset val="134"/>
      </rPr>
      <t>邮政业支出</t>
    </r>
  </si>
  <si>
    <r>
      <rPr>
        <b/>
        <sz val="10"/>
        <rFont val="Times New Roman"/>
        <charset val="134"/>
      </rPr>
      <t xml:space="preserve">    </t>
    </r>
    <r>
      <rPr>
        <b/>
        <sz val="10"/>
        <rFont val="宋体"/>
        <charset val="134"/>
      </rPr>
      <t>车辆购置税支出</t>
    </r>
  </si>
  <si>
    <t xml:space="preserve">    车辆购置税用于公路等基础设施建设支出</t>
  </si>
  <si>
    <r>
      <rPr>
        <sz val="10"/>
        <rFont val="Times New Roman"/>
        <charset val="134"/>
      </rPr>
      <t xml:space="preserve">    </t>
    </r>
    <r>
      <rPr>
        <sz val="10"/>
        <rFont val="宋体"/>
        <charset val="134"/>
      </rPr>
      <t>车辆购置税其他支出</t>
    </r>
  </si>
  <si>
    <r>
      <rPr>
        <b/>
        <sz val="10"/>
        <rFont val="Times New Roman"/>
        <charset val="134"/>
      </rPr>
      <t xml:space="preserve">    </t>
    </r>
    <r>
      <rPr>
        <b/>
        <sz val="10"/>
        <rFont val="宋体"/>
        <charset val="134"/>
      </rPr>
      <t>其他交通运输支出</t>
    </r>
    <r>
      <rPr>
        <b/>
        <sz val="10"/>
        <rFont val="Times New Roman"/>
        <charset val="134"/>
      </rPr>
      <t>(</t>
    </r>
    <r>
      <rPr>
        <b/>
        <sz val="10"/>
        <rFont val="宋体"/>
        <charset val="134"/>
      </rPr>
      <t>款</t>
    </r>
    <r>
      <rPr>
        <b/>
        <sz val="10"/>
        <rFont val="Times New Roman"/>
        <charset val="134"/>
      </rPr>
      <t>)</t>
    </r>
  </si>
  <si>
    <t xml:space="preserve">    其他交通运输支出(项)</t>
  </si>
  <si>
    <t>资源勘探信息等支出</t>
  </si>
  <si>
    <t xml:space="preserve">  资源勘探开发</t>
  </si>
  <si>
    <r>
      <rPr>
        <sz val="10"/>
        <rFont val="Times New Roman"/>
        <charset val="134"/>
      </rPr>
      <t xml:space="preserve">    </t>
    </r>
    <r>
      <rPr>
        <sz val="10"/>
        <rFont val="宋体"/>
        <charset val="134"/>
      </rPr>
      <t>其他资源勘探业支出</t>
    </r>
  </si>
  <si>
    <r>
      <rPr>
        <b/>
        <sz val="10"/>
        <rFont val="Times New Roman"/>
        <charset val="134"/>
      </rPr>
      <t xml:space="preserve">    </t>
    </r>
    <r>
      <rPr>
        <b/>
        <sz val="10"/>
        <rFont val="宋体"/>
        <charset val="134"/>
      </rPr>
      <t>工业和信息产业监管</t>
    </r>
  </si>
  <si>
    <r>
      <rPr>
        <sz val="10"/>
        <rFont val="Times New Roman"/>
        <charset val="134"/>
      </rPr>
      <t xml:space="preserve">    </t>
    </r>
    <r>
      <rPr>
        <sz val="10"/>
        <rFont val="宋体"/>
        <charset val="134"/>
      </rPr>
      <t>无线电监管</t>
    </r>
  </si>
  <si>
    <r>
      <rPr>
        <sz val="10"/>
        <rFont val="Times New Roman"/>
        <charset val="134"/>
      </rPr>
      <t xml:space="preserve">    </t>
    </r>
    <r>
      <rPr>
        <sz val="10"/>
        <rFont val="宋体"/>
        <charset val="134"/>
      </rPr>
      <t>其他工业和信息产业监管支出</t>
    </r>
  </si>
  <si>
    <r>
      <rPr>
        <b/>
        <sz val="10"/>
        <rFont val="Times New Roman"/>
        <charset val="134"/>
      </rPr>
      <t xml:space="preserve">    </t>
    </r>
    <r>
      <rPr>
        <b/>
        <sz val="10"/>
        <rFont val="宋体"/>
        <charset val="134"/>
      </rPr>
      <t>安全生产监管</t>
    </r>
  </si>
  <si>
    <r>
      <rPr>
        <sz val="10"/>
        <rFont val="Times New Roman"/>
        <charset val="134"/>
      </rPr>
      <t xml:space="preserve">    </t>
    </r>
    <r>
      <rPr>
        <sz val="10"/>
        <rFont val="宋体"/>
        <charset val="134"/>
      </rPr>
      <t>安全监管监察专项</t>
    </r>
  </si>
  <si>
    <r>
      <rPr>
        <sz val="10"/>
        <rFont val="Times New Roman"/>
        <charset val="134"/>
      </rPr>
      <t xml:space="preserve">    </t>
    </r>
    <r>
      <rPr>
        <sz val="10"/>
        <rFont val="宋体"/>
        <charset val="134"/>
      </rPr>
      <t>应急救援支出</t>
    </r>
  </si>
  <si>
    <r>
      <rPr>
        <sz val="10"/>
        <rFont val="Times New Roman"/>
        <charset val="134"/>
      </rPr>
      <t xml:space="preserve">    </t>
    </r>
    <r>
      <rPr>
        <sz val="10"/>
        <rFont val="宋体"/>
        <charset val="134"/>
      </rPr>
      <t>其他安全生产监管支出</t>
    </r>
  </si>
  <si>
    <r>
      <rPr>
        <b/>
        <sz val="10"/>
        <rFont val="Times New Roman"/>
        <charset val="134"/>
      </rPr>
      <t xml:space="preserve">   </t>
    </r>
    <r>
      <rPr>
        <b/>
        <sz val="10"/>
        <rFont val="宋体"/>
        <charset val="134"/>
      </rPr>
      <t>国有资产监管</t>
    </r>
  </si>
  <si>
    <t xml:space="preserve">    其他国有资产监管支出</t>
  </si>
  <si>
    <r>
      <rPr>
        <sz val="10"/>
        <rFont val="Times New Roman"/>
        <charset val="134"/>
      </rPr>
      <t xml:space="preserve">    </t>
    </r>
    <r>
      <rPr>
        <sz val="10"/>
        <rFont val="宋体"/>
        <charset val="134"/>
      </rPr>
      <t>支持中小企业发展和管理支出</t>
    </r>
  </si>
  <si>
    <r>
      <rPr>
        <sz val="10"/>
        <rFont val="Times New Roman"/>
        <charset val="134"/>
      </rPr>
      <t xml:space="preserve">    </t>
    </r>
    <r>
      <rPr>
        <sz val="10"/>
        <rFont val="宋体"/>
        <charset val="134"/>
      </rPr>
      <t>中小企业发展专项</t>
    </r>
  </si>
  <si>
    <r>
      <rPr>
        <b/>
        <sz val="10"/>
        <rFont val="Times New Roman"/>
        <charset val="134"/>
      </rPr>
      <t xml:space="preserve">    </t>
    </r>
    <r>
      <rPr>
        <b/>
        <sz val="10"/>
        <rFont val="宋体"/>
        <charset val="134"/>
      </rPr>
      <t>其他资源勘探信息等支出</t>
    </r>
    <r>
      <rPr>
        <b/>
        <sz val="10"/>
        <rFont val="Times New Roman"/>
        <charset val="134"/>
      </rPr>
      <t>(</t>
    </r>
    <r>
      <rPr>
        <b/>
        <sz val="10"/>
        <rFont val="宋体"/>
        <charset val="134"/>
      </rPr>
      <t>款</t>
    </r>
    <r>
      <rPr>
        <b/>
        <sz val="10"/>
        <rFont val="Times New Roman"/>
        <charset val="134"/>
      </rPr>
      <t>)</t>
    </r>
  </si>
  <si>
    <t xml:space="preserve">    其他资源勘探信息等支出(项)</t>
  </si>
  <si>
    <t>商业服务业等支出</t>
  </si>
  <si>
    <r>
      <rPr>
        <b/>
        <sz val="10"/>
        <rFont val="Times New Roman"/>
        <charset val="134"/>
      </rPr>
      <t xml:space="preserve">    </t>
    </r>
    <r>
      <rPr>
        <b/>
        <sz val="10"/>
        <rFont val="宋体"/>
        <charset val="134"/>
      </rPr>
      <t>商业流通事务</t>
    </r>
  </si>
  <si>
    <t xml:space="preserve">    其他商业流通事务支出</t>
  </si>
  <si>
    <r>
      <rPr>
        <b/>
        <sz val="10"/>
        <rFont val="Times New Roman"/>
        <charset val="134"/>
      </rPr>
      <t xml:space="preserve">   </t>
    </r>
    <r>
      <rPr>
        <b/>
        <sz val="10"/>
        <rFont val="宋体"/>
        <charset val="134"/>
      </rPr>
      <t>旅游业管理与服务支出</t>
    </r>
  </si>
  <si>
    <t xml:space="preserve">    旅游宣传</t>
  </si>
  <si>
    <t xml:space="preserve">    其他旅游业管理与服务支出</t>
  </si>
  <si>
    <r>
      <rPr>
        <b/>
        <sz val="10"/>
        <rFont val="Times New Roman"/>
        <charset val="134"/>
      </rPr>
      <t xml:space="preserve">    </t>
    </r>
    <r>
      <rPr>
        <b/>
        <sz val="10"/>
        <rFont val="宋体"/>
        <charset val="134"/>
      </rPr>
      <t>涉外发展服务支出</t>
    </r>
  </si>
  <si>
    <t xml:space="preserve">  其他涉外发展服务支出</t>
  </si>
  <si>
    <r>
      <rPr>
        <b/>
        <sz val="10"/>
        <rFont val="Times New Roman"/>
        <charset val="134"/>
      </rPr>
      <t xml:space="preserve">   </t>
    </r>
    <r>
      <rPr>
        <b/>
        <sz val="10"/>
        <rFont val="宋体"/>
        <charset val="134"/>
      </rPr>
      <t>金融部门行政支出</t>
    </r>
  </si>
  <si>
    <t xml:space="preserve">    金融部门其他行政支出</t>
  </si>
  <si>
    <r>
      <rPr>
        <b/>
        <sz val="10"/>
        <rFont val="Times New Roman"/>
        <charset val="134"/>
      </rPr>
      <t xml:space="preserve">   </t>
    </r>
    <r>
      <rPr>
        <b/>
        <sz val="10"/>
        <rFont val="宋体"/>
        <charset val="134"/>
      </rPr>
      <t>其他金融支出</t>
    </r>
    <r>
      <rPr>
        <b/>
        <sz val="10"/>
        <rFont val="Times New Roman"/>
        <charset val="134"/>
      </rPr>
      <t>(</t>
    </r>
    <r>
      <rPr>
        <b/>
        <sz val="10"/>
        <rFont val="宋体"/>
        <charset val="134"/>
      </rPr>
      <t>款</t>
    </r>
    <r>
      <rPr>
        <b/>
        <sz val="10"/>
        <rFont val="Times New Roman"/>
        <charset val="134"/>
      </rPr>
      <t>)</t>
    </r>
  </si>
  <si>
    <t xml:space="preserve">    其他金融支出(项)</t>
  </si>
  <si>
    <t>国土海洋气象等支出</t>
  </si>
  <si>
    <r>
      <rPr>
        <b/>
        <sz val="10"/>
        <rFont val="Times New Roman"/>
        <charset val="134"/>
      </rPr>
      <t xml:space="preserve">    </t>
    </r>
    <r>
      <rPr>
        <b/>
        <sz val="10"/>
        <rFont val="宋体"/>
        <charset val="134"/>
      </rPr>
      <t>国土资源事务</t>
    </r>
  </si>
  <si>
    <r>
      <rPr>
        <sz val="10"/>
        <rFont val="Times New Roman"/>
        <charset val="134"/>
      </rPr>
      <t xml:space="preserve">    </t>
    </r>
    <r>
      <rPr>
        <sz val="10"/>
        <rFont val="宋体"/>
        <charset val="134"/>
      </rPr>
      <t>地质灾害防治</t>
    </r>
  </si>
  <si>
    <r>
      <rPr>
        <sz val="10"/>
        <rFont val="Times New Roman"/>
        <charset val="134"/>
      </rPr>
      <t xml:space="preserve">    </t>
    </r>
    <r>
      <rPr>
        <sz val="10"/>
        <rFont val="宋体"/>
        <charset val="134"/>
      </rPr>
      <t>地质矿产资源利用与保护</t>
    </r>
  </si>
  <si>
    <t xml:space="preserve">  其他国土资源事务支出</t>
  </si>
  <si>
    <r>
      <rPr>
        <b/>
        <sz val="10"/>
        <rFont val="Times New Roman"/>
        <charset val="134"/>
      </rPr>
      <t xml:space="preserve">    </t>
    </r>
    <r>
      <rPr>
        <b/>
        <sz val="10"/>
        <rFont val="宋体"/>
        <charset val="134"/>
      </rPr>
      <t>测绘事务</t>
    </r>
  </si>
  <si>
    <r>
      <rPr>
        <sz val="10"/>
        <rFont val="Times New Roman"/>
        <charset val="134"/>
      </rPr>
      <t xml:space="preserve">    </t>
    </r>
    <r>
      <rPr>
        <sz val="10"/>
        <rFont val="宋体"/>
        <charset val="134"/>
      </rPr>
      <t>基础测绘</t>
    </r>
  </si>
  <si>
    <r>
      <rPr>
        <b/>
        <sz val="10"/>
        <rFont val="Times New Roman"/>
        <charset val="134"/>
      </rPr>
      <t xml:space="preserve">   </t>
    </r>
    <r>
      <rPr>
        <b/>
        <sz val="10"/>
        <rFont val="宋体"/>
        <charset val="134"/>
      </rPr>
      <t>地震事务</t>
    </r>
  </si>
  <si>
    <r>
      <rPr>
        <sz val="10"/>
        <rFont val="Times New Roman"/>
        <charset val="134"/>
      </rPr>
      <t xml:space="preserve">    </t>
    </r>
    <r>
      <rPr>
        <sz val="10"/>
        <rFont val="宋体"/>
        <charset val="134"/>
      </rPr>
      <t>地震监测</t>
    </r>
  </si>
  <si>
    <t xml:space="preserve">  气象事务</t>
  </si>
  <si>
    <r>
      <rPr>
        <sz val="10"/>
        <rFont val="Times New Roman"/>
        <charset val="134"/>
      </rPr>
      <t xml:space="preserve">    </t>
    </r>
    <r>
      <rPr>
        <sz val="10"/>
        <rFont val="宋体"/>
        <charset val="134"/>
      </rPr>
      <t>气象服务</t>
    </r>
  </si>
  <si>
    <r>
      <rPr>
        <sz val="10"/>
        <rFont val="Times New Roman"/>
        <charset val="134"/>
      </rPr>
      <t xml:space="preserve">    </t>
    </r>
    <r>
      <rPr>
        <sz val="10"/>
        <rFont val="宋体"/>
        <charset val="134"/>
      </rPr>
      <t>气象基础设施建设与维修</t>
    </r>
  </si>
  <si>
    <t>住房保障支出</t>
  </si>
  <si>
    <r>
      <rPr>
        <b/>
        <sz val="10"/>
        <rFont val="Times New Roman"/>
        <charset val="134"/>
      </rPr>
      <t xml:space="preserve">    </t>
    </r>
    <r>
      <rPr>
        <b/>
        <sz val="10"/>
        <rFont val="宋体"/>
        <charset val="134"/>
      </rPr>
      <t>保障性安居工程支出</t>
    </r>
  </si>
  <si>
    <t xml:space="preserve">  棚户区改造</t>
  </si>
  <si>
    <r>
      <rPr>
        <sz val="10"/>
        <rFont val="Times New Roman"/>
        <charset val="134"/>
      </rPr>
      <t xml:space="preserve">    </t>
    </r>
    <r>
      <rPr>
        <sz val="10"/>
        <rFont val="宋体"/>
        <charset val="134"/>
      </rPr>
      <t>公共租赁住房</t>
    </r>
  </si>
  <si>
    <r>
      <rPr>
        <sz val="10"/>
        <rFont val="Times New Roman"/>
        <charset val="134"/>
      </rPr>
      <t xml:space="preserve">    </t>
    </r>
    <r>
      <rPr>
        <sz val="10"/>
        <rFont val="宋体"/>
        <charset val="134"/>
      </rPr>
      <t>其他保障性安居工程支出</t>
    </r>
  </si>
  <si>
    <r>
      <rPr>
        <b/>
        <sz val="10"/>
        <rFont val="Times New Roman"/>
        <charset val="134"/>
      </rPr>
      <t xml:space="preserve">    </t>
    </r>
    <r>
      <rPr>
        <b/>
        <sz val="10"/>
        <rFont val="宋体"/>
        <charset val="134"/>
      </rPr>
      <t>住房改革支出</t>
    </r>
  </si>
  <si>
    <t xml:space="preserve">  住房公积金</t>
  </si>
  <si>
    <r>
      <rPr>
        <b/>
        <sz val="10"/>
        <rFont val="Times New Roman"/>
        <charset val="134"/>
      </rPr>
      <t xml:space="preserve">    </t>
    </r>
    <r>
      <rPr>
        <b/>
        <sz val="10"/>
        <rFont val="宋体"/>
        <charset val="134"/>
      </rPr>
      <t>城乡社区住宅</t>
    </r>
  </si>
  <si>
    <t xml:space="preserve">    住房公积金管理</t>
  </si>
  <si>
    <t>粮油物资储备支出</t>
  </si>
  <si>
    <r>
      <rPr>
        <b/>
        <sz val="10"/>
        <rFont val="Times New Roman"/>
        <charset val="134"/>
      </rPr>
      <t xml:space="preserve">    </t>
    </r>
    <r>
      <rPr>
        <b/>
        <sz val="10"/>
        <rFont val="宋体"/>
        <charset val="134"/>
      </rPr>
      <t>粮油事务</t>
    </r>
  </si>
  <si>
    <r>
      <rPr>
        <sz val="10"/>
        <rFont val="Times New Roman"/>
        <charset val="134"/>
      </rPr>
      <t xml:space="preserve">    </t>
    </r>
    <r>
      <rPr>
        <sz val="10"/>
        <rFont val="宋体"/>
        <charset val="134"/>
      </rPr>
      <t>粮食风险基金</t>
    </r>
  </si>
  <si>
    <r>
      <rPr>
        <sz val="10"/>
        <rFont val="Times New Roman"/>
        <charset val="134"/>
      </rPr>
      <t xml:space="preserve">    </t>
    </r>
    <r>
      <rPr>
        <sz val="10"/>
        <rFont val="宋体"/>
        <charset val="134"/>
      </rPr>
      <t>其他粮油事务支出</t>
    </r>
  </si>
  <si>
    <r>
      <rPr>
        <b/>
        <sz val="10"/>
        <rFont val="Times New Roman"/>
        <charset val="134"/>
      </rPr>
      <t xml:space="preserve">    </t>
    </r>
    <r>
      <rPr>
        <b/>
        <sz val="10"/>
        <rFont val="宋体"/>
        <charset val="134"/>
      </rPr>
      <t>物资事务</t>
    </r>
  </si>
  <si>
    <r>
      <rPr>
        <b/>
        <sz val="10"/>
        <rFont val="Times New Roman"/>
        <charset val="134"/>
      </rPr>
      <t xml:space="preserve">    </t>
    </r>
    <r>
      <rPr>
        <b/>
        <sz val="10"/>
        <rFont val="宋体"/>
        <charset val="134"/>
      </rPr>
      <t>重要商品储备</t>
    </r>
  </si>
  <si>
    <r>
      <rPr>
        <sz val="10"/>
        <rFont val="Times New Roman"/>
        <charset val="134"/>
      </rPr>
      <t xml:space="preserve">    </t>
    </r>
    <r>
      <rPr>
        <sz val="10"/>
        <rFont val="宋体"/>
        <charset val="134"/>
      </rPr>
      <t>肉类储备</t>
    </r>
  </si>
  <si>
    <r>
      <rPr>
        <b/>
        <sz val="12"/>
        <rFont val="宋体"/>
        <charset val="134"/>
      </rPr>
      <t>其他支出</t>
    </r>
    <r>
      <rPr>
        <b/>
        <sz val="12"/>
        <rFont val="Times New Roman"/>
        <charset val="134"/>
      </rPr>
      <t>(</t>
    </r>
    <r>
      <rPr>
        <b/>
        <sz val="12"/>
        <rFont val="宋体"/>
        <charset val="134"/>
      </rPr>
      <t>类</t>
    </r>
    <r>
      <rPr>
        <b/>
        <sz val="12"/>
        <rFont val="Times New Roman"/>
        <charset val="134"/>
      </rPr>
      <t>)</t>
    </r>
  </si>
  <si>
    <r>
      <rPr>
        <b/>
        <sz val="10"/>
        <rFont val="Times New Roman"/>
        <charset val="134"/>
      </rPr>
      <t xml:space="preserve">    </t>
    </r>
    <r>
      <rPr>
        <b/>
        <sz val="10"/>
        <rFont val="宋体"/>
        <charset val="134"/>
      </rPr>
      <t>其他支出</t>
    </r>
    <r>
      <rPr>
        <b/>
        <sz val="10"/>
        <rFont val="Times New Roman"/>
        <charset val="134"/>
      </rPr>
      <t>(</t>
    </r>
    <r>
      <rPr>
        <b/>
        <sz val="10"/>
        <rFont val="宋体"/>
        <charset val="134"/>
      </rPr>
      <t>款</t>
    </r>
    <r>
      <rPr>
        <b/>
        <sz val="10"/>
        <rFont val="Times New Roman"/>
        <charset val="134"/>
      </rPr>
      <t>)</t>
    </r>
  </si>
  <si>
    <t xml:space="preserve">    其他支出(项)</t>
  </si>
  <si>
    <r>
      <rPr>
        <b/>
        <sz val="10"/>
        <rFont val="Times New Roman"/>
        <charset val="134"/>
      </rPr>
      <t xml:space="preserve">    </t>
    </r>
    <r>
      <rPr>
        <b/>
        <sz val="10"/>
        <rFont val="宋体"/>
        <charset val="134"/>
      </rPr>
      <t>地方政府一般债务付息支出</t>
    </r>
  </si>
  <si>
    <r>
      <rPr>
        <sz val="10"/>
        <rFont val="Times New Roman"/>
        <charset val="134"/>
      </rPr>
      <t xml:space="preserve">    </t>
    </r>
    <r>
      <rPr>
        <sz val="10"/>
        <rFont val="宋体"/>
        <charset val="134"/>
      </rPr>
      <t>地方政府一般债券付息支出</t>
    </r>
  </si>
  <si>
    <r>
      <rPr>
        <b/>
        <sz val="14"/>
        <rFont val="宋体"/>
        <charset val="134"/>
      </rPr>
      <t>本</t>
    </r>
    <r>
      <rPr>
        <b/>
        <sz val="14"/>
        <rFont val="Times New Roman"/>
        <charset val="134"/>
      </rPr>
      <t xml:space="preserve"> </t>
    </r>
    <r>
      <rPr>
        <b/>
        <sz val="14"/>
        <rFont val="宋体"/>
        <charset val="134"/>
      </rPr>
      <t>年</t>
    </r>
    <r>
      <rPr>
        <b/>
        <sz val="14"/>
        <rFont val="Times New Roman"/>
        <charset val="134"/>
      </rPr>
      <t xml:space="preserve"> </t>
    </r>
    <r>
      <rPr>
        <b/>
        <sz val="14"/>
        <rFont val="宋体"/>
        <charset val="134"/>
      </rPr>
      <t>支</t>
    </r>
    <r>
      <rPr>
        <b/>
        <sz val="14"/>
        <rFont val="Times New Roman"/>
        <charset val="134"/>
      </rPr>
      <t xml:space="preserve"> </t>
    </r>
    <r>
      <rPr>
        <b/>
        <sz val="14"/>
        <rFont val="宋体"/>
        <charset val="134"/>
      </rPr>
      <t>出</t>
    </r>
    <r>
      <rPr>
        <b/>
        <sz val="14"/>
        <rFont val="Times New Roman"/>
        <charset val="134"/>
      </rPr>
      <t xml:space="preserve"> </t>
    </r>
    <r>
      <rPr>
        <b/>
        <sz val="14"/>
        <rFont val="宋体"/>
        <charset val="134"/>
      </rPr>
      <t>合</t>
    </r>
    <r>
      <rPr>
        <b/>
        <sz val="14"/>
        <rFont val="Times New Roman"/>
        <charset val="134"/>
      </rPr>
      <t xml:space="preserve"> </t>
    </r>
    <r>
      <rPr>
        <b/>
        <sz val="14"/>
        <rFont val="宋体"/>
        <charset val="134"/>
      </rPr>
      <t>计</t>
    </r>
  </si>
  <si>
    <t>表12</t>
  </si>
  <si>
    <r>
      <rPr>
        <sz val="11"/>
        <color indexed="8"/>
        <rFont val="宋体"/>
        <charset val="134"/>
      </rPr>
      <t>单位：万元</t>
    </r>
  </si>
  <si>
    <t>项目</t>
  </si>
  <si>
    <r>
      <rPr>
        <b/>
        <sz val="11"/>
        <color indexed="8"/>
        <rFont val="宋体"/>
        <charset val="134"/>
      </rPr>
      <t>一、工资福利支出</t>
    </r>
  </si>
  <si>
    <t xml:space="preserve">   工资奖金津补贴</t>
  </si>
  <si>
    <t xml:space="preserve">   社会保险缴费</t>
  </si>
  <si>
    <t xml:space="preserve">   其他工资福利支出</t>
  </si>
  <si>
    <r>
      <rPr>
        <b/>
        <sz val="11"/>
        <color indexed="8"/>
        <rFont val="宋体"/>
        <charset val="134"/>
      </rPr>
      <t>二、商品和服务支出</t>
    </r>
  </si>
  <si>
    <t xml:space="preserve">   办公经费</t>
  </si>
  <si>
    <t xml:space="preserve">   会议费</t>
  </si>
  <si>
    <t xml:space="preserve">   培训费</t>
  </si>
  <si>
    <t xml:space="preserve">   委托业务费</t>
  </si>
  <si>
    <t xml:space="preserve">   公务接待费</t>
  </si>
  <si>
    <t xml:space="preserve">   公务用车运行维护费</t>
  </si>
  <si>
    <t xml:space="preserve">   因公出国(境)费用</t>
  </si>
  <si>
    <t xml:space="preserve">   维修（护）费</t>
  </si>
  <si>
    <t xml:space="preserve">   其他商品和服务支出</t>
  </si>
  <si>
    <r>
      <rPr>
        <b/>
        <sz val="11"/>
        <color indexed="8"/>
        <rFont val="宋体"/>
        <charset val="134"/>
      </rPr>
      <t>三、对企事业单位的补贴</t>
    </r>
  </si>
  <si>
    <t xml:space="preserve">   政策性补贴</t>
  </si>
  <si>
    <t xml:space="preserve">   事业单位补贴</t>
  </si>
  <si>
    <t xml:space="preserve">   其他对事业单位补助</t>
  </si>
  <si>
    <r>
      <rPr>
        <b/>
        <sz val="11"/>
        <color indexed="8"/>
        <rFont val="宋体"/>
        <charset val="134"/>
      </rPr>
      <t>四、对个人和家庭的补助</t>
    </r>
  </si>
  <si>
    <t xml:space="preserve">   离退休费</t>
  </si>
  <si>
    <t xml:space="preserve">   其他对个人和家庭补助</t>
  </si>
  <si>
    <r>
      <rPr>
        <b/>
        <sz val="11"/>
        <color indexed="8"/>
        <rFont val="宋体"/>
        <charset val="134"/>
      </rPr>
      <t>合计</t>
    </r>
  </si>
  <si>
    <r>
      <rPr>
        <sz val="12"/>
        <rFont val="宋体"/>
        <charset val="134"/>
      </rPr>
      <t>表</t>
    </r>
    <r>
      <rPr>
        <sz val="12"/>
        <rFont val="Times New Roman"/>
        <charset val="134"/>
      </rPr>
      <t>13</t>
    </r>
  </si>
  <si>
    <t>2018年全市(汇总)政府性基金预算收入决算情况</t>
  </si>
  <si>
    <r>
      <rPr>
        <sz val="11"/>
        <rFont val="宋体"/>
        <charset val="134"/>
      </rPr>
      <t>收</t>
    </r>
    <r>
      <rPr>
        <sz val="11"/>
        <rFont val="Times New Roman"/>
        <charset val="134"/>
      </rPr>
      <t xml:space="preserve">  </t>
    </r>
    <r>
      <rPr>
        <sz val="11"/>
        <rFont val="宋体"/>
        <charset val="134"/>
      </rPr>
      <t>入</t>
    </r>
    <r>
      <rPr>
        <sz val="11"/>
        <rFont val="Times New Roman"/>
        <charset val="134"/>
      </rPr>
      <t xml:space="preserve">  </t>
    </r>
    <r>
      <rPr>
        <sz val="11"/>
        <rFont val="宋体"/>
        <charset val="134"/>
      </rPr>
      <t>项</t>
    </r>
    <r>
      <rPr>
        <sz val="11"/>
        <rFont val="Times New Roman"/>
        <charset val="134"/>
      </rPr>
      <t xml:space="preserve">  </t>
    </r>
    <r>
      <rPr>
        <sz val="11"/>
        <rFont val="宋体"/>
        <charset val="134"/>
      </rPr>
      <t>目</t>
    </r>
  </si>
  <si>
    <r>
      <rPr>
        <sz val="11"/>
        <rFont val="Times New Roman"/>
        <charset val="134"/>
      </rPr>
      <t>2016</t>
    </r>
    <r>
      <rPr>
        <sz val="11"/>
        <rFont val="宋体"/>
        <charset val="134"/>
      </rPr>
      <t>年
决算数</t>
    </r>
  </si>
  <si>
    <r>
      <rPr>
        <sz val="11"/>
        <rFont val="宋体"/>
        <charset val="134"/>
      </rPr>
      <t>比上年增长％</t>
    </r>
  </si>
  <si>
    <r>
      <rPr>
        <sz val="11"/>
        <rFont val="宋体"/>
        <charset val="134"/>
      </rPr>
      <t>小型水库移民扶助基金收入</t>
    </r>
  </si>
  <si>
    <t>0</t>
  </si>
  <si>
    <r>
      <rPr>
        <sz val="11"/>
        <rFont val="宋体"/>
        <charset val="134"/>
      </rPr>
      <t>散装水泥专项资金收入</t>
    </r>
  </si>
  <si>
    <r>
      <rPr>
        <sz val="11"/>
        <rFont val="宋体"/>
        <charset val="134"/>
      </rPr>
      <t>新型墙体材料专项基金收入</t>
    </r>
  </si>
  <si>
    <r>
      <rPr>
        <sz val="11"/>
        <rFont val="宋体"/>
        <charset val="134"/>
      </rPr>
      <t>政府住房基金收入</t>
    </r>
  </si>
  <si>
    <r>
      <rPr>
        <sz val="11"/>
        <rFont val="宋体"/>
        <charset val="134"/>
      </rPr>
      <t>城市公用事业附加收入</t>
    </r>
  </si>
  <si>
    <r>
      <rPr>
        <sz val="11"/>
        <rFont val="宋体"/>
        <charset val="134"/>
      </rPr>
      <t>国有土地收益基金收入</t>
    </r>
  </si>
  <si>
    <r>
      <rPr>
        <sz val="11"/>
        <rFont val="宋体"/>
        <charset val="134"/>
      </rPr>
      <t>农业土地开发资金收入</t>
    </r>
  </si>
  <si>
    <r>
      <rPr>
        <sz val="11"/>
        <rFont val="宋体"/>
        <charset val="134"/>
      </rPr>
      <t>国有土地使用权出让金收入</t>
    </r>
  </si>
  <si>
    <t>其中：土地出让价款收入</t>
  </si>
  <si>
    <t xml:space="preserve">      补缴的土地价款 </t>
  </si>
  <si>
    <t xml:space="preserve">      缴纳新增建设用地土地有偿使用费</t>
  </si>
  <si>
    <t xml:space="preserve">      其他土地出让收入</t>
  </si>
  <si>
    <r>
      <rPr>
        <sz val="11"/>
        <rFont val="宋体"/>
        <charset val="134"/>
      </rPr>
      <t>城市基础设施配套费收入</t>
    </r>
  </si>
  <si>
    <t>大中型水库库区基金收入</t>
  </si>
  <si>
    <r>
      <rPr>
        <sz val="11"/>
        <rFont val="宋体"/>
        <charset val="134"/>
      </rPr>
      <t>无线电频率占用费</t>
    </r>
  </si>
  <si>
    <r>
      <rPr>
        <sz val="11"/>
        <rFont val="宋体"/>
        <charset val="134"/>
      </rPr>
      <t>车辆通行费</t>
    </r>
  </si>
  <si>
    <r>
      <rPr>
        <sz val="11"/>
        <rFont val="宋体"/>
        <charset val="134"/>
      </rPr>
      <t>水土保持补偿费收入</t>
    </r>
  </si>
  <si>
    <r>
      <rPr>
        <sz val="11"/>
        <rFont val="宋体"/>
        <charset val="134"/>
      </rPr>
      <t>污水处理费收入</t>
    </r>
  </si>
  <si>
    <r>
      <rPr>
        <sz val="11"/>
        <rFont val="宋体"/>
        <charset val="134"/>
      </rPr>
      <t>其他政府性基金收入</t>
    </r>
  </si>
  <si>
    <r>
      <rPr>
        <sz val="11"/>
        <rFont val="宋体"/>
        <charset val="134"/>
      </rPr>
      <t>收入合计</t>
    </r>
  </si>
  <si>
    <t>表14</t>
  </si>
  <si>
    <t>2018年全市（汇总）政府性基金预算支出决算情况</t>
  </si>
  <si>
    <t>科目名称</t>
  </si>
  <si>
    <t>政府性基金支出</t>
  </si>
  <si>
    <t xml:space="preserve">  核电站乏燃料处理处置基金支出</t>
  </si>
  <si>
    <t xml:space="preserve">  国家电影事业发展专项资金及对应专项债务收入安排的支出</t>
  </si>
  <si>
    <t xml:space="preserve">  大中型水库移民后期扶持基金支出</t>
  </si>
  <si>
    <t xml:space="preserve">  小型水库移民扶助基金及对应专项债务收入安排的支出</t>
  </si>
  <si>
    <t xml:space="preserve">  可再生能源电价附加收入安排的支出</t>
  </si>
  <si>
    <t xml:space="preserve">  废弃电器电子产品处理基金支出</t>
  </si>
  <si>
    <t xml:space="preserve">  国有土地使用权出让收入及对应专项债务收入安排的支出</t>
  </si>
  <si>
    <t xml:space="preserve">  城市公用事业附加及对应专项债务收入安排的支出</t>
  </si>
  <si>
    <t xml:space="preserve">  国有土地收益基金及对应专项债务收入安排的支出</t>
  </si>
  <si>
    <t xml:space="preserve">  农业土地开发资金及对应专项债务收入安排的支出</t>
  </si>
  <si>
    <t xml:space="preserve">  城市基础设施配套费及对应专项债务收入安排的支出</t>
  </si>
  <si>
    <t xml:space="preserve">  污水处理费及对应专项债务收入安排的支出</t>
  </si>
  <si>
    <t xml:space="preserve">  新增建设用地土地有偿使用费及对应专项债务收入安排的支出</t>
  </si>
  <si>
    <t xml:space="preserve">  大中型水库库区基金及对应专项债务收入安排的支出</t>
  </si>
  <si>
    <t xml:space="preserve">  三峡水库库区基金支出</t>
  </si>
  <si>
    <t xml:space="preserve">  国家重大水利工程建设基金及对应专项债务收入安排的支出</t>
  </si>
  <si>
    <t xml:space="preserve">  海南省高等级公路车辆通行附加费及对应专项债务收入安排的支出</t>
  </si>
  <si>
    <t xml:space="preserve">  车辆通行费及对应专项债务收入安排的支出</t>
  </si>
  <si>
    <t xml:space="preserve">  港口建设费及对应专项债务收入安排的支出</t>
  </si>
  <si>
    <t xml:space="preserve">  铁路建设基金支出</t>
  </si>
  <si>
    <t xml:space="preserve">  船舶油污损害赔偿基金支出</t>
  </si>
  <si>
    <t xml:space="preserve">  民航发展基金支出</t>
  </si>
  <si>
    <t xml:space="preserve">  新型墙体材料专项基金及对应专项债务收入安排的支出</t>
  </si>
  <si>
    <t xml:space="preserve">  散装水泥专项资金及对应专项债务收入安排的支出</t>
  </si>
  <si>
    <t xml:space="preserve">  农网还贷资金支出</t>
  </si>
  <si>
    <t xml:space="preserve">  旅游发展基金支出</t>
  </si>
  <si>
    <t xml:space="preserve">  金融调控支出</t>
  </si>
  <si>
    <t xml:space="preserve">    中央特别国债经营基金支出</t>
  </si>
  <si>
    <t xml:space="preserve">    中央特别国债经营基金财务支出</t>
  </si>
  <si>
    <t>其他支出</t>
  </si>
  <si>
    <t xml:space="preserve">  彩票发行销售机构业务费安排的支出</t>
  </si>
  <si>
    <t xml:space="preserve">  彩票公益金及对应专项债务收入安排的支出</t>
  </si>
  <si>
    <t xml:space="preserve">  其他政府性基金及对应专项债务收入安排的支出</t>
  </si>
  <si>
    <t>债务发行费用支出</t>
  </si>
  <si>
    <r>
      <rPr>
        <sz val="12"/>
        <rFont val="宋体"/>
        <charset val="134"/>
      </rPr>
      <t>表</t>
    </r>
    <r>
      <rPr>
        <sz val="12"/>
        <rFont val="Times New Roman"/>
        <charset val="134"/>
      </rPr>
      <t>15</t>
    </r>
  </si>
  <si>
    <r>
      <rPr>
        <sz val="11"/>
        <rFont val="宋体"/>
        <charset val="134"/>
      </rPr>
      <t>预算科目</t>
    </r>
  </si>
  <si>
    <r>
      <rPr>
        <sz val="11"/>
        <rFont val="Times New Roman"/>
        <charset val="134"/>
      </rPr>
      <t>2018</t>
    </r>
    <r>
      <rPr>
        <sz val="11"/>
        <rFont val="宋体"/>
        <charset val="134"/>
      </rPr>
      <t>年
调整预算数</t>
    </r>
  </si>
  <si>
    <r>
      <rPr>
        <sz val="11"/>
        <rFont val="Times New Roman"/>
        <charset val="134"/>
      </rPr>
      <t>2018</t>
    </r>
    <r>
      <rPr>
        <sz val="11"/>
        <rFont val="宋体"/>
        <charset val="134"/>
      </rPr>
      <t>年
决算数</t>
    </r>
  </si>
  <si>
    <r>
      <rPr>
        <sz val="12"/>
        <rFont val="宋体"/>
        <charset val="134"/>
      </rPr>
      <t>表</t>
    </r>
    <r>
      <rPr>
        <sz val="12"/>
        <rFont val="Times New Roman"/>
        <charset val="134"/>
      </rPr>
      <t>16</t>
    </r>
  </si>
  <si>
    <t xml:space="preserve">  国有土地使用权出让收入安排的支出</t>
  </si>
  <si>
    <t xml:space="preserve">  城市公用事业附加安排的支出</t>
  </si>
  <si>
    <t xml:space="preserve">  其他城乡社区支出</t>
  </si>
  <si>
    <t>散装水泥专项资金及对应专项债务收入安排的支出</t>
  </si>
  <si>
    <t>表17</t>
  </si>
  <si>
    <r>
      <rPr>
        <b/>
        <sz val="11"/>
        <rFont val="宋体"/>
        <charset val="134"/>
      </rPr>
      <t>科目编码</t>
    </r>
  </si>
  <si>
    <r>
      <rPr>
        <b/>
        <sz val="11"/>
        <rFont val="宋体"/>
        <charset val="134"/>
      </rPr>
      <t>支出项目</t>
    </r>
  </si>
  <si>
    <r>
      <rPr>
        <b/>
        <sz val="11"/>
        <rFont val="宋体"/>
        <charset val="134"/>
      </rPr>
      <t>决算数</t>
    </r>
  </si>
  <si>
    <t>政府性基金预算专项转移支付支出</t>
  </si>
  <si>
    <r>
      <rPr>
        <b/>
        <sz val="11"/>
        <rFont val="宋体"/>
        <charset val="134"/>
      </rPr>
      <t>国家电影事业发展专项资金相关支出</t>
    </r>
  </si>
  <si>
    <r>
      <rPr>
        <b/>
        <sz val="11"/>
        <rFont val="Times New Roman"/>
        <charset val="134"/>
      </rPr>
      <t xml:space="preserve">  </t>
    </r>
    <r>
      <rPr>
        <b/>
        <sz val="11"/>
        <rFont val="宋体"/>
        <charset val="134"/>
      </rPr>
      <t>国家电影事业发展专项资金及对应专项债务收入安排的支出</t>
    </r>
  </si>
  <si>
    <t xml:space="preserve">  资助影院建设</t>
  </si>
  <si>
    <t xml:space="preserve">  其他国家电影事业发展专项资金</t>
  </si>
  <si>
    <r>
      <rPr>
        <b/>
        <sz val="11"/>
        <rFont val="Times New Roman"/>
        <charset val="134"/>
      </rPr>
      <t xml:space="preserve">  </t>
    </r>
    <r>
      <rPr>
        <b/>
        <sz val="11"/>
        <rFont val="宋体"/>
        <charset val="134"/>
      </rPr>
      <t>大中型水库移民后期扶持基金支出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</si>
  <si>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移民补助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</si>
  <si>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基础设施建设和经济发展</t>
    </r>
  </si>
  <si>
    <r>
      <rPr>
        <b/>
        <sz val="11"/>
        <rFont val="宋体"/>
        <charset val="134"/>
      </rPr>
      <t>小型水库移民扶助基金相关支出</t>
    </r>
  </si>
  <si>
    <r>
      <rPr>
        <b/>
        <sz val="11"/>
        <rFont val="Times New Roman"/>
        <charset val="134"/>
      </rPr>
      <t xml:space="preserve">  </t>
    </r>
    <r>
      <rPr>
        <b/>
        <sz val="11"/>
        <rFont val="宋体"/>
        <charset val="134"/>
      </rPr>
      <t>小型水库移民扶助基金及对应专项债务收入安排的支出</t>
    </r>
  </si>
  <si>
    <r>
      <rPr>
        <b/>
        <sz val="11"/>
        <rFont val="宋体"/>
        <charset val="134"/>
      </rPr>
      <t>国有土地使用权出让相关支出</t>
    </r>
  </si>
  <si>
    <r>
      <rPr>
        <b/>
        <sz val="11"/>
        <rFont val="Times New Roman"/>
        <charset val="134"/>
      </rPr>
      <t xml:space="preserve">  </t>
    </r>
    <r>
      <rPr>
        <b/>
        <sz val="11"/>
        <rFont val="宋体"/>
        <charset val="134"/>
      </rPr>
      <t>国有土地使用权出让收入及对应专项债务收入安排的支出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</si>
  <si>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征地和拆迁补偿支出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</si>
  <si>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棚户区改造支出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</si>
  <si>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其他国有土地使用权出让收入安排的支出</t>
    </r>
  </si>
  <si>
    <t xml:space="preserve">  征地和拆迁补偿支出（国有土地收益基金支出）</t>
  </si>
  <si>
    <r>
      <rPr>
        <b/>
        <sz val="11"/>
        <rFont val="宋体"/>
        <charset val="134"/>
      </rPr>
      <t>大中型水库库区基金相关支出</t>
    </r>
  </si>
  <si>
    <r>
      <rPr>
        <b/>
        <sz val="11"/>
        <rFont val="Times New Roman"/>
        <charset val="134"/>
      </rPr>
      <t xml:space="preserve">  </t>
    </r>
    <r>
      <rPr>
        <b/>
        <sz val="11"/>
        <rFont val="宋体"/>
        <charset val="134"/>
      </rPr>
      <t>大中型水库库区基金及对应专项债务收入安排的支出</t>
    </r>
  </si>
  <si>
    <t>国家重大水利工程建设基金相关支出</t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</si>
  <si>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三峡工程后续工作</t>
    </r>
  </si>
  <si>
    <t>旅游发展基金相关支出</t>
  </si>
  <si>
    <r>
      <rPr>
        <b/>
        <sz val="11"/>
        <rFont val="Times New Roman"/>
        <charset val="134"/>
      </rPr>
      <t xml:space="preserve">  </t>
    </r>
    <r>
      <rPr>
        <b/>
        <sz val="11"/>
        <rFont val="宋体"/>
        <charset val="134"/>
      </rPr>
      <t>旅游发展基金支出</t>
    </r>
  </si>
  <si>
    <t xml:space="preserve">  地方旅游开发项目补助</t>
  </si>
  <si>
    <r>
      <rPr>
        <b/>
        <sz val="11"/>
        <rFont val="宋体"/>
        <charset val="134"/>
      </rPr>
      <t>彩票公益金相关支出</t>
    </r>
  </si>
  <si>
    <r>
      <rPr>
        <b/>
        <sz val="11"/>
        <rFont val="Times New Roman"/>
        <charset val="134"/>
      </rPr>
      <t xml:space="preserve">  </t>
    </r>
    <r>
      <rPr>
        <b/>
        <sz val="11"/>
        <rFont val="宋体"/>
        <charset val="134"/>
      </rPr>
      <t>彩票公益金及对应专项债务收入安排的支出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</si>
  <si>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用于社会福利的彩票公益金支出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</si>
  <si>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用于体育事业的彩票公益金支出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</si>
  <si>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用于教育事业的彩票公益金支出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</si>
  <si>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用于残疾人事业的彩票公益金支出</t>
    </r>
  </si>
  <si>
    <t xml:space="preserve">  用于城乡医疗救助的彩票公益金支出</t>
  </si>
  <si>
    <t xml:space="preserve">  福利彩票销售机构的业务费支出</t>
  </si>
  <si>
    <r>
      <rPr>
        <b/>
        <sz val="11"/>
        <rFont val="Times New Roman"/>
        <charset val="134"/>
      </rPr>
      <t xml:space="preserve">  </t>
    </r>
    <r>
      <rPr>
        <b/>
        <sz val="11"/>
        <rFont val="宋体"/>
        <charset val="134"/>
      </rPr>
      <t>其他政府性基金及对应专项债务收入安排的支出</t>
    </r>
  </si>
  <si>
    <t xml:space="preserve"> 其他政府性基金安排的支出</t>
  </si>
  <si>
    <t>表18</t>
  </si>
  <si>
    <r>
      <rPr>
        <b/>
        <sz val="12"/>
        <rFont val="宋体"/>
        <charset val="134"/>
      </rPr>
      <t>地区</t>
    </r>
  </si>
  <si>
    <r>
      <rPr>
        <b/>
        <sz val="12"/>
        <rFont val="宋体"/>
        <charset val="134"/>
      </rPr>
      <t>决算数</t>
    </r>
  </si>
  <si>
    <r>
      <rPr>
        <sz val="12"/>
        <rFont val="宋体"/>
        <charset val="134"/>
      </rPr>
      <t>合计</t>
    </r>
  </si>
  <si>
    <r>
      <rPr>
        <sz val="12"/>
        <rFont val="宋体"/>
        <charset val="134"/>
      </rPr>
      <t>赫山区</t>
    </r>
  </si>
  <si>
    <r>
      <rPr>
        <sz val="12"/>
        <rFont val="宋体"/>
        <charset val="134"/>
      </rPr>
      <t>资阳区</t>
    </r>
  </si>
  <si>
    <r>
      <rPr>
        <sz val="12"/>
        <rFont val="宋体"/>
        <charset val="134"/>
      </rPr>
      <t>高新区</t>
    </r>
  </si>
  <si>
    <r>
      <rPr>
        <sz val="12"/>
        <rFont val="宋体"/>
        <charset val="134"/>
      </rPr>
      <t>大通湖区</t>
    </r>
  </si>
  <si>
    <r>
      <rPr>
        <sz val="10"/>
        <rFont val="宋体"/>
        <charset val="134"/>
      </rPr>
      <t>表</t>
    </r>
    <r>
      <rPr>
        <sz val="10"/>
        <rFont val="Times New Roman"/>
        <charset val="134"/>
      </rPr>
      <t>19</t>
    </r>
  </si>
  <si>
    <r>
      <rPr>
        <sz val="11"/>
        <rFont val="宋体"/>
        <charset val="134"/>
      </rPr>
      <t>项</t>
    </r>
    <r>
      <rPr>
        <sz val="11"/>
        <rFont val="Times New Roman"/>
        <charset val="134"/>
      </rPr>
      <t xml:space="preserve">        </t>
    </r>
    <r>
      <rPr>
        <sz val="11"/>
        <rFont val="宋体"/>
        <charset val="134"/>
      </rPr>
      <t>目</t>
    </r>
  </si>
  <si>
    <r>
      <rPr>
        <sz val="11"/>
        <rFont val="宋体"/>
        <charset val="134"/>
      </rPr>
      <t>合计</t>
    </r>
  </si>
  <si>
    <r>
      <rPr>
        <sz val="11"/>
        <rFont val="宋体"/>
        <charset val="134"/>
      </rPr>
      <t>企业职工基本养老保险基金</t>
    </r>
  </si>
  <si>
    <r>
      <rPr>
        <sz val="11"/>
        <rFont val="宋体"/>
        <charset val="134"/>
      </rPr>
      <t>机关事业养老保险基金</t>
    </r>
  </si>
  <si>
    <r>
      <rPr>
        <sz val="11"/>
        <rFont val="宋体"/>
        <charset val="134"/>
      </rPr>
      <t>失业保险
基金</t>
    </r>
  </si>
  <si>
    <r>
      <rPr>
        <sz val="11"/>
        <rFont val="宋体"/>
        <charset val="134"/>
      </rPr>
      <t>城镇职工基本医疗保险基金</t>
    </r>
  </si>
  <si>
    <r>
      <rPr>
        <sz val="11"/>
        <rFont val="宋体"/>
        <charset val="134"/>
      </rPr>
      <t>工伤保险
基金</t>
    </r>
  </si>
  <si>
    <r>
      <rPr>
        <sz val="11"/>
        <rFont val="宋体"/>
        <charset val="134"/>
      </rPr>
      <t>生育保险
基金</t>
    </r>
  </si>
  <si>
    <r>
      <rPr>
        <sz val="11"/>
        <rFont val="宋体"/>
        <charset val="134"/>
      </rPr>
      <t>就业专项资金</t>
    </r>
  </si>
  <si>
    <t>居民基本医疗保险基金</t>
  </si>
  <si>
    <r>
      <rPr>
        <sz val="11"/>
        <rFont val="宋体"/>
        <charset val="134"/>
      </rPr>
      <t>一、上年结余</t>
    </r>
  </si>
  <si>
    <r>
      <rPr>
        <sz val="11"/>
        <rFont val="宋体"/>
        <charset val="134"/>
      </rPr>
      <t>二、本年收入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</si>
  <si>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其中：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、保险费收入</t>
    </r>
  </si>
  <si>
    <r>
      <rPr>
        <sz val="11"/>
        <rFont val="Times New Roman"/>
        <charset val="134"/>
      </rPr>
      <t xml:space="preserve">          2</t>
    </r>
    <r>
      <rPr>
        <sz val="11"/>
        <rFont val="宋体"/>
        <charset val="134"/>
      </rPr>
      <t>、利息收入</t>
    </r>
  </si>
  <si>
    <r>
      <rPr>
        <sz val="11"/>
        <rFont val="Times New Roman"/>
        <charset val="134"/>
      </rPr>
      <t xml:space="preserve">          3</t>
    </r>
    <r>
      <rPr>
        <sz val="11"/>
        <rFont val="宋体"/>
        <charset val="134"/>
      </rPr>
      <t>、财政补贴收入</t>
    </r>
  </si>
  <si>
    <r>
      <rPr>
        <sz val="11"/>
        <rFont val="Times New Roman"/>
        <charset val="134"/>
      </rPr>
      <t xml:space="preserve">          4</t>
    </r>
    <r>
      <rPr>
        <sz val="11"/>
        <rFont val="宋体"/>
        <charset val="134"/>
      </rPr>
      <t>、其他收入</t>
    </r>
  </si>
  <si>
    <r>
      <rPr>
        <sz val="11"/>
        <rFont val="Times New Roman"/>
        <charset val="134"/>
      </rPr>
      <t xml:space="preserve">          5</t>
    </r>
    <r>
      <rPr>
        <sz val="11"/>
        <rFont val="宋体"/>
        <charset val="134"/>
      </rPr>
      <t>、转移收入</t>
    </r>
  </si>
  <si>
    <t xml:space="preserve">          6、上级补助收入</t>
  </si>
  <si>
    <t xml:space="preserve">          7、下级上解收入</t>
  </si>
  <si>
    <r>
      <rPr>
        <sz val="11"/>
        <rFont val="宋体"/>
        <charset val="134"/>
      </rPr>
      <t>三、本年支出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</si>
  <si>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其中：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、社会保险待遇支出</t>
    </r>
  </si>
  <si>
    <r>
      <rPr>
        <sz val="11"/>
        <rFont val="Times New Roman"/>
        <charset val="134"/>
      </rPr>
      <t xml:space="preserve">          2</t>
    </r>
    <r>
      <rPr>
        <sz val="11"/>
        <rFont val="宋体"/>
        <charset val="134"/>
      </rPr>
      <t>、其他支出</t>
    </r>
  </si>
  <si>
    <r>
      <rPr>
        <sz val="11"/>
        <rFont val="Times New Roman"/>
        <charset val="134"/>
      </rPr>
      <t xml:space="preserve">          3</t>
    </r>
    <r>
      <rPr>
        <sz val="11"/>
        <rFont val="宋体"/>
        <charset val="134"/>
      </rPr>
      <t>、转移支出</t>
    </r>
  </si>
  <si>
    <t xml:space="preserve">          4、上解上级支出</t>
  </si>
  <si>
    <t xml:space="preserve">          5、补助下级支出</t>
  </si>
  <si>
    <r>
      <rPr>
        <sz val="11"/>
        <rFont val="宋体"/>
        <charset val="134"/>
      </rPr>
      <t>四、本年收支结余</t>
    </r>
  </si>
  <si>
    <r>
      <rPr>
        <sz val="11"/>
        <rFont val="宋体"/>
        <charset val="134"/>
      </rPr>
      <t>五、年末滚存结余</t>
    </r>
  </si>
  <si>
    <t>表20</t>
  </si>
  <si>
    <t>本年收入</t>
  </si>
  <si>
    <t>表21</t>
  </si>
  <si>
    <t>本年支出</t>
  </si>
  <si>
    <t>表22</t>
  </si>
  <si>
    <r>
      <rPr>
        <sz val="12"/>
        <rFont val="Times New Roman"/>
        <charset val="134"/>
      </rPr>
      <t xml:space="preserve">      </t>
    </r>
    <r>
      <rPr>
        <sz val="12"/>
        <rFont val="宋体"/>
        <charset val="134"/>
      </rPr>
      <t>金额：万元</t>
    </r>
  </si>
  <si>
    <r>
      <rPr>
        <b/>
        <sz val="11"/>
        <rFont val="宋体"/>
        <charset val="134"/>
      </rPr>
      <t>收</t>
    </r>
    <r>
      <rPr>
        <b/>
        <sz val="11"/>
        <rFont val="Times New Roman"/>
        <charset val="134"/>
      </rPr>
      <t xml:space="preserve">          </t>
    </r>
    <r>
      <rPr>
        <b/>
        <sz val="11"/>
        <rFont val="宋体"/>
        <charset val="134"/>
      </rPr>
      <t>入</t>
    </r>
  </si>
  <si>
    <r>
      <rPr>
        <b/>
        <sz val="11"/>
        <rFont val="宋体"/>
        <charset val="134"/>
      </rPr>
      <t>支</t>
    </r>
    <r>
      <rPr>
        <b/>
        <sz val="11"/>
        <rFont val="Times New Roman"/>
        <charset val="134"/>
      </rPr>
      <t xml:space="preserve">          </t>
    </r>
    <r>
      <rPr>
        <b/>
        <sz val="11"/>
        <rFont val="宋体"/>
        <charset val="134"/>
      </rPr>
      <t>出</t>
    </r>
  </si>
  <si>
    <t>预算数</t>
  </si>
  <si>
    <t>调整预算数</t>
  </si>
  <si>
    <t>利润收入</t>
  </si>
  <si>
    <t>解决历史遗留问题及改革成本支出</t>
  </si>
  <si>
    <t>股利、股息收入</t>
  </si>
  <si>
    <t>国有企业资本金注入</t>
  </si>
  <si>
    <t>产权转让收入</t>
  </si>
  <si>
    <t>国有企业政策性补贴</t>
  </si>
  <si>
    <t>清算收入</t>
  </si>
  <si>
    <t>金融国有资本经费预算支出</t>
  </si>
  <si>
    <t>其他国有资本经营收入</t>
  </si>
  <si>
    <t>其他国有资本经营预算支出</t>
  </si>
  <si>
    <t>本年收入合计</t>
  </si>
  <si>
    <t>本年支出合计</t>
  </si>
  <si>
    <t>上级补助收入</t>
  </si>
  <si>
    <t>上解上级支出</t>
  </si>
  <si>
    <r>
      <rPr>
        <sz val="11"/>
        <rFont val="宋体"/>
        <charset val="134"/>
      </rPr>
      <t>上年结转</t>
    </r>
  </si>
  <si>
    <t>计划单列市上解省支出</t>
  </si>
  <si>
    <t>省补助计划单列市收入</t>
  </si>
  <si>
    <t>调出资金</t>
  </si>
  <si>
    <t>年终结余</t>
  </si>
  <si>
    <r>
      <rPr>
        <b/>
        <sz val="11"/>
        <rFont val="宋体"/>
        <charset val="134"/>
      </rPr>
      <t>收</t>
    </r>
    <r>
      <rPr>
        <b/>
        <sz val="11"/>
        <rFont val="Times New Roman"/>
        <charset val="134"/>
      </rPr>
      <t xml:space="preserve"> </t>
    </r>
    <r>
      <rPr>
        <b/>
        <sz val="11"/>
        <rFont val="宋体"/>
        <charset val="134"/>
      </rPr>
      <t>入</t>
    </r>
    <r>
      <rPr>
        <b/>
        <sz val="11"/>
        <rFont val="Times New Roman"/>
        <charset val="134"/>
      </rPr>
      <t xml:space="preserve"> </t>
    </r>
    <r>
      <rPr>
        <b/>
        <sz val="11"/>
        <rFont val="宋体"/>
        <charset val="134"/>
      </rPr>
      <t>总</t>
    </r>
    <r>
      <rPr>
        <b/>
        <sz val="11"/>
        <rFont val="Times New Roman"/>
        <charset val="134"/>
      </rPr>
      <t xml:space="preserve"> </t>
    </r>
    <r>
      <rPr>
        <b/>
        <sz val="11"/>
        <rFont val="宋体"/>
        <charset val="134"/>
      </rPr>
      <t>计</t>
    </r>
  </si>
  <si>
    <r>
      <rPr>
        <b/>
        <sz val="11"/>
        <rFont val="宋体"/>
        <charset val="134"/>
      </rPr>
      <t>支</t>
    </r>
    <r>
      <rPr>
        <b/>
        <sz val="11"/>
        <rFont val="Times New Roman"/>
        <charset val="134"/>
      </rPr>
      <t xml:space="preserve"> </t>
    </r>
    <r>
      <rPr>
        <b/>
        <sz val="11"/>
        <rFont val="宋体"/>
        <charset val="134"/>
      </rPr>
      <t>出</t>
    </r>
    <r>
      <rPr>
        <b/>
        <sz val="11"/>
        <rFont val="Times New Roman"/>
        <charset val="134"/>
      </rPr>
      <t xml:space="preserve"> </t>
    </r>
    <r>
      <rPr>
        <b/>
        <sz val="11"/>
        <rFont val="宋体"/>
        <charset val="134"/>
      </rPr>
      <t>总</t>
    </r>
    <r>
      <rPr>
        <b/>
        <sz val="11"/>
        <rFont val="Times New Roman"/>
        <charset val="134"/>
      </rPr>
      <t xml:space="preserve"> </t>
    </r>
    <r>
      <rPr>
        <b/>
        <sz val="11"/>
        <rFont val="宋体"/>
        <charset val="134"/>
      </rPr>
      <t>计</t>
    </r>
  </si>
  <si>
    <t>表23</t>
  </si>
  <si>
    <t>金额：万元</t>
  </si>
  <si>
    <t>表24</t>
  </si>
  <si>
    <t xml:space="preserve">      </t>
  </si>
  <si>
    <t>表25</t>
  </si>
  <si>
    <r>
      <rPr>
        <sz val="18"/>
        <rFont val="Times New Roman"/>
        <charset val="134"/>
      </rPr>
      <t>2018</t>
    </r>
    <r>
      <rPr>
        <sz val="18"/>
        <rFont val="黑体"/>
        <charset val="134"/>
      </rPr>
      <t>年全市决算平衡情况</t>
    </r>
  </si>
  <si>
    <r>
      <rPr>
        <sz val="11"/>
        <rFont val="宋体"/>
        <charset val="134"/>
      </rPr>
      <t>项</t>
    </r>
    <r>
      <rPr>
        <sz val="11"/>
        <rFont val="Times New Roman"/>
        <charset val="134"/>
      </rPr>
      <t xml:space="preserve">               </t>
    </r>
    <r>
      <rPr>
        <sz val="11"/>
        <rFont val="宋体"/>
        <charset val="134"/>
      </rPr>
      <t>目</t>
    </r>
  </si>
  <si>
    <r>
      <rPr>
        <sz val="11"/>
        <rFont val="宋体"/>
        <charset val="134"/>
      </rPr>
      <t>省直管县小计</t>
    </r>
  </si>
  <si>
    <r>
      <rPr>
        <sz val="11"/>
        <rFont val="宋体"/>
        <charset val="134"/>
      </rPr>
      <t>市本级及所辖区</t>
    </r>
  </si>
  <si>
    <r>
      <rPr>
        <sz val="11"/>
        <rFont val="宋体"/>
        <charset val="134"/>
      </rPr>
      <t>小计</t>
    </r>
  </si>
  <si>
    <r>
      <rPr>
        <sz val="11"/>
        <rFont val="宋体"/>
        <charset val="134"/>
      </rPr>
      <t>其中：</t>
    </r>
  </si>
  <si>
    <r>
      <rPr>
        <sz val="11"/>
        <rFont val="宋体"/>
        <charset val="134"/>
      </rPr>
      <t>市本级</t>
    </r>
  </si>
  <si>
    <r>
      <rPr>
        <sz val="11"/>
        <rFont val="宋体"/>
        <charset val="134"/>
      </rPr>
      <t>高新区</t>
    </r>
  </si>
  <si>
    <r>
      <rPr>
        <sz val="11"/>
        <rFont val="宋体"/>
        <charset val="134"/>
      </rPr>
      <t>大通湖区</t>
    </r>
  </si>
  <si>
    <r>
      <rPr>
        <b/>
        <sz val="11"/>
        <rFont val="宋体"/>
        <charset val="134"/>
      </rPr>
      <t>一、一般公共预算</t>
    </r>
  </si>
  <si>
    <r>
      <rPr>
        <sz val="11"/>
        <rFont val="宋体"/>
        <charset val="134"/>
      </rPr>
      <t>（一）收入总计</t>
    </r>
  </si>
  <si>
    <r>
      <rPr>
        <sz val="11"/>
        <rFont val="Times New Roman"/>
        <charset val="134"/>
      </rPr>
      <t>1</t>
    </r>
    <r>
      <rPr>
        <sz val="11"/>
        <rFont val="宋体"/>
        <charset val="134"/>
      </rPr>
      <t>、本年收入</t>
    </r>
  </si>
  <si>
    <r>
      <rPr>
        <sz val="11"/>
        <rFont val="Times New Roman"/>
        <charset val="134"/>
      </rPr>
      <t>2</t>
    </r>
    <r>
      <rPr>
        <sz val="11"/>
        <rFont val="宋体"/>
        <charset val="134"/>
      </rPr>
      <t>、上级补助收入</t>
    </r>
  </si>
  <si>
    <r>
      <rPr>
        <sz val="11"/>
        <rFont val="Times New Roman"/>
        <charset val="134"/>
      </rPr>
      <t>3</t>
    </r>
    <r>
      <rPr>
        <sz val="11"/>
        <rFont val="宋体"/>
        <charset val="134"/>
      </rPr>
      <t>、结算上解收入</t>
    </r>
  </si>
  <si>
    <r>
      <rPr>
        <sz val="11"/>
        <rFont val="Times New Roman"/>
        <charset val="134"/>
      </rPr>
      <t>4</t>
    </r>
    <r>
      <rPr>
        <sz val="11"/>
        <rFont val="宋体"/>
        <charset val="134"/>
      </rPr>
      <t>、待偿债置换一般债券上年结余</t>
    </r>
  </si>
  <si>
    <r>
      <rPr>
        <sz val="11"/>
        <rFont val="Times New Roman"/>
        <charset val="134"/>
      </rPr>
      <t>5</t>
    </r>
    <r>
      <rPr>
        <sz val="11"/>
        <rFont val="宋体"/>
        <charset val="134"/>
      </rPr>
      <t>、债券转贷收入</t>
    </r>
  </si>
  <si>
    <r>
      <rPr>
        <sz val="11"/>
        <rFont val="Times New Roman"/>
        <charset val="134"/>
      </rPr>
      <t>6</t>
    </r>
    <r>
      <rPr>
        <sz val="11"/>
        <rFont val="宋体"/>
        <charset val="134"/>
      </rPr>
      <t>、上年结转</t>
    </r>
  </si>
  <si>
    <r>
      <rPr>
        <sz val="11"/>
        <rFont val="Times New Roman"/>
        <charset val="134"/>
      </rPr>
      <t>7</t>
    </r>
    <r>
      <rPr>
        <sz val="11"/>
        <rFont val="宋体"/>
        <charset val="134"/>
      </rPr>
      <t>、调入预算稳定调节基金</t>
    </r>
  </si>
  <si>
    <r>
      <rPr>
        <sz val="11"/>
        <rFont val="Times New Roman"/>
        <charset val="134"/>
      </rPr>
      <t>8</t>
    </r>
    <r>
      <rPr>
        <sz val="11"/>
        <rFont val="宋体"/>
        <charset val="134"/>
      </rPr>
      <t>、调入资金</t>
    </r>
  </si>
  <si>
    <r>
      <rPr>
        <sz val="11"/>
        <rFont val="宋体"/>
        <charset val="134"/>
      </rPr>
      <t>其中：政府性基金调入</t>
    </r>
  </si>
  <si>
    <r>
      <rPr>
        <sz val="11"/>
        <rFont val="Times New Roman"/>
        <charset val="134"/>
      </rPr>
      <t xml:space="preserve">     </t>
    </r>
    <r>
      <rPr>
        <sz val="11"/>
        <rFont val="宋体"/>
        <charset val="134"/>
      </rPr>
      <t>其他调入</t>
    </r>
  </si>
  <si>
    <r>
      <rPr>
        <sz val="11"/>
        <rFont val="宋体"/>
        <charset val="134"/>
      </rPr>
      <t>（二）支出总计</t>
    </r>
  </si>
  <si>
    <r>
      <rPr>
        <sz val="11"/>
        <rFont val="Times New Roman"/>
        <charset val="134"/>
      </rPr>
      <t>1</t>
    </r>
    <r>
      <rPr>
        <sz val="11"/>
        <rFont val="宋体"/>
        <charset val="134"/>
      </rPr>
      <t>、本年支出</t>
    </r>
  </si>
  <si>
    <r>
      <rPr>
        <sz val="11"/>
        <rFont val="Times New Roman"/>
        <charset val="134"/>
      </rPr>
      <t>2</t>
    </r>
    <r>
      <rPr>
        <sz val="11"/>
        <rFont val="宋体"/>
        <charset val="134"/>
      </rPr>
      <t>、上解上级支出</t>
    </r>
  </si>
  <si>
    <r>
      <rPr>
        <sz val="11"/>
        <rFont val="Times New Roman"/>
        <charset val="134"/>
      </rPr>
      <t>3</t>
    </r>
    <r>
      <rPr>
        <sz val="11"/>
        <rFont val="宋体"/>
        <charset val="134"/>
      </rPr>
      <t>、补助区级支出</t>
    </r>
  </si>
  <si>
    <r>
      <rPr>
        <sz val="11"/>
        <rFont val="Times New Roman"/>
        <charset val="134"/>
      </rPr>
      <t>4</t>
    </r>
    <r>
      <rPr>
        <sz val="11"/>
        <rFont val="宋体"/>
        <charset val="134"/>
      </rPr>
      <t>、债务支出</t>
    </r>
  </si>
  <si>
    <r>
      <rPr>
        <sz val="11"/>
        <rFont val="Times New Roman"/>
        <charset val="134"/>
      </rPr>
      <t>5</t>
    </r>
    <r>
      <rPr>
        <sz val="11"/>
        <rFont val="宋体"/>
        <charset val="134"/>
      </rPr>
      <t>、债券转贷支出</t>
    </r>
  </si>
  <si>
    <r>
      <rPr>
        <sz val="11"/>
        <rFont val="Times New Roman"/>
        <charset val="134"/>
      </rPr>
      <t>6</t>
    </r>
    <r>
      <rPr>
        <sz val="11"/>
        <rFont val="宋体"/>
        <charset val="134"/>
      </rPr>
      <t>、调出资金</t>
    </r>
  </si>
  <si>
    <r>
      <rPr>
        <sz val="11"/>
        <rFont val="Times New Roman"/>
        <charset val="134"/>
      </rPr>
      <t>7</t>
    </r>
    <r>
      <rPr>
        <sz val="11"/>
        <rFont val="宋体"/>
        <charset val="134"/>
      </rPr>
      <t>、安排预算稳定调节基金</t>
    </r>
  </si>
  <si>
    <r>
      <rPr>
        <sz val="11"/>
        <rFont val="Times New Roman"/>
        <charset val="134"/>
      </rPr>
      <t>8</t>
    </r>
    <r>
      <rPr>
        <sz val="11"/>
        <rFont val="宋体"/>
        <charset val="134"/>
      </rPr>
      <t>、结转下年支出</t>
    </r>
  </si>
  <si>
    <r>
      <rPr>
        <sz val="11"/>
        <rFont val="宋体"/>
        <charset val="134"/>
      </rPr>
      <t>（三）净结余</t>
    </r>
  </si>
  <si>
    <r>
      <rPr>
        <b/>
        <sz val="11"/>
        <rFont val="宋体"/>
        <charset val="134"/>
      </rPr>
      <t>二、政府性基金预算</t>
    </r>
  </si>
  <si>
    <r>
      <rPr>
        <sz val="11"/>
        <rFont val="宋体"/>
        <charset val="134"/>
      </rPr>
      <t>（一）基金收入总计</t>
    </r>
  </si>
  <si>
    <r>
      <rPr>
        <sz val="11"/>
        <rFont val="Times New Roman"/>
        <charset val="134"/>
      </rPr>
      <t>1</t>
    </r>
    <r>
      <rPr>
        <sz val="11"/>
        <rFont val="宋体"/>
        <charset val="134"/>
      </rPr>
      <t>、本年基金收入</t>
    </r>
  </si>
  <si>
    <r>
      <rPr>
        <sz val="11"/>
        <rFont val="Times New Roman"/>
        <charset val="134"/>
      </rPr>
      <t>2</t>
    </r>
    <r>
      <rPr>
        <sz val="11"/>
        <rFont val="宋体"/>
        <charset val="134"/>
      </rPr>
      <t>、上年结转</t>
    </r>
  </si>
  <si>
    <r>
      <rPr>
        <sz val="11"/>
        <rFont val="Times New Roman"/>
        <charset val="134"/>
      </rPr>
      <t>3</t>
    </r>
    <r>
      <rPr>
        <sz val="11"/>
        <rFont val="宋体"/>
        <charset val="134"/>
      </rPr>
      <t>、上级补助收入</t>
    </r>
  </si>
  <si>
    <r>
      <rPr>
        <sz val="11"/>
        <rFont val="Times New Roman"/>
        <charset val="134"/>
      </rPr>
      <t>4</t>
    </r>
    <r>
      <rPr>
        <sz val="11"/>
        <rFont val="宋体"/>
        <charset val="134"/>
      </rPr>
      <t>、结算上解收入</t>
    </r>
  </si>
  <si>
    <r>
      <rPr>
        <sz val="11"/>
        <rFont val="Times New Roman"/>
        <charset val="134"/>
      </rPr>
      <t>6</t>
    </r>
    <r>
      <rPr>
        <sz val="11"/>
        <rFont val="宋体"/>
        <charset val="134"/>
      </rPr>
      <t>、调入资金</t>
    </r>
  </si>
  <si>
    <r>
      <rPr>
        <sz val="11"/>
        <rFont val="宋体"/>
        <charset val="134"/>
      </rPr>
      <t>（二）基金支出总计</t>
    </r>
  </si>
  <si>
    <r>
      <rPr>
        <sz val="11"/>
        <rFont val="Times New Roman"/>
        <charset val="134"/>
      </rPr>
      <t>1</t>
    </r>
    <r>
      <rPr>
        <sz val="11"/>
        <rFont val="宋体"/>
        <charset val="134"/>
      </rPr>
      <t>、基金支出</t>
    </r>
  </si>
  <si>
    <r>
      <rPr>
        <sz val="11"/>
        <rFont val="Times New Roman"/>
        <charset val="134"/>
      </rPr>
      <t>4</t>
    </r>
    <r>
      <rPr>
        <sz val="11"/>
        <rFont val="宋体"/>
        <charset val="134"/>
      </rPr>
      <t>、债务还本支出</t>
    </r>
  </si>
  <si>
    <r>
      <rPr>
        <sz val="11"/>
        <rFont val="Times New Roman"/>
        <charset val="134"/>
      </rPr>
      <t>7</t>
    </r>
    <r>
      <rPr>
        <sz val="11"/>
        <rFont val="宋体"/>
        <charset val="134"/>
      </rPr>
      <t>、结转下年支出</t>
    </r>
  </si>
  <si>
    <r>
      <rPr>
        <sz val="18"/>
        <rFont val="Times New Roman"/>
        <charset val="134"/>
      </rPr>
      <t>2018</t>
    </r>
    <r>
      <rPr>
        <sz val="18"/>
        <rFont val="宋体"/>
        <charset val="134"/>
      </rPr>
      <t>年市对区税收返还和转移支付表</t>
    </r>
  </si>
  <si>
    <r>
      <rPr>
        <sz val="11"/>
        <rFont val="宋体"/>
        <charset val="134"/>
      </rPr>
      <t>预算数</t>
    </r>
  </si>
  <si>
    <t>备注</t>
  </si>
  <si>
    <r>
      <rPr>
        <b/>
        <sz val="11"/>
        <rFont val="宋体"/>
        <charset val="134"/>
      </rPr>
      <t>合计</t>
    </r>
  </si>
  <si>
    <t>一、市对区税收返还</t>
  </si>
  <si>
    <t>中央和省税收返还，省直接分配到各区。</t>
  </si>
  <si>
    <r>
      <rPr>
        <sz val="11"/>
        <rFont val="宋体"/>
        <charset val="134"/>
      </rPr>
      <t>增值税（含营改增）基数返还</t>
    </r>
  </si>
  <si>
    <r>
      <rPr>
        <sz val="11"/>
        <rFont val="宋体"/>
        <charset val="134"/>
      </rPr>
      <t>消费税基数返还</t>
    </r>
  </si>
  <si>
    <r>
      <rPr>
        <sz val="11"/>
        <rFont val="宋体"/>
        <charset val="134"/>
      </rPr>
      <t>所得税基数返还</t>
    </r>
  </si>
  <si>
    <r>
      <rPr>
        <sz val="11"/>
        <rFont val="宋体"/>
        <charset val="134"/>
      </rPr>
      <t>成品油价格和税费改革返还</t>
    </r>
  </si>
  <si>
    <r>
      <rPr>
        <sz val="11"/>
        <rFont val="宋体"/>
        <charset val="134"/>
      </rPr>
      <t>其他税收返还</t>
    </r>
  </si>
  <si>
    <t>营改增体制调整税收返还</t>
  </si>
  <si>
    <t>二、市对区一般性转移支付</t>
  </si>
  <si>
    <t>市级财力安排</t>
  </si>
  <si>
    <t>三、市对区专项转移支付</t>
  </si>
  <si>
    <t xml:space="preserve">      一般公共服务</t>
  </si>
  <si>
    <t xml:space="preserve">      外交</t>
  </si>
  <si>
    <t xml:space="preserve">      国防</t>
  </si>
  <si>
    <t xml:space="preserve">      公共安全</t>
  </si>
  <si>
    <t xml:space="preserve">      教育</t>
  </si>
  <si>
    <t xml:space="preserve">      科学技术</t>
  </si>
  <si>
    <t xml:space="preserve">      文化体育与传媒</t>
  </si>
  <si>
    <t xml:space="preserve">      社会保障和就业</t>
  </si>
  <si>
    <t xml:space="preserve">      卫生健康</t>
  </si>
  <si>
    <t xml:space="preserve">      节能环保</t>
  </si>
  <si>
    <t xml:space="preserve">      城乡社区</t>
  </si>
  <si>
    <t xml:space="preserve">      农林水</t>
  </si>
  <si>
    <t xml:space="preserve">      交通运输</t>
  </si>
  <si>
    <t xml:space="preserve">      资源勘探信息等</t>
  </si>
  <si>
    <t xml:space="preserve">      商业服务业等</t>
  </si>
  <si>
    <t xml:space="preserve">      金融</t>
  </si>
  <si>
    <t xml:space="preserve">      自然资源海洋气象等</t>
  </si>
  <si>
    <t xml:space="preserve">      住房保障</t>
  </si>
  <si>
    <t xml:space="preserve">      粮油物资储备</t>
  </si>
  <si>
    <t xml:space="preserve">      灾害防治及应急管理支出</t>
  </si>
  <si>
    <t xml:space="preserve">      其他支出</t>
  </si>
  <si>
    <t>地区</t>
  </si>
  <si>
    <t>2018年政府一般债务限额和余额情况表</t>
  </si>
  <si>
    <t>单位：亿元</t>
  </si>
  <si>
    <t>限额</t>
  </si>
  <si>
    <t>余额</t>
  </si>
  <si>
    <t>益阳市</t>
  </si>
  <si>
    <t>其中：纯本级</t>
  </si>
  <si>
    <t>2018年政府专项债务限额和余额情况表</t>
  </si>
</sst>
</file>

<file path=xl/styles.xml><?xml version="1.0" encoding="utf-8"?>
<styleSheet xmlns="http://schemas.openxmlformats.org/spreadsheetml/2006/main">
  <numFmts count="16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_ "/>
    <numFmt numFmtId="177" formatCode="_-* #,##0.00_$_-;\-* #,##0.00_$_-;_-* &quot;-&quot;??_$_-;_-@_-"/>
    <numFmt numFmtId="178" formatCode="0.0"/>
    <numFmt numFmtId="179" formatCode="0;[Red]0"/>
    <numFmt numFmtId="180" formatCode="_-\¥* #,##0_-;\-\¥* #,##0_-;_-\¥* &quot;-&quot;_-;_-@_-"/>
    <numFmt numFmtId="181" formatCode="_-* #,##0_$_-;\-* #,##0_$_-;_-* &quot;-&quot;_$_-;_-@_-"/>
    <numFmt numFmtId="44" formatCode="_ &quot;￥&quot;* #,##0.00_ ;_ &quot;￥&quot;* \-#,##0.00_ ;_ &quot;￥&quot;* &quot;-&quot;??_ ;_ @_ "/>
    <numFmt numFmtId="182" formatCode="0.00_ "/>
    <numFmt numFmtId="183" formatCode="#,##0;\-#,##0;&quot;-&quot;"/>
    <numFmt numFmtId="184" formatCode="_-* #,##0.00&quot;$&quot;_-;\-* #,##0.00&quot;$&quot;_-;_-* &quot;-&quot;??&quot;$&quot;_-;_-@_-"/>
    <numFmt numFmtId="185" formatCode="#,##0_);[Red]\(#,##0\)"/>
    <numFmt numFmtId="186" formatCode="_-* #,##0&quot;$&quot;_-;\-* #,##0&quot;$&quot;_-;_-* &quot;-&quot;&quot;$&quot;_-;_-@_-"/>
    <numFmt numFmtId="187" formatCode="0_);[Red]\(0\)"/>
  </numFmts>
  <fonts count="118">
    <font>
      <sz val="12"/>
      <name val="宋体"/>
      <charset val="134"/>
    </font>
    <font>
      <sz val="18"/>
      <color indexed="8"/>
      <name val="黑体"/>
      <charset val="134"/>
    </font>
    <font>
      <sz val="11"/>
      <color indexed="8"/>
      <name val="宋体"/>
      <charset val="134"/>
    </font>
    <font>
      <sz val="10"/>
      <color indexed="8"/>
      <name val="宋体"/>
      <charset val="134"/>
    </font>
    <font>
      <sz val="14"/>
      <color indexed="8"/>
      <name val="Times New Roman"/>
      <charset val="134"/>
    </font>
    <font>
      <sz val="10"/>
      <color indexed="8"/>
      <name val="Times New Roman"/>
      <charset val="134"/>
    </font>
    <font>
      <sz val="9"/>
      <name val="宋体"/>
      <charset val="134"/>
    </font>
    <font>
      <sz val="16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name val="Times New Roman"/>
      <charset val="134"/>
    </font>
    <font>
      <sz val="18"/>
      <name val="Times New Roman"/>
      <charset val="134"/>
    </font>
    <font>
      <b/>
      <sz val="11"/>
      <name val="Times New Roman"/>
      <charset val="134"/>
    </font>
    <font>
      <sz val="12"/>
      <name val="宋体"/>
      <charset val="134"/>
    </font>
    <font>
      <sz val="12"/>
      <name val="Times New Roman"/>
      <charset val="134"/>
    </font>
    <font>
      <sz val="10"/>
      <name val="Times New Roman"/>
      <charset val="134"/>
    </font>
    <font>
      <sz val="10"/>
      <name val="宋体"/>
      <charset val="134"/>
    </font>
    <font>
      <sz val="11"/>
      <color indexed="8"/>
      <name val="Times New Roman"/>
      <charset val="134"/>
    </font>
    <font>
      <sz val="10"/>
      <color indexed="8"/>
      <name val="Times New Roman"/>
      <charset val="134"/>
    </font>
    <font>
      <sz val="16"/>
      <name val="黑体"/>
      <charset val="134"/>
    </font>
    <font>
      <sz val="12"/>
      <name val="黑体"/>
      <charset val="134"/>
    </font>
    <font>
      <b/>
      <sz val="16"/>
      <name val="宋体"/>
      <charset val="134"/>
    </font>
    <font>
      <b/>
      <sz val="12"/>
      <name val="Times New Roman"/>
      <charset val="134"/>
    </font>
    <font>
      <sz val="18"/>
      <name val="黑体"/>
      <charset val="134"/>
    </font>
    <font>
      <b/>
      <sz val="16"/>
      <name val="Times New Roman"/>
      <charset val="134"/>
    </font>
    <font>
      <b/>
      <sz val="18"/>
      <name val="Times New Roman"/>
      <charset val="134"/>
    </font>
    <font>
      <b/>
      <sz val="11"/>
      <color indexed="8"/>
      <name val="Times New Roman"/>
      <charset val="134"/>
    </font>
    <font>
      <b/>
      <sz val="12"/>
      <name val="宋体"/>
      <charset val="134"/>
    </font>
    <font>
      <sz val="14"/>
      <name val="宋体"/>
      <charset val="134"/>
    </font>
    <font>
      <b/>
      <sz val="18"/>
      <name val="宋体"/>
      <charset val="134"/>
    </font>
    <font>
      <b/>
      <sz val="10"/>
      <name val="Times New Roman"/>
      <charset val="134"/>
    </font>
    <font>
      <b/>
      <sz val="10"/>
      <name val="宋体"/>
      <charset val="134"/>
    </font>
    <font>
      <b/>
      <sz val="14"/>
      <name val="宋体"/>
      <charset val="134"/>
    </font>
    <font>
      <sz val="14"/>
      <name val="Times New Roman"/>
      <charset val="134"/>
    </font>
    <font>
      <b/>
      <sz val="20"/>
      <name val="宋体"/>
      <charset val="134"/>
    </font>
    <font>
      <sz val="12"/>
      <name val="方正小标宋简体"/>
      <charset val="134"/>
    </font>
    <font>
      <b/>
      <sz val="22"/>
      <name val="楷体_GB2312"/>
      <charset val="134"/>
    </font>
    <font>
      <sz val="12"/>
      <name val="楷体_GB2312"/>
      <charset val="134"/>
    </font>
    <font>
      <sz val="14"/>
      <name val="方正楷体简体"/>
      <charset val="134"/>
    </font>
    <font>
      <b/>
      <sz val="26"/>
      <name val="方正小标宋_GBK"/>
      <charset val="134"/>
    </font>
    <font>
      <sz val="20"/>
      <name val="Times New Roman"/>
      <charset val="134"/>
    </font>
    <font>
      <sz val="20"/>
      <name val="黑体"/>
      <charset val="134"/>
    </font>
    <font>
      <sz val="20"/>
      <name val="方正小标宋_GBK"/>
      <charset val="134"/>
    </font>
    <font>
      <sz val="20"/>
      <name val="方正楷体简体"/>
      <charset val="134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indexed="42"/>
      <name val="宋体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0"/>
      <name val="MS Sans Serif"/>
      <charset val="134"/>
    </font>
    <font>
      <sz val="11"/>
      <color rgb="FF006100"/>
      <name val="宋体"/>
      <charset val="0"/>
      <scheme val="minor"/>
    </font>
    <font>
      <sz val="10"/>
      <name val="Arial"/>
      <charset val="134"/>
    </font>
    <font>
      <b/>
      <i/>
      <sz val="16"/>
      <name val="Helv"/>
      <charset val="134"/>
    </font>
    <font>
      <sz val="7"/>
      <name val="Small Fonts"/>
      <charset val="134"/>
    </font>
    <font>
      <sz val="11"/>
      <color theme="0"/>
      <name val="宋体"/>
      <charset val="0"/>
      <scheme val="minor"/>
    </font>
    <font>
      <sz val="11"/>
      <color indexed="53"/>
      <name val="宋体"/>
      <charset val="134"/>
    </font>
    <font>
      <sz val="11"/>
      <color indexed="17"/>
      <name val="宋体"/>
      <charset val="134"/>
    </font>
    <font>
      <sz val="11"/>
      <color indexed="10"/>
      <name val="宋体"/>
      <charset val="134"/>
    </font>
    <font>
      <b/>
      <sz val="11"/>
      <color indexed="8"/>
      <name val="宋体"/>
      <charset val="134"/>
    </font>
    <font>
      <sz val="11"/>
      <color rgb="FF3F3F76"/>
      <name val="宋体"/>
      <charset val="0"/>
      <scheme val="minor"/>
    </font>
    <font>
      <b/>
      <sz val="11"/>
      <color indexed="56"/>
      <name val="宋体"/>
      <charset val="134"/>
    </font>
    <font>
      <b/>
      <sz val="15"/>
      <color indexed="56"/>
      <name val="宋体"/>
      <charset val="134"/>
    </font>
    <font>
      <sz val="11"/>
      <color indexed="20"/>
      <name val="宋体"/>
      <charset val="134"/>
    </font>
    <font>
      <b/>
      <sz val="11"/>
      <color indexed="62"/>
      <name val="宋体"/>
      <charset val="134"/>
    </font>
    <font>
      <b/>
      <sz val="18"/>
      <color indexed="56"/>
      <name val="宋体"/>
      <charset val="134"/>
    </font>
    <font>
      <b/>
      <sz val="12"/>
      <name val="Arial"/>
      <charset val="134"/>
    </font>
    <font>
      <sz val="10"/>
      <name val="Helv"/>
      <charset val="134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8"/>
      <name val="Arial"/>
      <charset val="134"/>
    </font>
    <font>
      <b/>
      <sz val="13"/>
      <color theme="3"/>
      <name val="宋体"/>
      <charset val="134"/>
      <scheme val="minor"/>
    </font>
    <font>
      <b/>
      <sz val="18"/>
      <color indexed="62"/>
      <name val="宋体"/>
      <charset val="134"/>
    </font>
    <font>
      <sz val="11"/>
      <color rgb="FFFA7D00"/>
      <name val="宋体"/>
      <charset val="0"/>
      <scheme val="minor"/>
    </font>
    <font>
      <sz val="10"/>
      <name val="Geneva"/>
      <charset val="134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indexed="62"/>
      <name val="宋体"/>
      <charset val="134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indexed="52"/>
      <name val="宋体"/>
      <charset val="134"/>
    </font>
    <font>
      <sz val="10"/>
      <color indexed="8"/>
      <name val="Arial"/>
      <charset val="134"/>
    </font>
    <font>
      <b/>
      <sz val="11"/>
      <color indexed="52"/>
      <name val="宋体"/>
      <charset val="134"/>
    </font>
    <font>
      <b/>
      <sz val="13"/>
      <color indexed="62"/>
      <name val="宋体"/>
      <charset val="134"/>
    </font>
    <font>
      <b/>
      <sz val="11"/>
      <color theme="1"/>
      <name val="宋体"/>
      <charset val="0"/>
      <scheme val="minor"/>
    </font>
    <font>
      <b/>
      <sz val="11"/>
      <color indexed="53"/>
      <name val="宋体"/>
      <charset val="134"/>
    </font>
    <font>
      <sz val="11"/>
      <color indexed="62"/>
      <name val="宋体"/>
      <charset val="134"/>
    </font>
    <font>
      <b/>
      <sz val="13"/>
      <color indexed="56"/>
      <name val="宋体"/>
      <charset val="134"/>
    </font>
    <font>
      <sz val="11"/>
      <color indexed="16"/>
      <name val="宋体"/>
      <charset val="134"/>
    </font>
    <font>
      <i/>
      <sz val="11"/>
      <color indexed="23"/>
      <name val="宋体"/>
      <charset val="134"/>
    </font>
    <font>
      <b/>
      <sz val="11"/>
      <color indexed="63"/>
      <name val="宋体"/>
      <charset val="134"/>
    </font>
    <font>
      <b/>
      <sz val="21"/>
      <name val="楷体_GB2312"/>
      <charset val="134"/>
    </font>
    <font>
      <sz val="11"/>
      <color indexed="20"/>
      <name val="Tahoma"/>
      <charset val="134"/>
    </font>
    <font>
      <b/>
      <sz val="11"/>
      <color indexed="42"/>
      <name val="宋体"/>
      <charset val="134"/>
    </font>
    <font>
      <sz val="12"/>
      <color indexed="20"/>
      <name val="宋体"/>
      <charset val="134"/>
    </font>
    <font>
      <b/>
      <sz val="11"/>
      <color indexed="9"/>
      <name val="宋体"/>
      <charset val="134"/>
    </font>
    <font>
      <sz val="12"/>
      <color indexed="17"/>
      <name val="宋体"/>
      <charset val="134"/>
    </font>
    <font>
      <sz val="11"/>
      <color indexed="8"/>
      <name val="Tahoma"/>
      <charset val="134"/>
    </font>
    <font>
      <sz val="11"/>
      <color indexed="17"/>
      <name val="Tahoma"/>
      <charset val="134"/>
    </font>
    <font>
      <sz val="11"/>
      <color indexed="60"/>
      <name val="宋体"/>
      <charset val="134"/>
    </font>
    <font>
      <sz val="11"/>
      <color indexed="19"/>
      <name val="宋体"/>
      <charset val="134"/>
    </font>
    <font>
      <sz val="12"/>
      <name val="Courier"/>
      <charset val="134"/>
    </font>
    <font>
      <sz val="12"/>
      <name val="바탕체"/>
      <charset val="134"/>
    </font>
    <font>
      <sz val="18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sz val="18"/>
      <name val="黑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0"/>
      <name val="宋体"/>
      <charset val="134"/>
    </font>
    <font>
      <b/>
      <sz val="14"/>
      <name val="宋体"/>
      <charset val="134"/>
    </font>
    <font>
      <b/>
      <sz val="14"/>
      <name val="Times New Roman"/>
      <charset val="134"/>
    </font>
    <font>
      <sz val="9"/>
      <name val="宋体"/>
      <charset val="134"/>
    </font>
  </fonts>
  <fills count="6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mediumGray">
        <fgColor indexed="9"/>
        <bgColor indexed="9"/>
      </patternFill>
    </fill>
    <fill>
      <patternFill patternType="solid">
        <fgColor indexed="9"/>
        <bgColor indexed="9"/>
      </patternFill>
    </fill>
    <fill>
      <patternFill patternType="solid">
        <fgColor indexed="5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</fills>
  <borders count="4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54"/>
      </top>
      <bottom style="double">
        <color indexed="5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indexed="49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indexed="22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5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836">
    <xf numFmtId="0" fontId="0" fillId="0" borderId="0">
      <alignment vertical="center"/>
    </xf>
    <xf numFmtId="42" fontId="44" fillId="0" borderId="0" applyFont="0" applyFill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59" fillId="34" borderId="20" applyNumberFormat="0" applyAlignment="0" applyProtection="0">
      <alignment vertical="center"/>
    </xf>
    <xf numFmtId="0" fontId="2" fillId="0" borderId="0">
      <alignment vertical="center"/>
    </xf>
    <xf numFmtId="0" fontId="2" fillId="16" borderId="0" applyNumberFormat="0" applyBorder="0" applyAlignment="0" applyProtection="0">
      <alignment vertical="center"/>
    </xf>
    <xf numFmtId="44" fontId="44" fillId="0" borderId="0" applyFont="0" applyFill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13" fillId="0" borderId="0">
      <alignment vertical="center"/>
    </xf>
    <xf numFmtId="41" fontId="44" fillId="0" borderId="0" applyFont="0" applyFill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47" fillId="12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43" fontId="44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0" fontId="2" fillId="10" borderId="0" applyNumberFormat="0" applyBorder="0" applyAlignment="0" applyProtection="0">
      <alignment vertical="center"/>
    </xf>
    <xf numFmtId="0" fontId="54" fillId="41" borderId="0" applyNumberFormat="0" applyBorder="0" applyAlignment="0" applyProtection="0">
      <alignment vertical="center"/>
    </xf>
    <xf numFmtId="0" fontId="45" fillId="6" borderId="0" applyNumberFormat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9" fontId="44" fillId="0" borderId="0" applyFon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44" fillId="32" borderId="19" applyNumberFormat="0" applyFont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66" fillId="0" borderId="0">
      <alignment vertical="center"/>
    </xf>
    <xf numFmtId="0" fontId="13" fillId="0" borderId="0">
      <alignment vertical="center"/>
    </xf>
    <xf numFmtId="0" fontId="54" fillId="45" borderId="0" applyNumberFormat="0" applyBorder="0" applyAlignment="0" applyProtection="0">
      <alignment vertical="center"/>
    </xf>
    <xf numFmtId="180" fontId="13" fillId="0" borderId="0" applyFon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13" fillId="0" borderId="0">
      <alignment vertical="center"/>
    </xf>
    <xf numFmtId="0" fontId="77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45" fillId="24" borderId="0" applyNumberFormat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83" fillId="0" borderId="23" applyNumberFormat="0" applyFill="0" applyAlignment="0" applyProtection="0">
      <alignment vertical="center"/>
    </xf>
    <xf numFmtId="0" fontId="71" fillId="0" borderId="23" applyNumberFormat="0" applyFill="0" applyAlignment="0" applyProtection="0">
      <alignment vertical="center"/>
    </xf>
    <xf numFmtId="0" fontId="74" fillId="0" borderId="0">
      <alignment vertical="center"/>
    </xf>
    <xf numFmtId="0" fontId="54" fillId="47" borderId="0" applyNumberFormat="0" applyBorder="0" applyAlignment="0" applyProtection="0">
      <alignment vertical="center"/>
    </xf>
    <xf numFmtId="180" fontId="13" fillId="0" borderId="0" applyFont="0" applyFill="0" applyBorder="0" applyAlignment="0" applyProtection="0">
      <alignment vertical="center"/>
    </xf>
    <xf numFmtId="0" fontId="75" fillId="0" borderId="28" applyNumberFormat="0" applyFill="0" applyAlignment="0" applyProtection="0">
      <alignment vertical="center"/>
    </xf>
    <xf numFmtId="0" fontId="13" fillId="0" borderId="0">
      <alignment vertical="center"/>
    </xf>
    <xf numFmtId="0" fontId="46" fillId="16" borderId="0" applyNumberFormat="0" applyBorder="0" applyAlignment="0" applyProtection="0">
      <alignment vertical="center"/>
    </xf>
    <xf numFmtId="0" fontId="54" fillId="46" borderId="0" applyNumberFormat="0" applyBorder="0" applyAlignment="0" applyProtection="0">
      <alignment vertical="center"/>
    </xf>
    <xf numFmtId="0" fontId="76" fillId="48" borderId="25" applyNumberFormat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13" fillId="0" borderId="0">
      <alignment vertical="center"/>
    </xf>
    <xf numFmtId="0" fontId="84" fillId="0" borderId="17" applyNumberFormat="0" applyFill="0" applyAlignment="0" applyProtection="0">
      <alignment vertical="center"/>
    </xf>
    <xf numFmtId="0" fontId="79" fillId="48" borderId="20" applyNumberFormat="0" applyAlignment="0" applyProtection="0">
      <alignment vertical="center"/>
    </xf>
    <xf numFmtId="0" fontId="81" fillId="49" borderId="27" applyNumberFormat="0" applyAlignment="0" applyProtection="0">
      <alignment vertical="center"/>
    </xf>
    <xf numFmtId="0" fontId="13" fillId="0" borderId="0">
      <alignment vertical="center"/>
    </xf>
    <xf numFmtId="0" fontId="2" fillId="18" borderId="0" applyNumberFormat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47" fillId="23" borderId="0" applyNumberFormat="0" applyBorder="0" applyAlignment="0" applyProtection="0">
      <alignment vertical="center"/>
    </xf>
    <xf numFmtId="0" fontId="54" fillId="29" borderId="0" applyNumberFormat="0" applyBorder="0" applyAlignment="0" applyProtection="0">
      <alignment vertical="center"/>
    </xf>
    <xf numFmtId="0" fontId="8" fillId="0" borderId="1">
      <alignment horizontal="distributed" vertical="center" wrapText="1"/>
    </xf>
    <xf numFmtId="0" fontId="73" fillId="0" borderId="24" applyNumberFormat="0" applyFill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2" fillId="38" borderId="0" applyNumberFormat="0" applyBorder="0" applyAlignment="0" applyProtection="0">
      <alignment vertical="center"/>
    </xf>
    <xf numFmtId="0" fontId="88" fillId="0" borderId="31" applyNumberFormat="0" applyFill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62" fillId="35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13" fillId="0" borderId="0">
      <alignment vertical="center"/>
    </xf>
    <xf numFmtId="0" fontId="2" fillId="24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46" fillId="53" borderId="0" applyNumberFormat="0" applyBorder="0" applyAlignment="0" applyProtection="0">
      <alignment vertical="center"/>
    </xf>
    <xf numFmtId="0" fontId="56" fillId="30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67" fillId="40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54" fillId="37" borderId="0" applyNumberFormat="0" applyBorder="0" applyAlignment="0" applyProtection="0">
      <alignment vertical="center"/>
    </xf>
    <xf numFmtId="0" fontId="47" fillId="43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47" fillId="55" borderId="0" applyNumberFormat="0" applyBorder="0" applyAlignment="0" applyProtection="0">
      <alignment vertical="center"/>
    </xf>
    <xf numFmtId="0" fontId="14" fillId="0" borderId="0">
      <alignment vertical="center"/>
    </xf>
    <xf numFmtId="0" fontId="47" fillId="2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54" fillId="52" borderId="0" applyNumberFormat="0" applyBorder="0" applyAlignment="0" applyProtection="0">
      <alignment vertical="center"/>
    </xf>
    <xf numFmtId="0" fontId="54" fillId="36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47" fillId="42" borderId="0" applyNumberFormat="0" applyBorder="0" applyAlignment="0" applyProtection="0">
      <alignment vertical="center"/>
    </xf>
    <xf numFmtId="0" fontId="47" fillId="5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54" fillId="28" borderId="0" applyNumberFormat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61" fillId="0" borderId="21" applyNumberFormat="0" applyFill="0" applyAlignment="0" applyProtection="0">
      <alignment vertical="center"/>
    </xf>
    <xf numFmtId="0" fontId="6" fillId="0" borderId="0">
      <alignment vertical="center"/>
    </xf>
    <xf numFmtId="0" fontId="91" fillId="0" borderId="30" applyNumberFormat="0" applyFill="0" applyAlignment="0" applyProtection="0">
      <alignment vertical="center"/>
    </xf>
    <xf numFmtId="0" fontId="54" fillId="44" borderId="0" applyNumberFormat="0" applyBorder="0" applyAlignment="0" applyProtection="0">
      <alignment vertical="center"/>
    </xf>
    <xf numFmtId="0" fontId="2" fillId="0" borderId="0">
      <alignment vertical="center"/>
    </xf>
    <xf numFmtId="0" fontId="54" fillId="51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62" fillId="35" borderId="0" applyNumberFormat="0" applyBorder="0" applyAlignment="0" applyProtection="0">
      <alignment vertical="center"/>
    </xf>
    <xf numFmtId="0" fontId="54" fillId="39" borderId="0" applyNumberFormat="0" applyBorder="0" applyAlignment="0" applyProtection="0">
      <alignment vertical="center"/>
    </xf>
    <xf numFmtId="0" fontId="13" fillId="0" borderId="0">
      <alignment vertical="center"/>
    </xf>
    <xf numFmtId="0" fontId="2" fillId="26" borderId="0" applyNumberFormat="0" applyBorder="0" applyAlignment="0" applyProtection="0">
      <alignment vertical="center"/>
    </xf>
    <xf numFmtId="0" fontId="13" fillId="0" borderId="0">
      <alignment vertical="center"/>
    </xf>
    <xf numFmtId="0" fontId="2" fillId="24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" fillId="0" borderId="0">
      <alignment vertical="center"/>
    </xf>
    <xf numFmtId="0" fontId="87" fillId="0" borderId="35" applyNumberFormat="0" applyFill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13" fillId="0" borderId="0">
      <alignment vertical="center"/>
    </xf>
    <xf numFmtId="0" fontId="2" fillId="26" borderId="0" applyNumberFormat="0" applyBorder="0" applyAlignment="0" applyProtection="0">
      <alignment vertical="center"/>
    </xf>
    <xf numFmtId="0" fontId="13" fillId="0" borderId="0">
      <alignment vertical="center"/>
    </xf>
    <xf numFmtId="0" fontId="2" fillId="9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13" fillId="33" borderId="38" applyNumberFormat="0" applyFont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13" fillId="0" borderId="0">
      <alignment vertical="center"/>
    </xf>
    <xf numFmtId="0" fontId="45" fillId="50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35" borderId="0" applyNumberFormat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62" fillId="35" borderId="0" applyNumberFormat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62" fillId="35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3" borderId="0" applyNumberFormat="0" applyBorder="0" applyAlignment="0" applyProtection="0">
      <alignment vertical="center"/>
    </xf>
    <xf numFmtId="0" fontId="2" fillId="33" borderId="0" applyNumberFormat="0" applyBorder="0" applyAlignment="0" applyProtection="0">
      <alignment vertical="center"/>
    </xf>
    <xf numFmtId="0" fontId="2" fillId="33" borderId="0" applyNumberFormat="0" applyBorder="0" applyAlignment="0" applyProtection="0">
      <alignment vertical="center"/>
    </xf>
    <xf numFmtId="0" fontId="2" fillId="33" borderId="0" applyNumberFormat="0" applyBorder="0" applyAlignment="0" applyProtection="0">
      <alignment vertical="center"/>
    </xf>
    <xf numFmtId="0" fontId="13" fillId="0" borderId="0">
      <alignment vertical="center"/>
    </xf>
    <xf numFmtId="0" fontId="2" fillId="30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92" fillId="35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45" fillId="50" borderId="0" applyNumberFormat="0" applyBorder="0" applyAlignment="0" applyProtection="0">
      <alignment vertical="center"/>
    </xf>
    <xf numFmtId="0" fontId="16" fillId="0" borderId="0">
      <alignment vertical="center"/>
    </xf>
    <xf numFmtId="0" fontId="2" fillId="30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94" fillId="16" borderId="39" applyNumberFormat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" fillId="18" borderId="0" applyNumberFormat="0" applyBorder="0" applyAlignment="0" applyProtection="0">
      <alignment vertical="center"/>
    </xf>
    <xf numFmtId="0" fontId="13" fillId="0" borderId="0">
      <alignment vertical="center"/>
    </xf>
    <xf numFmtId="0" fontId="2" fillId="18" borderId="0" applyNumberFormat="0" applyBorder="0" applyAlignment="0" applyProtection="0">
      <alignment vertical="center"/>
    </xf>
    <xf numFmtId="0" fontId="13" fillId="0" borderId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51" fillId="0" borderId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13" fillId="0" borderId="0">
      <alignment vertical="center"/>
    </xf>
    <xf numFmtId="0" fontId="45" fillId="24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13" fillId="0" borderId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49" fillId="0" borderId="0">
      <alignment vertical="center"/>
    </xf>
    <xf numFmtId="0" fontId="2" fillId="14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13" fillId="0" borderId="0">
      <alignment vertical="center"/>
    </xf>
    <xf numFmtId="0" fontId="62" fillId="35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62" fillId="35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6" fillId="0" borderId="0">
      <alignment vertical="center"/>
    </xf>
    <xf numFmtId="0" fontId="62" fillId="35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13" fillId="0" borderId="0">
      <alignment vertical="center"/>
    </xf>
    <xf numFmtId="0" fontId="2" fillId="19" borderId="0" applyNumberFormat="0" applyBorder="0" applyAlignment="0" applyProtection="0">
      <alignment vertical="center"/>
    </xf>
    <xf numFmtId="0" fontId="87" fillId="0" borderId="30" applyNumberFormat="0" applyFill="0" applyAlignment="0" applyProtection="0">
      <alignment vertical="center"/>
    </xf>
    <xf numFmtId="0" fontId="56" fillId="30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33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37" fontId="53" fillId="0" borderId="0">
      <alignment vertical="center"/>
    </xf>
    <xf numFmtId="0" fontId="2" fillId="10" borderId="0" applyNumberFormat="0" applyBorder="0" applyAlignment="0" applyProtection="0">
      <alignment vertical="center"/>
    </xf>
    <xf numFmtId="0" fontId="2" fillId="33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56" fillId="3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13" fillId="0" borderId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62" fillId="3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13" fillId="0" borderId="0">
      <alignment vertical="center"/>
    </xf>
    <xf numFmtId="0" fontId="2" fillId="0" borderId="0">
      <alignment vertical="center"/>
    </xf>
    <xf numFmtId="0" fontId="2" fillId="10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13" fillId="0" borderId="0">
      <alignment vertical="center"/>
    </xf>
    <xf numFmtId="0" fontId="2" fillId="10" borderId="0" applyNumberFormat="0" applyBorder="0" applyAlignment="0" applyProtection="0">
      <alignment vertical="center"/>
    </xf>
    <xf numFmtId="0" fontId="13" fillId="0" borderId="0">
      <alignment vertical="center"/>
    </xf>
    <xf numFmtId="0" fontId="2" fillId="10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78" fillId="0" borderId="26" applyNumberFormat="0" applyFill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180" fontId="13" fillId="0" borderId="0" applyFon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13" fillId="0" borderId="0">
      <alignment vertical="center"/>
    </xf>
    <xf numFmtId="0" fontId="2" fillId="24" borderId="0" applyNumberFormat="0" applyBorder="0" applyAlignment="0" applyProtection="0">
      <alignment vertical="center"/>
    </xf>
    <xf numFmtId="0" fontId="13" fillId="0" borderId="0">
      <alignment vertical="center"/>
    </xf>
    <xf numFmtId="0" fontId="2" fillId="24" borderId="0" applyNumberFormat="0" applyBorder="0" applyAlignment="0" applyProtection="0">
      <alignment vertical="center"/>
    </xf>
    <xf numFmtId="0" fontId="62" fillId="35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38" borderId="0" applyNumberFormat="0" applyBorder="0" applyAlignment="0" applyProtection="0">
      <alignment vertical="center"/>
    </xf>
    <xf numFmtId="0" fontId="62" fillId="35" borderId="0" applyNumberFormat="0" applyBorder="0" applyAlignment="0" applyProtection="0">
      <alignment vertical="center"/>
    </xf>
    <xf numFmtId="0" fontId="2" fillId="38" borderId="0" applyNumberFormat="0" applyBorder="0" applyAlignment="0" applyProtection="0">
      <alignment vertical="center"/>
    </xf>
    <xf numFmtId="0" fontId="2" fillId="38" borderId="0" applyNumberFormat="0" applyBorder="0" applyAlignment="0" applyProtection="0">
      <alignment vertical="center"/>
    </xf>
    <xf numFmtId="0" fontId="13" fillId="0" borderId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" fillId="9" borderId="0" applyNumberFormat="0" applyBorder="0" applyAlignment="0" applyProtection="0">
      <alignment vertical="center"/>
    </xf>
    <xf numFmtId="0" fontId="13" fillId="0" borderId="0">
      <alignment vertical="center"/>
    </xf>
    <xf numFmtId="0" fontId="2" fillId="9" borderId="0" applyNumberFormat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36" applyNumberFormat="0" applyFill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13" fillId="0" borderId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56" fillId="3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60" fillId="0" borderId="36" applyNumberFormat="0" applyFill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87" fillId="0" borderId="30" applyNumberFormat="0" applyFill="0" applyAlignment="0" applyProtection="0">
      <alignment vertical="center"/>
    </xf>
    <xf numFmtId="0" fontId="14" fillId="0" borderId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13" fillId="0" borderId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62" fillId="35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50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14" fillId="0" borderId="0">
      <alignment vertical="center"/>
    </xf>
    <xf numFmtId="0" fontId="46" fillId="8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70" fillId="3" borderId="1" applyNumberFormat="0" applyBorder="0" applyAlignment="0" applyProtection="0">
      <alignment vertical="center"/>
    </xf>
    <xf numFmtId="0" fontId="14" fillId="0" borderId="0">
      <alignment vertical="center"/>
    </xf>
    <xf numFmtId="0" fontId="45" fillId="50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13" fillId="33" borderId="38" applyNumberFormat="0" applyFont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13" fillId="33" borderId="38" applyNumberFormat="0" applyFont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13" fillId="0" borderId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6" fillId="0" borderId="0">
      <alignment vertical="center"/>
    </xf>
    <xf numFmtId="0" fontId="45" fillId="9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" fillId="0" borderId="0">
      <alignment vertical="center"/>
    </xf>
    <xf numFmtId="0" fontId="45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45" fillId="8" borderId="0" applyNumberFormat="0" applyBorder="0" applyAlignment="0" applyProtection="0">
      <alignment vertical="center"/>
    </xf>
    <xf numFmtId="0" fontId="65" fillId="0" borderId="33" applyNumberFormat="0" applyAlignment="0" applyProtection="0">
      <alignment horizontal="left" vertical="center"/>
    </xf>
    <xf numFmtId="0" fontId="45" fillId="7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100" fillId="30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14" fillId="0" borderId="0">
      <alignment vertical="center"/>
    </xf>
    <xf numFmtId="0" fontId="46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6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65" fillId="0" borderId="6">
      <alignment horizontal="left" vertical="center"/>
    </xf>
    <xf numFmtId="0" fontId="45" fillId="6" borderId="0" applyNumberFormat="0" applyBorder="0" applyAlignment="0" applyProtection="0">
      <alignment vertical="center"/>
    </xf>
    <xf numFmtId="0" fontId="62" fillId="35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90" fillId="19" borderId="29" applyNumberFormat="0" applyAlignment="0" applyProtection="0">
      <alignment vertical="center"/>
    </xf>
    <xf numFmtId="0" fontId="45" fillId="6" borderId="0" applyNumberFormat="0" applyBorder="0" applyAlignment="0" applyProtection="0">
      <alignment vertical="center"/>
    </xf>
    <xf numFmtId="0" fontId="45" fillId="6" borderId="0" applyNumberFormat="0" applyBorder="0" applyAlignment="0" applyProtection="0">
      <alignment vertical="center"/>
    </xf>
    <xf numFmtId="0" fontId="62" fillId="35" borderId="0" applyNumberFormat="0" applyBorder="0" applyAlignment="0" applyProtection="0">
      <alignment vertical="center"/>
    </xf>
    <xf numFmtId="0" fontId="62" fillId="35" borderId="0" applyNumberFormat="0" applyBorder="0" applyAlignment="0" applyProtection="0">
      <alignment vertical="center"/>
    </xf>
    <xf numFmtId="0" fontId="45" fillId="6" borderId="0" applyNumberFormat="0" applyBorder="0" applyAlignment="0" applyProtection="0">
      <alignment vertical="center"/>
    </xf>
    <xf numFmtId="183" fontId="85" fillId="0" borderId="0" applyFill="0" applyBorder="0" applyAlignment="0">
      <alignment vertical="center"/>
    </xf>
    <xf numFmtId="0" fontId="85" fillId="0" borderId="0" applyNumberFormat="0" applyFill="0" applyBorder="0" applyAlignment="0" applyProtection="0">
      <alignment vertical="top"/>
    </xf>
    <xf numFmtId="0" fontId="91" fillId="0" borderId="30" applyNumberFormat="0" applyFill="0" applyAlignment="0" applyProtection="0">
      <alignment vertical="center"/>
    </xf>
    <xf numFmtId="0" fontId="70" fillId="16" borderId="0" applyNumberFormat="0" applyBorder="0" applyAlignment="0" applyProtection="0">
      <alignment vertical="center"/>
    </xf>
    <xf numFmtId="37" fontId="53" fillId="0" borderId="0">
      <alignment vertical="center"/>
    </xf>
    <xf numFmtId="0" fontId="52" fillId="0" borderId="0">
      <alignment vertical="center"/>
    </xf>
    <xf numFmtId="10" fontId="13" fillId="0" borderId="0" applyFont="0" applyFill="0" applyBorder="0" applyAlignment="0" applyProtection="0">
      <alignment vertical="center"/>
    </xf>
    <xf numFmtId="0" fontId="62" fillId="35" borderId="0" applyNumberFormat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62" fillId="35" borderId="0" applyNumberFormat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61" fillId="0" borderId="21" applyNumberFormat="0" applyFill="0" applyAlignment="0" applyProtection="0">
      <alignment vertical="center"/>
    </xf>
    <xf numFmtId="0" fontId="61" fillId="0" borderId="21" applyNumberFormat="0" applyFill="0" applyAlignment="0" applyProtection="0">
      <alignment vertical="center"/>
    </xf>
    <xf numFmtId="0" fontId="78" fillId="0" borderId="26" applyNumberFormat="0" applyFill="0" applyAlignment="0" applyProtection="0">
      <alignment vertical="center"/>
    </xf>
    <xf numFmtId="0" fontId="78" fillId="0" borderId="26" applyNumberFormat="0" applyFill="0" applyAlignment="0" applyProtection="0">
      <alignment vertical="center"/>
    </xf>
    <xf numFmtId="0" fontId="78" fillId="0" borderId="37" applyNumberFormat="0" applyFill="0" applyAlignment="0" applyProtection="0">
      <alignment vertical="center"/>
    </xf>
    <xf numFmtId="0" fontId="78" fillId="0" borderId="37" applyNumberFormat="0" applyFill="0" applyAlignment="0" applyProtection="0">
      <alignment vertical="center"/>
    </xf>
    <xf numFmtId="0" fontId="58" fillId="0" borderId="40" applyNumberFormat="0" applyFill="0" applyAlignment="0" applyProtection="0">
      <alignment vertical="center"/>
    </xf>
    <xf numFmtId="0" fontId="62" fillId="35" borderId="0" applyNumberFormat="0" applyBorder="0" applyAlignment="0" applyProtection="0">
      <alignment vertical="center"/>
    </xf>
    <xf numFmtId="0" fontId="61" fillId="0" borderId="21" applyNumberFormat="0" applyFill="0" applyAlignment="0" applyProtection="0">
      <alignment vertical="center"/>
    </xf>
    <xf numFmtId="0" fontId="61" fillId="0" borderId="21" applyNumberFormat="0" applyFill="0" applyAlignment="0" applyProtection="0">
      <alignment vertical="center"/>
    </xf>
    <xf numFmtId="0" fontId="6" fillId="0" borderId="0">
      <alignment vertical="center"/>
    </xf>
    <xf numFmtId="0" fontId="61" fillId="0" borderId="21" applyNumberFormat="0" applyFill="0" applyAlignment="0" applyProtection="0">
      <alignment vertical="center"/>
    </xf>
    <xf numFmtId="0" fontId="6" fillId="0" borderId="0">
      <alignment vertical="center"/>
    </xf>
    <xf numFmtId="0" fontId="91" fillId="0" borderId="30" applyNumberFormat="0" applyFill="0" applyAlignment="0" applyProtection="0">
      <alignment vertical="center"/>
    </xf>
    <xf numFmtId="0" fontId="87" fillId="0" borderId="30" applyNumberFormat="0" applyFill="0" applyAlignment="0" applyProtection="0">
      <alignment vertical="center"/>
    </xf>
    <xf numFmtId="0" fontId="87" fillId="0" borderId="35" applyNumberFormat="0" applyFill="0" applyAlignment="0" applyProtection="0">
      <alignment vertical="center"/>
    </xf>
    <xf numFmtId="0" fontId="13" fillId="0" borderId="0">
      <alignment vertical="center"/>
    </xf>
    <xf numFmtId="0" fontId="56" fillId="30" borderId="0" applyNumberFormat="0" applyBorder="0" applyAlignment="0" applyProtection="0">
      <alignment vertical="center"/>
    </xf>
    <xf numFmtId="0" fontId="13" fillId="0" borderId="0">
      <alignment vertical="center"/>
    </xf>
    <xf numFmtId="0" fontId="91" fillId="0" borderId="30" applyNumberFormat="0" applyFill="0" applyAlignment="0" applyProtection="0">
      <alignment vertical="center"/>
    </xf>
    <xf numFmtId="0" fontId="91" fillId="0" borderId="30" applyNumberFormat="0" applyFill="0" applyAlignment="0" applyProtection="0">
      <alignment vertical="center"/>
    </xf>
    <xf numFmtId="0" fontId="91" fillId="0" borderId="30" applyNumberFormat="0" applyFill="0" applyAlignment="0" applyProtection="0">
      <alignment vertical="center"/>
    </xf>
    <xf numFmtId="180" fontId="13" fillId="0" borderId="0" applyFont="0" applyFill="0" applyBorder="0" applyAlignment="0" applyProtection="0">
      <alignment vertical="center"/>
    </xf>
    <xf numFmtId="0" fontId="60" fillId="0" borderId="36" applyNumberFormat="0" applyFill="0" applyAlignment="0" applyProtection="0">
      <alignment vertical="center"/>
    </xf>
    <xf numFmtId="0" fontId="60" fillId="0" borderId="36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34" applyNumberFormat="0" applyFill="0" applyAlignment="0" applyProtection="0">
      <alignment vertical="center"/>
    </xf>
    <xf numFmtId="0" fontId="63" fillId="0" borderId="34" applyNumberFormat="0" applyFill="0" applyAlignment="0" applyProtection="0">
      <alignment vertical="center"/>
    </xf>
    <xf numFmtId="0" fontId="60" fillId="0" borderId="36" applyNumberFormat="0" applyFill="0" applyAlignment="0" applyProtection="0">
      <alignment vertical="center"/>
    </xf>
    <xf numFmtId="0" fontId="60" fillId="0" borderId="36" applyNumberFormat="0" applyFill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93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64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2" fillId="35" borderId="0" applyNumberFormat="0" applyBorder="0" applyAlignment="0" applyProtection="0">
      <alignment vertical="center"/>
    </xf>
    <xf numFmtId="0" fontId="95" fillId="0" borderId="0">
      <alignment horizontal="centerContinuous" vertical="center"/>
    </xf>
    <xf numFmtId="0" fontId="13" fillId="0" borderId="0">
      <alignment vertical="center"/>
    </xf>
    <xf numFmtId="0" fontId="72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2" fillId="35" borderId="0" applyNumberFormat="0" applyBorder="0" applyAlignment="0" applyProtection="0">
      <alignment vertical="center"/>
    </xf>
    <xf numFmtId="0" fontId="13" fillId="0" borderId="0">
      <alignment vertical="center"/>
    </xf>
    <xf numFmtId="0" fontId="64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64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64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64" fillId="0" borderId="0" applyNumberFormat="0" applyFill="0" applyBorder="0" applyAlignment="0" applyProtection="0">
      <alignment vertical="center"/>
    </xf>
    <xf numFmtId="0" fontId="8" fillId="0" borderId="1">
      <alignment horizontal="distributed" vertical="center" wrapText="1"/>
    </xf>
    <xf numFmtId="0" fontId="8" fillId="0" borderId="1">
      <alignment horizontal="distributed" vertical="center" wrapText="1"/>
    </xf>
    <xf numFmtId="0" fontId="62" fillId="35" borderId="0" applyNumberFormat="0" applyBorder="0" applyAlignment="0" applyProtection="0">
      <alignment vertical="center"/>
    </xf>
    <xf numFmtId="0" fontId="62" fillId="35" borderId="0" applyNumberFormat="0" applyBorder="0" applyAlignment="0" applyProtection="0">
      <alignment vertical="center"/>
    </xf>
    <xf numFmtId="0" fontId="92" fillId="35" borderId="0" applyNumberFormat="0" applyBorder="0" applyAlignment="0" applyProtection="0">
      <alignment vertical="center"/>
    </xf>
    <xf numFmtId="0" fontId="62" fillId="35" borderId="0" applyNumberFormat="0" applyBorder="0" applyAlignment="0" applyProtection="0">
      <alignment vertical="center"/>
    </xf>
    <xf numFmtId="0" fontId="62" fillId="35" borderId="0" applyNumberFormat="0" applyBorder="0" applyAlignment="0" applyProtection="0">
      <alignment vertical="center"/>
    </xf>
    <xf numFmtId="0" fontId="62" fillId="35" borderId="0" applyNumberFormat="0" applyBorder="0" applyAlignment="0" applyProtection="0">
      <alignment vertical="center"/>
    </xf>
    <xf numFmtId="0" fontId="62" fillId="35" borderId="0" applyNumberFormat="0" applyBorder="0" applyAlignment="0" applyProtection="0">
      <alignment vertical="center"/>
    </xf>
    <xf numFmtId="0" fontId="62" fillId="35" borderId="0" applyNumberFormat="0" applyBorder="0" applyAlignment="0" applyProtection="0">
      <alignment vertical="center"/>
    </xf>
    <xf numFmtId="0" fontId="62" fillId="35" borderId="0" applyNumberFormat="0" applyBorder="0" applyAlignment="0" applyProtection="0">
      <alignment vertical="center"/>
    </xf>
    <xf numFmtId="0" fontId="98" fillId="35" borderId="0" applyNumberFormat="0" applyBorder="0" applyAlignment="0" applyProtection="0">
      <alignment vertical="center"/>
    </xf>
    <xf numFmtId="0" fontId="98" fillId="35" borderId="0" applyNumberFormat="0" applyBorder="0" applyAlignment="0" applyProtection="0">
      <alignment vertical="center"/>
    </xf>
    <xf numFmtId="0" fontId="62" fillId="35" borderId="0" applyNumberFormat="0" applyBorder="0" applyAlignment="0" applyProtection="0">
      <alignment vertical="center"/>
    </xf>
    <xf numFmtId="0" fontId="62" fillId="35" borderId="0" applyNumberFormat="0" applyBorder="0" applyAlignment="0" applyProtection="0">
      <alignment vertical="center"/>
    </xf>
    <xf numFmtId="0" fontId="13" fillId="0" borderId="0">
      <alignment vertical="center"/>
    </xf>
    <xf numFmtId="0" fontId="62" fillId="35" borderId="0" applyNumberFormat="0" applyBorder="0" applyAlignment="0" applyProtection="0">
      <alignment vertical="center"/>
    </xf>
    <xf numFmtId="0" fontId="62" fillId="35" borderId="0" applyNumberFormat="0" applyBorder="0" applyAlignment="0" applyProtection="0">
      <alignment vertical="center"/>
    </xf>
    <xf numFmtId="0" fontId="13" fillId="0" borderId="0">
      <alignment vertical="center"/>
    </xf>
    <xf numFmtId="0" fontId="62" fillId="35" borderId="0" applyNumberFormat="0" applyBorder="0" applyAlignment="0" applyProtection="0">
      <alignment vertical="center"/>
    </xf>
    <xf numFmtId="0" fontId="62" fillId="35" borderId="0" applyNumberFormat="0" applyBorder="0" applyAlignment="0" applyProtection="0">
      <alignment vertical="center"/>
    </xf>
    <xf numFmtId="0" fontId="62" fillId="35" borderId="0" applyNumberFormat="0" applyBorder="0" applyAlignment="0" applyProtection="0">
      <alignment vertical="center"/>
    </xf>
    <xf numFmtId="0" fontId="62" fillId="35" borderId="0" applyNumberFormat="0" applyBorder="0" applyAlignment="0" applyProtection="0">
      <alignment vertical="center"/>
    </xf>
    <xf numFmtId="0" fontId="62" fillId="35" borderId="0" applyNumberFormat="0" applyBorder="0" applyAlignment="0" applyProtection="0">
      <alignment vertical="center"/>
    </xf>
    <xf numFmtId="0" fontId="62" fillId="35" borderId="0" applyNumberFormat="0" applyBorder="0" applyAlignment="0" applyProtection="0">
      <alignment vertical="center"/>
    </xf>
    <xf numFmtId="0" fontId="62" fillId="35" borderId="0" applyNumberFormat="0" applyBorder="0" applyAlignment="0" applyProtection="0">
      <alignment vertical="center"/>
    </xf>
    <xf numFmtId="0" fontId="96" fillId="3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90" fillId="19" borderId="29" applyNumberFormat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90" fillId="19" borderId="29" applyNumberFormat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6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6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181" fontId="13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6" fillId="0" borderId="0">
      <alignment vertical="center"/>
    </xf>
    <xf numFmtId="0" fontId="85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3" fillId="0" borderId="0">
      <alignment vertical="center"/>
    </xf>
    <xf numFmtId="0" fontId="85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3" fillId="33" borderId="38" applyNumberFormat="0" applyFont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" fillId="0" borderId="0">
      <alignment vertical="center"/>
    </xf>
    <xf numFmtId="0" fontId="13" fillId="0" borderId="0">
      <alignment vertical="center"/>
    </xf>
    <xf numFmtId="0" fontId="2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5" fillId="59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" fillId="0" borderId="0">
      <alignment vertical="center"/>
    </xf>
    <xf numFmtId="0" fontId="14" fillId="0" borderId="0">
      <alignment vertical="center"/>
    </xf>
    <xf numFmtId="0" fontId="2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01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6" fillId="0" borderId="0">
      <alignment vertical="center"/>
    </xf>
    <xf numFmtId="0" fontId="13" fillId="0" borderId="0">
      <alignment vertical="center"/>
    </xf>
    <xf numFmtId="0" fontId="2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56" fillId="30" borderId="0" applyNumberFormat="0" applyBorder="0" applyAlignment="0" applyProtection="0">
      <alignment vertical="center"/>
    </xf>
    <xf numFmtId="0" fontId="13" fillId="0" borderId="0">
      <alignment vertical="center"/>
    </xf>
    <xf numFmtId="0" fontId="2" fillId="0" borderId="0">
      <alignment vertical="center"/>
    </xf>
    <xf numFmtId="0" fontId="56" fillId="30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56" fillId="30" borderId="0" applyNumberFormat="0" applyBorder="0" applyAlignment="0" applyProtection="0">
      <alignment vertical="center"/>
    </xf>
    <xf numFmtId="0" fontId="13" fillId="0" borderId="0">
      <alignment vertical="center"/>
    </xf>
    <xf numFmtId="0" fontId="56" fillId="30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56" fillId="30" borderId="0" applyNumberFormat="0" applyBorder="0" applyAlignment="0" applyProtection="0">
      <alignment vertical="center"/>
    </xf>
    <xf numFmtId="0" fontId="56" fillId="30" borderId="0" applyNumberFormat="0" applyBorder="0" applyAlignment="0" applyProtection="0">
      <alignment vertical="center"/>
    </xf>
    <xf numFmtId="0" fontId="56" fillId="30" borderId="0" applyNumberFormat="0" applyBorder="0" applyAlignment="0" applyProtection="0">
      <alignment vertical="center"/>
    </xf>
    <xf numFmtId="0" fontId="56" fillId="30" borderId="0" applyNumberFormat="0" applyBorder="0" applyAlignment="0" applyProtection="0">
      <alignment vertical="center"/>
    </xf>
    <xf numFmtId="0" fontId="56" fillId="30" borderId="0" applyNumberFormat="0" applyBorder="0" applyAlignment="0" applyProtection="0">
      <alignment vertical="center"/>
    </xf>
    <xf numFmtId="0" fontId="56" fillId="30" borderId="0" applyNumberFormat="0" applyBorder="0" applyAlignment="0" applyProtection="0">
      <alignment vertical="center"/>
    </xf>
    <xf numFmtId="0" fontId="56" fillId="30" borderId="0" applyNumberFormat="0" applyBorder="0" applyAlignment="0" applyProtection="0">
      <alignment vertical="center"/>
    </xf>
    <xf numFmtId="0" fontId="56" fillId="30" borderId="0" applyNumberFormat="0" applyBorder="0" applyAlignment="0" applyProtection="0">
      <alignment vertical="center"/>
    </xf>
    <xf numFmtId="0" fontId="56" fillId="30" borderId="0" applyNumberFormat="0" applyBorder="0" applyAlignment="0" applyProtection="0">
      <alignment vertical="center"/>
    </xf>
    <xf numFmtId="0" fontId="56" fillId="30" borderId="0" applyNumberFormat="0" applyBorder="0" applyAlignment="0" applyProtection="0">
      <alignment vertical="center"/>
    </xf>
    <xf numFmtId="0" fontId="56" fillId="30" borderId="0" applyNumberFormat="0" applyBorder="0" applyAlignment="0" applyProtection="0">
      <alignment vertical="center"/>
    </xf>
    <xf numFmtId="0" fontId="100" fillId="30" borderId="0" applyNumberFormat="0" applyBorder="0" applyAlignment="0" applyProtection="0">
      <alignment vertical="center"/>
    </xf>
    <xf numFmtId="0" fontId="56" fillId="30" borderId="0" applyNumberFormat="0" applyBorder="0" applyAlignment="0" applyProtection="0">
      <alignment vertical="center"/>
    </xf>
    <xf numFmtId="0" fontId="56" fillId="30" borderId="0" applyNumberFormat="0" applyBorder="0" applyAlignment="0" applyProtection="0">
      <alignment vertical="center"/>
    </xf>
    <xf numFmtId="0" fontId="56" fillId="30" borderId="0" applyNumberFormat="0" applyBorder="0" applyAlignment="0" applyProtection="0">
      <alignment vertical="center"/>
    </xf>
    <xf numFmtId="0" fontId="56" fillId="30" borderId="0" applyNumberFormat="0" applyBorder="0" applyAlignment="0" applyProtection="0">
      <alignment vertical="center"/>
    </xf>
    <xf numFmtId="0" fontId="56" fillId="30" borderId="0" applyNumberFormat="0" applyBorder="0" applyAlignment="0" applyProtection="0">
      <alignment vertical="center"/>
    </xf>
    <xf numFmtId="0" fontId="56" fillId="30" borderId="0" applyNumberFormat="0" applyBorder="0" applyAlignment="0" applyProtection="0">
      <alignment vertical="center"/>
    </xf>
    <xf numFmtId="0" fontId="56" fillId="30" borderId="0" applyNumberFormat="0" applyBorder="0" applyAlignment="0" applyProtection="0">
      <alignment vertical="center"/>
    </xf>
    <xf numFmtId="0" fontId="56" fillId="30" borderId="0" applyNumberFormat="0" applyBorder="0" applyAlignment="0" applyProtection="0">
      <alignment vertical="center"/>
    </xf>
    <xf numFmtId="0" fontId="56" fillId="30" borderId="0" applyNumberFormat="0" applyBorder="0" applyAlignment="0" applyProtection="0">
      <alignment vertical="center"/>
    </xf>
    <xf numFmtId="0" fontId="56" fillId="30" borderId="0" applyNumberFormat="0" applyBorder="0" applyAlignment="0" applyProtection="0">
      <alignment vertical="center"/>
    </xf>
    <xf numFmtId="0" fontId="56" fillId="30" borderId="0" applyNumberFormat="0" applyBorder="0" applyAlignment="0" applyProtection="0">
      <alignment vertical="center"/>
    </xf>
    <xf numFmtId="0" fontId="56" fillId="30" borderId="0" applyNumberFormat="0" applyBorder="0" applyAlignment="0" applyProtection="0">
      <alignment vertical="center"/>
    </xf>
    <xf numFmtId="0" fontId="56" fillId="30" borderId="0" applyNumberFormat="0" applyBorder="0" applyAlignment="0" applyProtection="0">
      <alignment vertical="center"/>
    </xf>
    <xf numFmtId="0" fontId="56" fillId="30" borderId="0" applyNumberFormat="0" applyBorder="0" applyAlignment="0" applyProtection="0">
      <alignment vertical="center"/>
    </xf>
    <xf numFmtId="0" fontId="56" fillId="30" borderId="0" applyNumberFormat="0" applyBorder="0" applyAlignment="0" applyProtection="0">
      <alignment vertical="center"/>
    </xf>
    <xf numFmtId="0" fontId="56" fillId="30" borderId="0" applyNumberFormat="0" applyBorder="0" applyAlignment="0" applyProtection="0">
      <alignment vertical="center"/>
    </xf>
    <xf numFmtId="0" fontId="56" fillId="30" borderId="0" applyNumberFormat="0" applyBorder="0" applyAlignment="0" applyProtection="0">
      <alignment vertical="center"/>
    </xf>
    <xf numFmtId="0" fontId="56" fillId="30" borderId="0" applyNumberFormat="0" applyBorder="0" applyAlignment="0" applyProtection="0">
      <alignment vertical="center"/>
    </xf>
    <xf numFmtId="0" fontId="56" fillId="30" borderId="0" applyNumberFormat="0" applyBorder="0" applyAlignment="0" applyProtection="0">
      <alignment vertical="center"/>
    </xf>
    <xf numFmtId="0" fontId="56" fillId="30" borderId="0" applyNumberFormat="0" applyBorder="0" applyAlignment="0" applyProtection="0">
      <alignment vertical="center"/>
    </xf>
    <xf numFmtId="0" fontId="102" fillId="30" borderId="0" applyNumberFormat="0" applyBorder="0" applyAlignment="0" applyProtection="0">
      <alignment vertical="center"/>
    </xf>
    <xf numFmtId="0" fontId="58" fillId="0" borderId="40" applyNumberFormat="0" applyFill="0" applyAlignment="0" applyProtection="0">
      <alignment vertical="center"/>
    </xf>
    <xf numFmtId="0" fontId="58" fillId="0" borderId="40" applyNumberFormat="0" applyFill="0" applyAlignment="0" applyProtection="0">
      <alignment vertical="center"/>
    </xf>
    <xf numFmtId="0" fontId="58" fillId="0" borderId="32" applyNumberFormat="0" applyFill="0" applyAlignment="0" applyProtection="0">
      <alignment vertical="center"/>
    </xf>
    <xf numFmtId="0" fontId="58" fillId="0" borderId="32" applyNumberFormat="0" applyFill="0" applyAlignment="0" applyProtection="0">
      <alignment vertical="center"/>
    </xf>
    <xf numFmtId="0" fontId="58" fillId="0" borderId="32" applyNumberFormat="0" applyFill="0" applyAlignment="0" applyProtection="0">
      <alignment vertical="center"/>
    </xf>
    <xf numFmtId="0" fontId="58" fillId="0" borderId="18" applyNumberFormat="0" applyFill="0" applyAlignment="0" applyProtection="0">
      <alignment vertical="center"/>
    </xf>
    <xf numFmtId="0" fontId="58" fillId="0" borderId="18" applyNumberFormat="0" applyFill="0" applyAlignment="0" applyProtection="0">
      <alignment vertical="center"/>
    </xf>
    <xf numFmtId="0" fontId="58" fillId="0" borderId="40" applyNumberFormat="0" applyFill="0" applyAlignment="0" applyProtection="0">
      <alignment vertical="center"/>
    </xf>
    <xf numFmtId="0" fontId="58" fillId="0" borderId="40" applyNumberFormat="0" applyFill="0" applyAlignment="0" applyProtection="0">
      <alignment vertical="center"/>
    </xf>
    <xf numFmtId="0" fontId="58" fillId="0" borderId="40" applyNumberFormat="0" applyFill="0" applyAlignment="0" applyProtection="0">
      <alignment vertical="center"/>
    </xf>
    <xf numFmtId="0" fontId="86" fillId="16" borderId="29" applyNumberFormat="0" applyAlignment="0" applyProtection="0">
      <alignment vertical="center"/>
    </xf>
    <xf numFmtId="0" fontId="86" fillId="16" borderId="29" applyNumberFormat="0" applyAlignment="0" applyProtection="0">
      <alignment vertical="center"/>
    </xf>
    <xf numFmtId="0" fontId="86" fillId="3" borderId="29" applyNumberFormat="0" applyAlignment="0" applyProtection="0">
      <alignment vertical="center"/>
    </xf>
    <xf numFmtId="0" fontId="86" fillId="3" borderId="29" applyNumberFormat="0" applyAlignment="0" applyProtection="0">
      <alignment vertical="center"/>
    </xf>
    <xf numFmtId="0" fontId="86" fillId="3" borderId="29" applyNumberFormat="0" applyAlignment="0" applyProtection="0">
      <alignment vertical="center"/>
    </xf>
    <xf numFmtId="0" fontId="89" fillId="3" borderId="29" applyNumberFormat="0" applyAlignment="0" applyProtection="0">
      <alignment vertical="center"/>
    </xf>
    <xf numFmtId="0" fontId="89" fillId="3" borderId="29" applyNumberFormat="0" applyAlignment="0" applyProtection="0">
      <alignment vertical="center"/>
    </xf>
    <xf numFmtId="0" fontId="86" fillId="16" borderId="29" applyNumberFormat="0" applyAlignment="0" applyProtection="0">
      <alignment vertical="center"/>
    </xf>
    <xf numFmtId="0" fontId="86" fillId="16" borderId="29" applyNumberFormat="0" applyAlignment="0" applyProtection="0">
      <alignment vertical="center"/>
    </xf>
    <xf numFmtId="0" fontId="86" fillId="16" borderId="29" applyNumberFormat="0" applyAlignment="0" applyProtection="0">
      <alignment vertical="center"/>
    </xf>
    <xf numFmtId="0" fontId="86" fillId="16" borderId="29" applyNumberFormat="0" applyAlignment="0" applyProtection="0">
      <alignment vertical="center"/>
    </xf>
    <xf numFmtId="0" fontId="99" fillId="58" borderId="41" applyNumberFormat="0" applyAlignment="0" applyProtection="0">
      <alignment vertical="center"/>
    </xf>
    <xf numFmtId="0" fontId="99" fillId="58" borderId="41" applyNumberFormat="0" applyAlignment="0" applyProtection="0">
      <alignment vertical="center"/>
    </xf>
    <xf numFmtId="0" fontId="97" fillId="58" borderId="41" applyNumberFormat="0" applyAlignment="0" applyProtection="0">
      <alignment vertical="center"/>
    </xf>
    <xf numFmtId="0" fontId="97" fillId="58" borderId="41" applyNumberFormat="0" applyAlignment="0" applyProtection="0">
      <alignment vertical="center"/>
    </xf>
    <xf numFmtId="0" fontId="97" fillId="58" borderId="41" applyNumberFormat="0" applyAlignment="0" applyProtection="0">
      <alignment vertical="center"/>
    </xf>
    <xf numFmtId="0" fontId="99" fillId="58" borderId="41" applyNumberFormat="0" applyAlignment="0" applyProtection="0">
      <alignment vertical="center"/>
    </xf>
    <xf numFmtId="0" fontId="99" fillId="58" borderId="41" applyNumberFormat="0" applyAlignment="0" applyProtection="0">
      <alignment vertical="center"/>
    </xf>
    <xf numFmtId="0" fontId="99" fillId="58" borderId="41" applyNumberFormat="0" applyAlignment="0" applyProtection="0">
      <alignment vertical="center"/>
    </xf>
    <xf numFmtId="0" fontId="99" fillId="58" borderId="41" applyNumberFormat="0" applyAlignment="0" applyProtection="0">
      <alignment vertical="center"/>
    </xf>
    <xf numFmtId="178" fontId="8" fillId="0" borderId="1">
      <alignment vertical="center"/>
      <protection locked="0"/>
    </xf>
    <xf numFmtId="0" fontId="99" fillId="58" borderId="41" applyNumberFormat="0" applyAlignment="0" applyProtection="0">
      <alignment vertical="center"/>
    </xf>
    <xf numFmtId="178" fontId="8" fillId="0" borderId="1">
      <alignment vertical="center"/>
      <protection locked="0"/>
    </xf>
    <xf numFmtId="0" fontId="99" fillId="58" borderId="41" applyNumberFormat="0" applyAlignment="0" applyProtection="0">
      <alignment vertical="center"/>
    </xf>
    <xf numFmtId="0" fontId="93" fillId="0" borderId="0" applyNumberFormat="0" applyFill="0" applyBorder="0" applyAlignment="0" applyProtection="0">
      <alignment vertical="center"/>
    </xf>
    <xf numFmtId="0" fontId="93" fillId="0" borderId="0" applyNumberFormat="0" applyFill="0" applyBorder="0" applyAlignment="0" applyProtection="0">
      <alignment vertical="center"/>
    </xf>
    <xf numFmtId="0" fontId="93" fillId="0" borderId="0" applyNumberFormat="0" applyFill="0" applyBorder="0" applyAlignment="0" applyProtection="0">
      <alignment vertical="center"/>
    </xf>
    <xf numFmtId="0" fontId="93" fillId="0" borderId="0" applyNumberFormat="0" applyFill="0" applyBorder="0" applyAlignment="0" applyProtection="0">
      <alignment vertical="center"/>
    </xf>
    <xf numFmtId="0" fontId="93" fillId="0" borderId="0" applyNumberFormat="0" applyFill="0" applyBorder="0" applyAlignment="0" applyProtection="0">
      <alignment vertical="center"/>
    </xf>
    <xf numFmtId="0" fontId="93" fillId="0" borderId="0" applyNumberFormat="0" applyFill="0" applyBorder="0" applyAlignment="0" applyProtection="0">
      <alignment vertical="center"/>
    </xf>
    <xf numFmtId="0" fontId="93" fillId="0" borderId="0" applyNumberFormat="0" applyFill="0" applyBorder="0" applyAlignment="0" applyProtection="0">
      <alignment vertical="center"/>
    </xf>
    <xf numFmtId="0" fontId="93" fillId="0" borderId="0" applyNumberFormat="0" applyFill="0" applyBorder="0" applyAlignment="0" applyProtection="0">
      <alignment vertical="center"/>
    </xf>
    <xf numFmtId="0" fontId="93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84" fillId="0" borderId="17" applyNumberFormat="0" applyFill="0" applyAlignment="0" applyProtection="0">
      <alignment vertical="center"/>
    </xf>
    <xf numFmtId="0" fontId="84" fillId="0" borderId="17" applyNumberFormat="0" applyFill="0" applyAlignment="0" applyProtection="0">
      <alignment vertical="center"/>
    </xf>
    <xf numFmtId="0" fontId="84" fillId="0" borderId="17" applyNumberFormat="0" applyFill="0" applyAlignment="0" applyProtection="0">
      <alignment vertical="center"/>
    </xf>
    <xf numFmtId="0" fontId="84" fillId="0" borderId="17" applyNumberFormat="0" applyFill="0" applyAlignment="0" applyProtection="0">
      <alignment vertical="center"/>
    </xf>
    <xf numFmtId="0" fontId="55" fillId="0" borderId="17" applyNumberFormat="0" applyFill="0" applyAlignment="0" applyProtection="0">
      <alignment vertical="center"/>
    </xf>
    <xf numFmtId="0" fontId="55" fillId="0" borderId="17" applyNumberFormat="0" applyFill="0" applyAlignment="0" applyProtection="0">
      <alignment vertical="center"/>
    </xf>
    <xf numFmtId="0" fontId="84" fillId="0" borderId="17" applyNumberFormat="0" applyFill="0" applyAlignment="0" applyProtection="0">
      <alignment vertical="center"/>
    </xf>
    <xf numFmtId="0" fontId="84" fillId="0" borderId="17" applyNumberFormat="0" applyFill="0" applyAlignment="0" applyProtection="0">
      <alignment vertical="center"/>
    </xf>
    <xf numFmtId="0" fontId="84" fillId="0" borderId="17" applyNumberFormat="0" applyFill="0" applyAlignment="0" applyProtection="0">
      <alignment vertical="center"/>
    </xf>
    <xf numFmtId="177" fontId="13" fillId="0" borderId="0" applyFont="0" applyFill="0" applyBorder="0" applyAlignment="0" applyProtection="0">
      <alignment vertical="center"/>
    </xf>
    <xf numFmtId="186" fontId="13" fillId="0" borderId="0" applyFont="0" applyFill="0" applyBorder="0" applyAlignment="0" applyProtection="0">
      <alignment vertical="center"/>
    </xf>
    <xf numFmtId="184" fontId="13" fillId="0" borderId="0" applyFont="0" applyFill="0" applyBorder="0" applyAlignment="0" applyProtection="0">
      <alignment vertical="center"/>
    </xf>
    <xf numFmtId="0" fontId="15" fillId="0" borderId="0">
      <alignment vertical="center"/>
    </xf>
    <xf numFmtId="41" fontId="13" fillId="0" borderId="0" applyFont="0" applyFill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3" fillId="0" borderId="0" applyFont="0" applyFill="0" applyBorder="0" applyAlignment="0" applyProtection="0">
      <alignment vertical="center"/>
    </xf>
    <xf numFmtId="0" fontId="13" fillId="0" borderId="0" applyFont="0" applyFill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41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45" fillId="56" borderId="0" applyNumberFormat="0" applyBorder="0" applyAlignment="0" applyProtection="0">
      <alignment vertical="center"/>
    </xf>
    <xf numFmtId="0" fontId="45" fillId="56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5" fillId="57" borderId="0" applyNumberFormat="0" applyBorder="0" applyAlignment="0" applyProtection="0">
      <alignment vertical="center"/>
    </xf>
    <xf numFmtId="0" fontId="45" fillId="57" borderId="0" applyNumberFormat="0" applyBorder="0" applyAlignment="0" applyProtection="0">
      <alignment vertical="center"/>
    </xf>
    <xf numFmtId="0" fontId="45" fillId="56" borderId="0" applyNumberFormat="0" applyBorder="0" applyAlignment="0" applyProtection="0">
      <alignment vertical="center"/>
    </xf>
    <xf numFmtId="0" fontId="45" fillId="56" borderId="0" applyNumberFormat="0" applyBorder="0" applyAlignment="0" applyProtection="0">
      <alignment vertical="center"/>
    </xf>
    <xf numFmtId="0" fontId="45" fillId="53" borderId="0" applyNumberFormat="0" applyBorder="0" applyAlignment="0" applyProtection="0">
      <alignment vertical="center"/>
    </xf>
    <xf numFmtId="0" fontId="45" fillId="53" borderId="0" applyNumberFormat="0" applyBorder="0" applyAlignment="0" applyProtection="0">
      <alignment vertical="center"/>
    </xf>
    <xf numFmtId="0" fontId="46" fillId="53" borderId="0" applyNumberFormat="0" applyBorder="0" applyAlignment="0" applyProtection="0">
      <alignment vertical="center"/>
    </xf>
    <xf numFmtId="0" fontId="46" fillId="53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5" fillId="53" borderId="0" applyNumberFormat="0" applyBorder="0" applyAlignment="0" applyProtection="0">
      <alignment vertical="center"/>
    </xf>
    <xf numFmtId="0" fontId="45" fillId="53" borderId="0" applyNumberFormat="0" applyBorder="0" applyAlignment="0" applyProtection="0">
      <alignment vertical="center"/>
    </xf>
    <xf numFmtId="0" fontId="45" fillId="60" borderId="0" applyNumberFormat="0" applyBorder="0" applyAlignment="0" applyProtection="0">
      <alignment vertical="center"/>
    </xf>
    <xf numFmtId="0" fontId="45" fillId="60" borderId="0" applyNumberFormat="0" applyBorder="0" applyAlignment="0" applyProtection="0">
      <alignment vertical="center"/>
    </xf>
    <xf numFmtId="0" fontId="46" fillId="60" borderId="0" applyNumberFormat="0" applyBorder="0" applyAlignment="0" applyProtection="0">
      <alignment vertical="center"/>
    </xf>
    <xf numFmtId="0" fontId="46" fillId="60" borderId="0" applyNumberFormat="0" applyBorder="0" applyAlignment="0" applyProtection="0">
      <alignment vertical="center"/>
    </xf>
    <xf numFmtId="0" fontId="46" fillId="60" borderId="0" applyNumberFormat="0" applyBorder="0" applyAlignment="0" applyProtection="0">
      <alignment vertical="center"/>
    </xf>
    <xf numFmtId="0" fontId="45" fillId="59" borderId="0" applyNumberFormat="0" applyBorder="0" applyAlignment="0" applyProtection="0">
      <alignment vertical="center"/>
    </xf>
    <xf numFmtId="0" fontId="45" fillId="60" borderId="0" applyNumberFormat="0" applyBorder="0" applyAlignment="0" applyProtection="0">
      <alignment vertical="center"/>
    </xf>
    <xf numFmtId="0" fontId="45" fillId="60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6" fillId="57" borderId="0" applyNumberFormat="0" applyBorder="0" applyAlignment="0" applyProtection="0">
      <alignment vertical="center"/>
    </xf>
    <xf numFmtId="0" fontId="46" fillId="57" borderId="0" applyNumberFormat="0" applyBorder="0" applyAlignment="0" applyProtection="0">
      <alignment vertical="center"/>
    </xf>
    <xf numFmtId="0" fontId="46" fillId="57" borderId="0" applyNumberFormat="0" applyBorder="0" applyAlignment="0" applyProtection="0">
      <alignment vertical="center"/>
    </xf>
    <xf numFmtId="0" fontId="45" fillId="57" borderId="0" applyNumberFormat="0" applyBorder="0" applyAlignment="0" applyProtection="0">
      <alignment vertical="center"/>
    </xf>
    <xf numFmtId="0" fontId="45" fillId="5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61" borderId="0" applyNumberFormat="0" applyBorder="0" applyAlignment="0" applyProtection="0">
      <alignment vertical="center"/>
    </xf>
    <xf numFmtId="0" fontId="45" fillId="61" borderId="0" applyNumberFormat="0" applyBorder="0" applyAlignment="0" applyProtection="0">
      <alignment vertical="center"/>
    </xf>
    <xf numFmtId="0" fontId="46" fillId="61" borderId="0" applyNumberFormat="0" applyBorder="0" applyAlignment="0" applyProtection="0">
      <alignment vertical="center"/>
    </xf>
    <xf numFmtId="0" fontId="46" fillId="61" borderId="0" applyNumberFormat="0" applyBorder="0" applyAlignment="0" applyProtection="0">
      <alignment vertical="center"/>
    </xf>
    <xf numFmtId="0" fontId="46" fillId="61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5" fillId="61" borderId="0" applyNumberFormat="0" applyBorder="0" applyAlignment="0" applyProtection="0">
      <alignment vertical="center"/>
    </xf>
    <xf numFmtId="0" fontId="45" fillId="61" borderId="0" applyNumberFormat="0" applyBorder="0" applyAlignment="0" applyProtection="0">
      <alignment vertical="center"/>
    </xf>
    <xf numFmtId="0" fontId="103" fillId="38" borderId="0" applyNumberFormat="0" applyBorder="0" applyAlignment="0" applyProtection="0">
      <alignment vertical="center"/>
    </xf>
    <xf numFmtId="0" fontId="104" fillId="38" borderId="0" applyNumberFormat="0" applyBorder="0" applyAlignment="0" applyProtection="0">
      <alignment vertical="center"/>
    </xf>
    <xf numFmtId="0" fontId="103" fillId="38" borderId="0" applyNumberFormat="0" applyBorder="0" applyAlignment="0" applyProtection="0">
      <alignment vertical="center"/>
    </xf>
    <xf numFmtId="0" fontId="103" fillId="38" borderId="0" applyNumberFormat="0" applyBorder="0" applyAlignment="0" applyProtection="0">
      <alignment vertical="center"/>
    </xf>
    <xf numFmtId="0" fontId="94" fillId="16" borderId="39" applyNumberFormat="0" applyAlignment="0" applyProtection="0">
      <alignment vertical="center"/>
    </xf>
    <xf numFmtId="0" fontId="94" fillId="16" borderId="39" applyNumberFormat="0" applyAlignment="0" applyProtection="0">
      <alignment vertical="center"/>
    </xf>
    <xf numFmtId="0" fontId="94" fillId="3" borderId="39" applyNumberFormat="0" applyAlignment="0" applyProtection="0">
      <alignment vertical="center"/>
    </xf>
    <xf numFmtId="0" fontId="94" fillId="3" borderId="39" applyNumberFormat="0" applyAlignment="0" applyProtection="0">
      <alignment vertical="center"/>
    </xf>
    <xf numFmtId="0" fontId="94" fillId="3" borderId="39" applyNumberFormat="0" applyAlignment="0" applyProtection="0">
      <alignment vertical="center"/>
    </xf>
    <xf numFmtId="0" fontId="94" fillId="16" borderId="39" applyNumberFormat="0" applyAlignment="0" applyProtection="0">
      <alignment vertical="center"/>
    </xf>
    <xf numFmtId="0" fontId="94" fillId="16" borderId="39" applyNumberFormat="0" applyAlignment="0" applyProtection="0">
      <alignment vertical="center"/>
    </xf>
    <xf numFmtId="0" fontId="94" fillId="16" borderId="39" applyNumberFormat="0" applyAlignment="0" applyProtection="0">
      <alignment vertical="center"/>
    </xf>
    <xf numFmtId="0" fontId="90" fillId="19" borderId="29" applyNumberFormat="0" applyAlignment="0" applyProtection="0">
      <alignment vertical="center"/>
    </xf>
    <xf numFmtId="0" fontId="90" fillId="19" borderId="29" applyNumberFormat="0" applyAlignment="0" applyProtection="0">
      <alignment vertical="center"/>
    </xf>
    <xf numFmtId="0" fontId="90" fillId="19" borderId="29" applyNumberFormat="0" applyAlignment="0" applyProtection="0">
      <alignment vertical="center"/>
    </xf>
    <xf numFmtId="1" fontId="8" fillId="0" borderId="1">
      <alignment vertical="center"/>
      <protection locked="0"/>
    </xf>
    <xf numFmtId="1" fontId="8" fillId="0" borderId="1">
      <alignment vertical="center"/>
      <protection locked="0"/>
    </xf>
    <xf numFmtId="1" fontId="8" fillId="0" borderId="1">
      <alignment vertical="center"/>
      <protection locked="0"/>
    </xf>
    <xf numFmtId="0" fontId="105" fillId="0" borderId="0">
      <alignment vertical="center"/>
    </xf>
    <xf numFmtId="0" fontId="105" fillId="0" borderId="0">
      <alignment vertical="center"/>
    </xf>
    <xf numFmtId="178" fontId="8" fillId="0" borderId="1">
      <alignment vertical="center"/>
      <protection locked="0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13" fillId="33" borderId="38" applyNumberFormat="0" applyFont="0" applyAlignment="0" applyProtection="0">
      <alignment vertical="center"/>
    </xf>
    <xf numFmtId="0" fontId="13" fillId="33" borderId="38" applyNumberFormat="0" applyFont="0" applyAlignment="0" applyProtection="0">
      <alignment vertical="center"/>
    </xf>
    <xf numFmtId="0" fontId="13" fillId="33" borderId="38" applyNumberFormat="0" applyFont="0" applyAlignment="0" applyProtection="0">
      <alignment vertical="center"/>
    </xf>
    <xf numFmtId="0" fontId="13" fillId="33" borderId="38" applyNumberFormat="0" applyFont="0" applyAlignment="0" applyProtection="0">
      <alignment vertical="center"/>
    </xf>
    <xf numFmtId="0" fontId="13" fillId="33" borderId="38" applyNumberFormat="0" applyFont="0" applyAlignment="0" applyProtection="0">
      <alignment vertical="center"/>
    </xf>
    <xf numFmtId="0" fontId="13" fillId="33" borderId="38" applyNumberFormat="0" applyFont="0" applyAlignment="0" applyProtection="0">
      <alignment vertical="center"/>
    </xf>
    <xf numFmtId="38" fontId="13" fillId="0" borderId="0" applyFont="0" applyFill="0" applyBorder="0" applyAlignment="0" applyProtection="0">
      <alignment vertical="center"/>
    </xf>
    <xf numFmtId="40" fontId="13" fillId="0" borderId="0" applyFont="0" applyFill="0" applyBorder="0" applyAlignment="0" applyProtection="0">
      <alignment vertical="center"/>
    </xf>
    <xf numFmtId="0" fontId="13" fillId="0" borderId="0" applyFont="0" applyFill="0" applyBorder="0" applyAlignment="0" applyProtection="0">
      <alignment vertical="center"/>
    </xf>
    <xf numFmtId="0" fontId="13" fillId="0" borderId="0" applyFont="0" applyFill="0" applyBorder="0" applyAlignment="0" applyProtection="0">
      <alignment vertical="center"/>
    </xf>
    <xf numFmtId="0" fontId="106" fillId="0" borderId="0">
      <alignment vertical="center"/>
    </xf>
  </cellStyleXfs>
  <cellXfs count="342">
    <xf numFmtId="0" fontId="0" fillId="0" borderId="0" xfId="0" applyAlignment="1"/>
    <xf numFmtId="0" fontId="1" fillId="0" borderId="0" xfId="113" applyFont="1" applyAlignment="1">
      <alignment horizontal="center" vertical="center"/>
    </xf>
    <xf numFmtId="0" fontId="2" fillId="0" borderId="0" xfId="113">
      <alignment vertical="center"/>
    </xf>
    <xf numFmtId="0" fontId="3" fillId="0" borderId="0" xfId="113" applyFont="1" applyAlignment="1">
      <alignment horizontal="right" vertical="center"/>
    </xf>
    <xf numFmtId="0" fontId="2" fillId="0" borderId="1" xfId="113" applyFont="1" applyBorder="1" applyAlignment="1">
      <alignment horizontal="center" vertical="center"/>
    </xf>
    <xf numFmtId="0" fontId="2" fillId="0" borderId="1" xfId="113" applyBorder="1" applyAlignment="1">
      <alignment horizontal="center" vertical="center"/>
    </xf>
    <xf numFmtId="0" fontId="4" fillId="0" borderId="1" xfId="113" applyFont="1" applyBorder="1" applyAlignment="1">
      <alignment horizontal="center" vertical="center"/>
    </xf>
    <xf numFmtId="0" fontId="3" fillId="0" borderId="2" xfId="113" applyFont="1" applyBorder="1" applyAlignment="1">
      <alignment horizontal="left" vertical="center"/>
    </xf>
    <xf numFmtId="0" fontId="5" fillId="0" borderId="2" xfId="113" applyFont="1" applyBorder="1" applyAlignment="1">
      <alignment horizontal="left" vertical="center"/>
    </xf>
    <xf numFmtId="0" fontId="6" fillId="0" borderId="0" xfId="0" applyFont="1" applyAlignment="1"/>
    <xf numFmtId="0" fontId="7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8" fillId="0" borderId="0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1" fillId="0" borderId="0" xfId="0" applyNumberFormat="1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right" vertical="center"/>
    </xf>
    <xf numFmtId="0" fontId="10" fillId="0" borderId="3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6" fillId="0" borderId="1" xfId="0" applyFont="1" applyBorder="1" applyAlignment="1"/>
    <xf numFmtId="0" fontId="9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/>
    </xf>
    <xf numFmtId="0" fontId="10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10" fillId="2" borderId="4" xfId="0" applyFont="1" applyFill="1" applyBorder="1" applyAlignment="1">
      <alignment horizontal="center" vertical="center"/>
    </xf>
    <xf numFmtId="1" fontId="11" fillId="0" borderId="0" xfId="637" applyNumberFormat="1" applyFont="1" applyAlignment="1">
      <alignment horizontal="center"/>
    </xf>
    <xf numFmtId="31" fontId="10" fillId="0" borderId="0" xfId="637" applyNumberFormat="1" applyFont="1" applyAlignment="1">
      <alignment horizontal="left"/>
    </xf>
    <xf numFmtId="1" fontId="10" fillId="0" borderId="0" xfId="637" applyNumberFormat="1" applyFont="1" applyAlignment="1">
      <alignment horizontal="left"/>
    </xf>
    <xf numFmtId="0" fontId="10" fillId="0" borderId="0" xfId="637" applyFont="1" applyAlignment="1">
      <alignment horizontal="left"/>
    </xf>
    <xf numFmtId="1" fontId="10" fillId="0" borderId="1" xfId="637" applyNumberFormat="1" applyFont="1" applyFill="1" applyBorder="1" applyAlignment="1">
      <alignment horizontal="left" vertical="center"/>
    </xf>
    <xf numFmtId="1" fontId="10" fillId="0" borderId="3" xfId="637" applyNumberFormat="1" applyFont="1" applyBorder="1" applyAlignment="1">
      <alignment horizontal="center" vertical="center" wrapText="1"/>
    </xf>
    <xf numFmtId="1" fontId="10" fillId="0" borderId="1" xfId="637" applyNumberFormat="1" applyFont="1" applyBorder="1" applyAlignment="1">
      <alignment horizontal="center" vertical="center" wrapText="1"/>
    </xf>
    <xf numFmtId="1" fontId="10" fillId="0" borderId="1" xfId="637" applyNumberFormat="1" applyFont="1" applyBorder="1" applyAlignment="1">
      <alignment horizontal="center" vertical="center"/>
    </xf>
    <xf numFmtId="0" fontId="10" fillId="0" borderId="1" xfId="477" applyFont="1" applyBorder="1" applyAlignment="1">
      <alignment horizontal="center" vertical="center"/>
    </xf>
    <xf numFmtId="1" fontId="10" fillId="0" borderId="5" xfId="637" applyNumberFormat="1" applyFont="1" applyBorder="1" applyAlignment="1">
      <alignment horizontal="center" vertical="center" wrapText="1"/>
    </xf>
    <xf numFmtId="0" fontId="10" fillId="0" borderId="4" xfId="477" applyFont="1" applyBorder="1" applyAlignment="1">
      <alignment horizontal="center" vertical="center"/>
    </xf>
    <xf numFmtId="0" fontId="10" fillId="0" borderId="6" xfId="477" applyFont="1" applyBorder="1" applyAlignment="1">
      <alignment horizontal="center" vertical="center"/>
    </xf>
    <xf numFmtId="0" fontId="10" fillId="0" borderId="7" xfId="477" applyFont="1" applyBorder="1" applyAlignment="1">
      <alignment horizontal="center" vertical="center"/>
    </xf>
    <xf numFmtId="1" fontId="10" fillId="0" borderId="8" xfId="637" applyNumberFormat="1" applyFont="1" applyBorder="1" applyAlignment="1">
      <alignment horizontal="center" vertical="center" wrapText="1"/>
    </xf>
    <xf numFmtId="1" fontId="12" fillId="0" borderId="1" xfId="637" applyNumberFormat="1" applyFont="1" applyFill="1" applyBorder="1" applyAlignment="1">
      <alignment horizontal="left" vertical="center"/>
    </xf>
    <xf numFmtId="1" fontId="10" fillId="0" borderId="1" xfId="637" applyNumberFormat="1" applyFont="1" applyFill="1" applyBorder="1" applyAlignment="1">
      <alignment horizontal="left" vertical="center" wrapText="1"/>
    </xf>
    <xf numFmtId="187" fontId="10" fillId="0" borderId="1" xfId="637" applyNumberFormat="1" applyFont="1" applyFill="1" applyBorder="1" applyAlignment="1">
      <alignment horizontal="center" vertical="center"/>
    </xf>
    <xf numFmtId="176" fontId="10" fillId="0" borderId="1" xfId="637" applyNumberFormat="1" applyFont="1" applyFill="1" applyBorder="1" applyAlignment="1">
      <alignment horizontal="center" vertical="center"/>
    </xf>
    <xf numFmtId="1" fontId="12" fillId="0" borderId="1" xfId="637" applyNumberFormat="1" applyFont="1" applyFill="1" applyBorder="1" applyAlignment="1">
      <alignment horizontal="left" vertical="center" wrapText="1"/>
    </xf>
    <xf numFmtId="0" fontId="13" fillId="0" borderId="0" xfId="477" applyAlignment="1"/>
    <xf numFmtId="1" fontId="14" fillId="0" borderId="0" xfId="637" applyNumberFormat="1" applyFont="1" applyAlignment="1">
      <alignment horizontal="left"/>
    </xf>
    <xf numFmtId="0" fontId="0" fillId="0" borderId="0" xfId="0" applyNumberFormat="1" applyFill="1" applyAlignment="1">
      <alignment vertical="center"/>
    </xf>
    <xf numFmtId="0" fontId="1" fillId="3" borderId="0" xfId="634" applyNumberFormat="1" applyFont="1" applyFill="1" applyAlignment="1" applyProtection="1">
      <alignment horizontal="center" vertical="center"/>
    </xf>
    <xf numFmtId="0" fontId="1" fillId="3" borderId="0" xfId="634" applyNumberFormat="1" applyFont="1" applyFill="1" applyBorder="1" applyAlignment="1" applyProtection="1">
      <alignment vertical="center"/>
    </xf>
    <xf numFmtId="0" fontId="14" fillId="0" borderId="0" xfId="0" applyFont="1" applyAlignment="1"/>
    <xf numFmtId="0" fontId="0" fillId="0" borderId="0" xfId="0" applyFont="1" applyAlignment="1"/>
    <xf numFmtId="0" fontId="14" fillId="0" borderId="0" xfId="0" applyFont="1" applyAlignment="1">
      <alignment horizontal="right"/>
    </xf>
    <xf numFmtId="0" fontId="12" fillId="0" borderId="6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left" vertical="center" wrapText="1"/>
    </xf>
    <xf numFmtId="0" fontId="10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left" vertical="center"/>
    </xf>
    <xf numFmtId="0" fontId="8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vertical="center"/>
    </xf>
    <xf numFmtId="0" fontId="0" fillId="0" borderId="1" xfId="0" applyNumberFormat="1" applyFill="1" applyBorder="1" applyAlignment="1">
      <alignment vertical="center"/>
    </xf>
    <xf numFmtId="0" fontId="9" fillId="0" borderId="1" xfId="0" applyNumberFormat="1" applyFont="1" applyFill="1" applyBorder="1" applyAlignment="1">
      <alignment horizontal="center" vertical="center"/>
    </xf>
    <xf numFmtId="0" fontId="1" fillId="3" borderId="0" xfId="634" applyNumberFormat="1" applyFont="1" applyFill="1" applyBorder="1" applyAlignment="1" applyProtection="1">
      <alignment horizontal="center" vertical="center"/>
    </xf>
    <xf numFmtId="0" fontId="10" fillId="0" borderId="1" xfId="0" applyNumberFormat="1" applyFont="1" applyFill="1" applyBorder="1" applyAlignment="1">
      <alignment horizontal="left" vertical="center"/>
    </xf>
    <xf numFmtId="0" fontId="0" fillId="0" borderId="1" xfId="0" applyNumberFormat="1" applyFill="1" applyBorder="1" applyAlignment="1">
      <alignment horizontal="center" vertical="center"/>
    </xf>
    <xf numFmtId="0" fontId="15" fillId="0" borderId="0" xfId="633" applyFont="1" applyAlignment="1"/>
    <xf numFmtId="0" fontId="2" fillId="0" borderId="0" xfId="0" applyFont="1" applyAlignment="1">
      <alignment vertical="center"/>
    </xf>
    <xf numFmtId="0" fontId="15" fillId="0" borderId="0" xfId="633" applyFont="1" applyAlignment="1">
      <alignment horizontal="center"/>
    </xf>
    <xf numFmtId="0" fontId="16" fillId="0" borderId="0" xfId="633" applyFont="1" applyAlignment="1"/>
    <xf numFmtId="0" fontId="1" fillId="3" borderId="0" xfId="633" applyNumberFormat="1" applyFont="1" applyFill="1" applyBorder="1" applyAlignment="1" applyProtection="1">
      <alignment horizontal="center" vertical="center"/>
    </xf>
    <xf numFmtId="0" fontId="17" fillId="3" borderId="9" xfId="633" applyNumberFormat="1" applyFont="1" applyFill="1" applyBorder="1" applyAlignment="1" applyProtection="1">
      <alignment vertical="center"/>
    </xf>
    <xf numFmtId="0" fontId="10" fillId="3" borderId="10" xfId="633" applyNumberFormat="1" applyFont="1" applyFill="1" applyBorder="1" applyAlignment="1" applyProtection="1">
      <alignment horizontal="center" vertical="center"/>
    </xf>
    <xf numFmtId="0" fontId="10" fillId="3" borderId="10" xfId="633" applyNumberFormat="1" applyFont="1" applyFill="1" applyBorder="1" applyAlignment="1" applyProtection="1">
      <alignment horizontal="center" vertical="center" wrapText="1"/>
    </xf>
    <xf numFmtId="0" fontId="10" fillId="3" borderId="11" xfId="633" applyNumberFormat="1" applyFont="1" applyFill="1" applyBorder="1" applyAlignment="1" applyProtection="1">
      <alignment horizontal="center" vertical="center" wrapText="1"/>
    </xf>
    <xf numFmtId="0" fontId="8" fillId="3" borderId="10" xfId="633" applyNumberFormat="1" applyFont="1" applyFill="1" applyBorder="1" applyAlignment="1" applyProtection="1">
      <alignment horizontal="left" vertical="center"/>
    </xf>
    <xf numFmtId="176" fontId="10" fillId="0" borderId="10" xfId="633" applyNumberFormat="1" applyFont="1" applyFill="1" applyBorder="1" applyAlignment="1" applyProtection="1">
      <alignment horizontal="center" vertical="center"/>
    </xf>
    <xf numFmtId="0" fontId="10" fillId="3" borderId="10" xfId="633" applyNumberFormat="1" applyFont="1" applyFill="1" applyBorder="1" applyAlignment="1" applyProtection="1">
      <alignment horizontal="left" vertical="center"/>
    </xf>
    <xf numFmtId="0" fontId="10" fillId="3" borderId="10" xfId="633" applyNumberFormat="1" applyFont="1" applyFill="1" applyBorder="1" applyAlignment="1" applyProtection="1">
      <alignment vertical="center"/>
    </xf>
    <xf numFmtId="0" fontId="15" fillId="0" borderId="0" xfId="633" applyNumberFormat="1" applyFont="1" applyFill="1" applyBorder="1" applyAlignment="1" applyProtection="1"/>
    <xf numFmtId="0" fontId="18" fillId="0" borderId="0" xfId="633" applyNumberFormat="1" applyFont="1" applyFill="1" applyBorder="1" applyAlignment="1" applyProtection="1">
      <alignment vertical="center"/>
    </xf>
    <xf numFmtId="0" fontId="17" fillId="3" borderId="9" xfId="633" applyNumberFormat="1" applyFont="1" applyFill="1" applyBorder="1" applyAlignment="1" applyProtection="1">
      <alignment horizontal="right" vertical="center"/>
    </xf>
    <xf numFmtId="0" fontId="10" fillId="0" borderId="0" xfId="633" applyFont="1" applyBorder="1" applyAlignment="1">
      <alignment horizontal="center"/>
    </xf>
    <xf numFmtId="0" fontId="8" fillId="3" borderId="12" xfId="633" applyNumberFormat="1" applyFont="1" applyFill="1" applyBorder="1" applyAlignment="1" applyProtection="1">
      <alignment horizontal="center" vertical="center" wrapText="1"/>
    </xf>
    <xf numFmtId="176" fontId="10" fillId="0" borderId="13" xfId="633" applyNumberFormat="1" applyFont="1" applyFill="1" applyBorder="1" applyAlignment="1" applyProtection="1">
      <alignment horizontal="center" vertical="center"/>
    </xf>
    <xf numFmtId="0" fontId="10" fillId="0" borderId="1" xfId="633" applyFont="1" applyBorder="1" applyAlignment="1">
      <alignment horizontal="center"/>
    </xf>
    <xf numFmtId="176" fontId="10" fillId="0" borderId="12" xfId="633" applyNumberFormat="1" applyFont="1" applyFill="1" applyBorder="1" applyAlignment="1" applyProtection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NumberFormat="1" applyFont="1" applyFill="1" applyBorder="1" applyAlignment="1">
      <alignment vertical="center"/>
    </xf>
    <xf numFmtId="0" fontId="2" fillId="0" borderId="8" xfId="0" applyNumberFormat="1" applyFont="1" applyFill="1" applyBorder="1" applyAlignment="1">
      <alignment vertical="center"/>
    </xf>
    <xf numFmtId="0" fontId="15" fillId="0" borderId="0" xfId="633" applyFont="1" applyBorder="1" applyAlignment="1">
      <alignment horizontal="center"/>
    </xf>
    <xf numFmtId="0" fontId="8" fillId="3" borderId="14" xfId="633" applyNumberFormat="1" applyFont="1" applyFill="1" applyBorder="1" applyAlignment="1" applyProtection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10" fillId="3" borderId="14" xfId="633" applyNumberFormat="1" applyFont="1" applyFill="1" applyBorder="1" applyAlignment="1" applyProtection="1">
      <alignment horizontal="left" vertical="center"/>
    </xf>
    <xf numFmtId="176" fontId="10" fillId="0" borderId="10" xfId="159" applyNumberFormat="1" applyFont="1" applyFill="1" applyBorder="1" applyAlignment="1" applyProtection="1">
      <alignment horizontal="center" vertical="center"/>
    </xf>
    <xf numFmtId="176" fontId="10" fillId="0" borderId="13" xfId="159" applyNumberFormat="1" applyFont="1" applyFill="1" applyBorder="1" applyAlignment="1" applyProtection="1">
      <alignment horizontal="center" vertical="center"/>
    </xf>
    <xf numFmtId="176" fontId="10" fillId="0" borderId="14" xfId="633" applyNumberFormat="1" applyFont="1" applyFill="1" applyBorder="1" applyAlignment="1" applyProtection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21" fillId="0" borderId="15" xfId="0" applyFont="1" applyBorder="1" applyAlignment="1"/>
    <xf numFmtId="0" fontId="0" fillId="0" borderId="15" xfId="0" applyFont="1" applyBorder="1" applyAlignment="1">
      <alignment horizontal="right"/>
    </xf>
    <xf numFmtId="0" fontId="22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8" fillId="0" borderId="0" xfId="0" applyFont="1" applyAlignment="1"/>
    <xf numFmtId="0" fontId="0" fillId="3" borderId="0" xfId="0" applyFill="1" applyAlignment="1">
      <alignment horizontal="left"/>
    </xf>
    <xf numFmtId="0" fontId="0" fillId="3" borderId="0" xfId="0" applyFill="1" applyAlignment="1"/>
    <xf numFmtId="0" fontId="23" fillId="3" borderId="0" xfId="0" applyNumberFormat="1" applyFont="1" applyFill="1" applyBorder="1" applyAlignment="1">
      <alignment horizontal="centerContinuous" vertical="center"/>
    </xf>
    <xf numFmtId="0" fontId="24" fillId="3" borderId="15" xfId="0" applyFont="1" applyFill="1" applyBorder="1" applyAlignment="1">
      <alignment horizontal="center" vertical="center"/>
    </xf>
    <xf numFmtId="0" fontId="24" fillId="3" borderId="0" xfId="0" applyFont="1" applyFill="1" applyBorder="1" applyAlignment="1">
      <alignment horizontal="center" vertical="center"/>
    </xf>
    <xf numFmtId="0" fontId="10" fillId="3" borderId="15" xfId="477" applyNumberFormat="1" applyFont="1" applyFill="1" applyBorder="1" applyAlignment="1" applyProtection="1">
      <alignment horizontal="right" vertical="center"/>
    </xf>
    <xf numFmtId="0" fontId="0" fillId="0" borderId="0" xfId="0" applyBorder="1" applyAlignment="1"/>
    <xf numFmtId="0" fontId="12" fillId="3" borderId="1" xfId="477" applyNumberFormat="1" applyFont="1" applyFill="1" applyBorder="1" applyAlignment="1" applyProtection="1">
      <alignment horizontal="left" vertical="center" wrapText="1"/>
    </xf>
    <xf numFmtId="0" fontId="12" fillId="3" borderId="1" xfId="477" applyNumberFormat="1" applyFont="1" applyFill="1" applyBorder="1" applyAlignment="1" applyProtection="1">
      <alignment horizontal="center" vertical="center" wrapText="1"/>
    </xf>
    <xf numFmtId="0" fontId="10" fillId="3" borderId="1" xfId="477" applyNumberFormat="1" applyFont="1" applyFill="1" applyBorder="1" applyAlignment="1" applyProtection="1">
      <alignment horizontal="left" vertical="center"/>
    </xf>
    <xf numFmtId="0" fontId="9" fillId="3" borderId="1" xfId="477" applyNumberFormat="1" applyFont="1" applyFill="1" applyBorder="1" applyAlignment="1" applyProtection="1">
      <alignment horizontal="center" vertical="center"/>
    </xf>
    <xf numFmtId="176" fontId="10" fillId="3" borderId="1" xfId="477" applyNumberFormat="1" applyFont="1" applyFill="1" applyBorder="1" applyAlignment="1" applyProtection="1">
      <alignment horizontal="center" vertical="center" wrapText="1"/>
    </xf>
    <xf numFmtId="0" fontId="12" fillId="3" borderId="1" xfId="477" applyNumberFormat="1" applyFont="1" applyFill="1" applyBorder="1" applyAlignment="1" applyProtection="1">
      <alignment horizontal="left" vertical="center"/>
    </xf>
    <xf numFmtId="0" fontId="8" fillId="3" borderId="1" xfId="477" applyNumberFormat="1" applyFont="1" applyFill="1" applyBorder="1" applyAlignment="1" applyProtection="1">
      <alignment horizontal="left" vertical="center"/>
    </xf>
    <xf numFmtId="176" fontId="10" fillId="4" borderId="1" xfId="477" applyNumberFormat="1" applyFont="1" applyFill="1" applyBorder="1" applyAlignment="1" applyProtection="1">
      <alignment horizontal="center" vertical="center" wrapText="1"/>
    </xf>
    <xf numFmtId="0" fontId="9" fillId="3" borderId="1" xfId="477" applyNumberFormat="1" applyFont="1" applyFill="1" applyBorder="1" applyAlignment="1" applyProtection="1">
      <alignment horizontal="left" vertical="center"/>
    </xf>
    <xf numFmtId="0" fontId="10" fillId="3" borderId="3" xfId="477" applyNumberFormat="1" applyFont="1" applyFill="1" applyBorder="1" applyAlignment="1" applyProtection="1">
      <alignment horizontal="left" vertical="center"/>
    </xf>
    <xf numFmtId="176" fontId="10" fillId="4" borderId="3" xfId="477" applyNumberFormat="1" applyFont="1" applyFill="1" applyBorder="1" applyAlignment="1" applyProtection="1">
      <alignment horizontal="center" vertical="center" wrapText="1"/>
    </xf>
    <xf numFmtId="0" fontId="8" fillId="3" borderId="3" xfId="477" applyNumberFormat="1" applyFont="1" applyFill="1" applyBorder="1" applyAlignment="1" applyProtection="1">
      <alignment horizontal="left" vertical="center"/>
    </xf>
    <xf numFmtId="0" fontId="14" fillId="0" borderId="0" xfId="635" applyFont="1" applyBorder="1" applyAlignment="1">
      <alignment wrapText="1"/>
    </xf>
    <xf numFmtId="0" fontId="14" fillId="0" borderId="0" xfId="635" applyFont="1" applyBorder="1" applyAlignment="1"/>
    <xf numFmtId="0" fontId="14" fillId="0" borderId="0" xfId="635" applyFont="1" applyAlignment="1"/>
    <xf numFmtId="0" fontId="0" fillId="0" borderId="0" xfId="635" applyFont="1" applyBorder="1" applyAlignment="1">
      <alignment wrapText="1"/>
    </xf>
    <xf numFmtId="185" fontId="23" fillId="0" borderId="0" xfId="638" applyNumberFormat="1" applyFont="1" applyFill="1" applyAlignment="1">
      <alignment horizontal="center" vertical="center"/>
    </xf>
    <xf numFmtId="185" fontId="20" fillId="0" borderId="0" xfId="0" applyNumberFormat="1" applyFont="1" applyFill="1" applyAlignment="1">
      <alignment horizontal="center" vertical="center"/>
    </xf>
    <xf numFmtId="185" fontId="10" fillId="0" borderId="0" xfId="638" applyNumberFormat="1" applyFont="1" applyFill="1" applyAlignment="1">
      <alignment wrapText="1"/>
    </xf>
    <xf numFmtId="185" fontId="10" fillId="0" borderId="0" xfId="638" applyNumberFormat="1" applyFont="1" applyFill="1" applyAlignment="1"/>
    <xf numFmtId="0" fontId="10" fillId="0" borderId="0" xfId="638" applyFont="1" applyAlignment="1">
      <alignment horizontal="right"/>
    </xf>
    <xf numFmtId="0" fontId="9" fillId="3" borderId="1" xfId="477" applyNumberFormat="1" applyFont="1" applyFill="1" applyBorder="1" applyAlignment="1" applyProtection="1">
      <alignment horizontal="center" vertical="center" wrapText="1"/>
    </xf>
    <xf numFmtId="0" fontId="10" fillId="3" borderId="1" xfId="0" applyNumberFormat="1" applyFont="1" applyFill="1" applyBorder="1" applyAlignment="1" applyProtection="1">
      <alignment horizontal="center" vertical="center" wrapText="1"/>
    </xf>
    <xf numFmtId="0" fontId="8" fillId="3" borderId="1" xfId="477" applyNumberFormat="1" applyFont="1" applyFill="1" applyBorder="1" applyAlignment="1" applyProtection="1">
      <alignment horizontal="center" vertical="center" wrapText="1"/>
    </xf>
    <xf numFmtId="176" fontId="10" fillId="3" borderId="1" xfId="477" applyNumberFormat="1" applyFont="1" applyFill="1" applyBorder="1" applyAlignment="1" applyProtection="1">
      <alignment horizontal="center" vertical="center"/>
    </xf>
    <xf numFmtId="182" fontId="10" fillId="3" borderId="1" xfId="0" applyNumberFormat="1" applyFont="1" applyFill="1" applyBorder="1" applyAlignment="1" applyProtection="1">
      <alignment horizontal="center" vertical="center"/>
    </xf>
    <xf numFmtId="0" fontId="9" fillId="3" borderId="1" xfId="477" applyNumberFormat="1" applyFont="1" applyFill="1" applyBorder="1" applyAlignment="1" applyProtection="1">
      <alignment vertical="center" wrapText="1"/>
    </xf>
    <xf numFmtId="0" fontId="8" fillId="3" borderId="1" xfId="477" applyNumberFormat="1" applyFont="1" applyFill="1" applyBorder="1" applyAlignment="1" applyProtection="1">
      <alignment vertical="center" wrapText="1"/>
    </xf>
    <xf numFmtId="176" fontId="10" fillId="3" borderId="3" xfId="477" applyNumberFormat="1" applyFont="1" applyFill="1" applyBorder="1" applyAlignment="1" applyProtection="1">
      <alignment horizontal="center" vertical="center"/>
    </xf>
    <xf numFmtId="0" fontId="8" fillId="3" borderId="4" xfId="477" applyNumberFormat="1" applyFont="1" applyFill="1" applyBorder="1" applyAlignment="1" applyProtection="1">
      <alignment vertical="center" wrapText="1"/>
    </xf>
    <xf numFmtId="0" fontId="14" fillId="0" borderId="1" xfId="0" applyNumberFormat="1" applyFont="1" applyFill="1" applyBorder="1" applyAlignment="1"/>
    <xf numFmtId="176" fontId="10" fillId="3" borderId="8" xfId="477" applyNumberFormat="1" applyFont="1" applyFill="1" applyBorder="1" applyAlignment="1" applyProtection="1">
      <alignment horizontal="center" vertical="center"/>
    </xf>
    <xf numFmtId="3" fontId="10" fillId="3" borderId="1" xfId="477" applyNumberFormat="1" applyFont="1" applyFill="1" applyBorder="1" applyAlignment="1" applyProtection="1">
      <alignment horizontal="center" vertical="center"/>
    </xf>
    <xf numFmtId="0" fontId="10" fillId="3" borderId="1" xfId="638" applyFont="1" applyFill="1" applyBorder="1" applyAlignment="1">
      <alignment vertical="center"/>
    </xf>
    <xf numFmtId="0" fontId="10" fillId="0" borderId="0" xfId="0" applyFont="1" applyAlignment="1"/>
    <xf numFmtId="0" fontId="23" fillId="0" borderId="0" xfId="0" applyNumberFormat="1" applyFont="1" applyFill="1" applyAlignment="1" applyProtection="1">
      <alignment horizontal="centerContinuous" vertical="center"/>
    </xf>
    <xf numFmtId="0" fontId="25" fillId="0" borderId="0" xfId="0" applyNumberFormat="1" applyFont="1" applyFill="1" applyAlignment="1" applyProtection="1">
      <alignment horizontal="centerContinuous" vertical="center"/>
    </xf>
    <xf numFmtId="0" fontId="10" fillId="0" borderId="0" xfId="0" applyNumberFormat="1" applyFont="1" applyFill="1" applyAlignment="1" applyProtection="1">
      <alignment horizontal="right" vertical="center"/>
    </xf>
    <xf numFmtId="0" fontId="8" fillId="0" borderId="0" xfId="0" applyNumberFormat="1" applyFont="1" applyFill="1" applyAlignment="1" applyProtection="1">
      <alignment horizontal="right" vertical="center"/>
    </xf>
    <xf numFmtId="0" fontId="10" fillId="0" borderId="1" xfId="0" applyNumberFormat="1" applyFont="1" applyFill="1" applyBorder="1" applyAlignment="1" applyProtection="1">
      <alignment horizontal="center" vertical="center"/>
    </xf>
    <xf numFmtId="0" fontId="10" fillId="0" borderId="1" xfId="0" applyNumberFormat="1" applyFont="1" applyFill="1" applyBorder="1" applyAlignment="1" applyProtection="1">
      <alignment horizontal="center" vertical="center" wrapText="1"/>
    </xf>
    <xf numFmtId="0" fontId="10" fillId="0" borderId="1" xfId="0" applyNumberFormat="1" applyFont="1" applyFill="1" applyBorder="1" applyAlignment="1" applyProtection="1">
      <alignment horizontal="left" vertical="center"/>
    </xf>
    <xf numFmtId="187" fontId="10" fillId="0" borderId="1" xfId="0" applyNumberFormat="1" applyFont="1" applyFill="1" applyBorder="1" applyAlignment="1" applyProtection="1">
      <alignment horizontal="center" vertical="center"/>
    </xf>
    <xf numFmtId="0" fontId="10" fillId="0" borderId="1" xfId="0" applyFont="1" applyBorder="1" applyAlignment="1">
      <alignment horizontal="center"/>
    </xf>
    <xf numFmtId="4" fontId="10" fillId="0" borderId="1" xfId="0" applyNumberFormat="1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 applyProtection="1">
      <alignment horizontal="left" vertical="center"/>
    </xf>
    <xf numFmtId="176" fontId="10" fillId="0" borderId="1" xfId="0" applyNumberFormat="1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 applyProtection="1">
      <alignment horizontal="left" vertical="center" wrapText="1"/>
    </xf>
    <xf numFmtId="0" fontId="0" fillId="0" borderId="0" xfId="0" applyFill="1" applyAlignment="1">
      <alignment horizontal="center" vertical="center"/>
    </xf>
    <xf numFmtId="185" fontId="23" fillId="0" borderId="0" xfId="638" applyNumberFormat="1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center" vertical="center"/>
    </xf>
    <xf numFmtId="185" fontId="14" fillId="0" borderId="0" xfId="638" applyNumberFormat="1" applyFont="1" applyFill="1" applyBorder="1" applyAlignment="1">
      <alignment wrapText="1"/>
    </xf>
    <xf numFmtId="185" fontId="14" fillId="0" borderId="0" xfId="638" applyNumberFormat="1" applyFont="1" applyFill="1" applyBorder="1" applyAlignment="1"/>
    <xf numFmtId="0" fontId="10" fillId="0" borderId="0" xfId="638" applyFont="1" applyBorder="1" applyAlignment="1">
      <alignment horizontal="right"/>
    </xf>
    <xf numFmtId="179" fontId="10" fillId="3" borderId="1" xfId="477" applyNumberFormat="1" applyFont="1" applyFill="1" applyBorder="1" applyAlignment="1" applyProtection="1">
      <alignment horizontal="center" vertical="center"/>
    </xf>
    <xf numFmtId="0" fontId="14" fillId="0" borderId="0" xfId="638" applyFont="1" applyAlignment="1"/>
    <xf numFmtId="0" fontId="0" fillId="0" borderId="0" xfId="638" applyFont="1" applyAlignment="1"/>
    <xf numFmtId="0" fontId="23" fillId="0" borderId="0" xfId="638" applyFont="1" applyAlignment="1">
      <alignment horizontal="centerContinuous" vertical="center"/>
    </xf>
    <xf numFmtId="0" fontId="24" fillId="0" borderId="0" xfId="638" applyFont="1" applyAlignment="1">
      <alignment horizontal="centerContinuous"/>
    </xf>
    <xf numFmtId="0" fontId="14" fillId="0" borderId="0" xfId="638" applyFont="1" applyAlignment="1">
      <alignment horizontal="centerContinuous"/>
    </xf>
    <xf numFmtId="0" fontId="10" fillId="0" borderId="0" xfId="638" applyFont="1" applyAlignment="1"/>
    <xf numFmtId="0" fontId="8" fillId="0" borderId="0" xfId="638" applyFont="1" applyAlignment="1">
      <alignment horizontal="right"/>
    </xf>
    <xf numFmtId="0" fontId="10" fillId="0" borderId="1" xfId="638" applyFont="1" applyBorder="1" applyAlignment="1">
      <alignment horizontal="center" vertical="center"/>
    </xf>
    <xf numFmtId="49" fontId="10" fillId="0" borderId="1" xfId="639" applyNumberFormat="1" applyFont="1" applyBorder="1" applyAlignment="1">
      <alignment horizontal="center" vertical="center" wrapText="1"/>
    </xf>
    <xf numFmtId="0" fontId="10" fillId="0" borderId="1" xfId="636" applyFont="1" applyBorder="1" applyAlignment="1" applyProtection="1">
      <alignment vertical="center"/>
      <protection locked="0"/>
    </xf>
    <xf numFmtId="49" fontId="10" fillId="0" borderId="1" xfId="0" applyNumberFormat="1" applyFont="1" applyFill="1" applyBorder="1" applyAlignment="1" applyProtection="1">
      <alignment horizontal="center" vertical="center"/>
    </xf>
    <xf numFmtId="0" fontId="10" fillId="0" borderId="1" xfId="638" applyFont="1" applyBorder="1" applyAlignment="1"/>
    <xf numFmtId="182" fontId="10" fillId="0" borderId="1" xfId="0" applyNumberFormat="1" applyFont="1" applyFill="1" applyBorder="1" applyAlignment="1" applyProtection="1">
      <alignment horizontal="center" vertical="center"/>
    </xf>
    <xf numFmtId="0" fontId="8" fillId="0" borderId="1" xfId="0" applyFont="1" applyBorder="1" applyAlignment="1"/>
    <xf numFmtId="0" fontId="1" fillId="0" borderId="0" xfId="551" applyFont="1" applyAlignment="1">
      <alignment horizontal="center" vertical="center"/>
    </xf>
    <xf numFmtId="0" fontId="17" fillId="0" borderId="0" xfId="551" applyFont="1" applyAlignment="1">
      <alignment vertical="center"/>
    </xf>
    <xf numFmtId="0" fontId="17" fillId="0" borderId="0" xfId="551" applyFont="1" applyAlignment="1">
      <alignment horizontal="right" vertical="center"/>
    </xf>
    <xf numFmtId="0" fontId="17" fillId="0" borderId="1" xfId="551" applyFont="1" applyBorder="1" applyAlignment="1">
      <alignment horizontal="center" vertical="center"/>
    </xf>
    <xf numFmtId="182" fontId="17" fillId="3" borderId="1" xfId="551" applyNumberFormat="1" applyFont="1" applyFill="1" applyBorder="1" applyAlignment="1">
      <alignment horizontal="center" vertical="center"/>
    </xf>
    <xf numFmtId="0" fontId="26" fillId="3" borderId="1" xfId="551" applyFont="1" applyFill="1" applyBorder="1" applyAlignment="1">
      <alignment horizontal="left" vertical="center"/>
    </xf>
    <xf numFmtId="176" fontId="17" fillId="3" borderId="1" xfId="551" applyNumberFormat="1" applyFont="1" applyFill="1" applyBorder="1" applyAlignment="1">
      <alignment horizontal="center" vertical="center"/>
    </xf>
    <xf numFmtId="0" fontId="2" fillId="3" borderId="1" xfId="551" applyFont="1" applyFill="1" applyBorder="1" applyAlignment="1">
      <alignment horizontal="left" vertical="center"/>
    </xf>
    <xf numFmtId="176" fontId="17" fillId="0" borderId="16" xfId="551" applyNumberFormat="1" applyFont="1" applyBorder="1" applyAlignment="1">
      <alignment horizontal="center" vertical="center" wrapText="1" shrinkToFit="1"/>
    </xf>
    <xf numFmtId="0" fontId="26" fillId="5" borderId="1" xfId="551" applyFont="1" applyFill="1" applyBorder="1" applyAlignment="1">
      <alignment horizontal="left" vertical="center" wrapText="1" shrinkToFit="1"/>
    </xf>
    <xf numFmtId="176" fontId="17" fillId="3" borderId="1" xfId="551" applyNumberFormat="1" applyFont="1" applyFill="1" applyBorder="1" applyAlignment="1">
      <alignment horizontal="center" vertical="center" wrapText="1" shrinkToFit="1"/>
    </xf>
    <xf numFmtId="0" fontId="2" fillId="5" borderId="1" xfId="551" applyFont="1" applyFill="1" applyBorder="1" applyAlignment="1">
      <alignment horizontal="left" vertical="center" wrapText="1" shrinkToFit="1"/>
    </xf>
    <xf numFmtId="0" fontId="26" fillId="0" borderId="1" xfId="551" applyFont="1" applyBorder="1" applyAlignment="1">
      <alignment horizontal="center" vertical="center"/>
    </xf>
    <xf numFmtId="176" fontId="17" fillId="0" borderId="1" xfId="551" applyNumberFormat="1" applyFont="1" applyBorder="1" applyAlignment="1">
      <alignment horizontal="center" vertical="center"/>
    </xf>
    <xf numFmtId="0" fontId="0" fillId="0" borderId="0" xfId="0" applyFont="1" applyBorder="1" applyAlignment="1"/>
    <xf numFmtId="0" fontId="27" fillId="0" borderId="0" xfId="0" applyFont="1" applyBorder="1" applyAlignment="1"/>
    <xf numFmtId="0" fontId="28" fillId="0" borderId="0" xfId="0" applyFont="1" applyBorder="1" applyAlignment="1"/>
    <xf numFmtId="0" fontId="0" fillId="0" borderId="0" xfId="0" applyNumberFormat="1" applyFont="1" applyFill="1" applyBorder="1" applyAlignment="1"/>
    <xf numFmtId="0" fontId="29" fillId="0" borderId="0" xfId="0" applyNumberFormat="1" applyFont="1" applyFill="1" applyBorder="1" applyAlignment="1" applyProtection="1">
      <alignment horizontal="center" vertical="center"/>
    </xf>
    <xf numFmtId="0" fontId="16" fillId="0" borderId="0" xfId="0" applyNumberFormat="1" applyFont="1" applyFill="1" applyBorder="1" applyAlignment="1" applyProtection="1">
      <alignment horizontal="right" vertical="center"/>
    </xf>
    <xf numFmtId="0" fontId="27" fillId="3" borderId="1" xfId="477" applyNumberFormat="1" applyFont="1" applyFill="1" applyBorder="1" applyAlignment="1" applyProtection="1">
      <alignment horizontal="left" vertical="center"/>
    </xf>
    <xf numFmtId="187" fontId="27" fillId="3" borderId="1" xfId="477" applyNumberFormat="1" applyFont="1" applyFill="1" applyBorder="1" applyAlignment="1" applyProtection="1">
      <alignment horizontal="center" vertical="center"/>
    </xf>
    <xf numFmtId="187" fontId="14" fillId="3" borderId="1" xfId="477" applyNumberFormat="1" applyFont="1" applyFill="1" applyBorder="1" applyAlignment="1" applyProtection="1">
      <alignment horizontal="center" vertical="center"/>
    </xf>
    <xf numFmtId="0" fontId="30" fillId="3" borderId="1" xfId="477" applyNumberFormat="1" applyFont="1" applyFill="1" applyBorder="1" applyAlignment="1" applyProtection="1">
      <alignment horizontal="left" vertical="center"/>
    </xf>
    <xf numFmtId="187" fontId="10" fillId="3" borderId="1" xfId="477" applyNumberFormat="1" applyFont="1" applyFill="1" applyBorder="1" applyAlignment="1" applyProtection="1">
      <alignment horizontal="center" vertical="center"/>
    </xf>
    <xf numFmtId="0" fontId="15" fillId="3" borderId="1" xfId="477" applyNumberFormat="1" applyFont="1" applyFill="1" applyBorder="1" applyAlignment="1" applyProtection="1">
      <alignment horizontal="left" vertical="center"/>
    </xf>
    <xf numFmtId="0" fontId="16" fillId="3" borderId="1" xfId="477" applyNumberFormat="1" applyFont="1" applyFill="1" applyBorder="1" applyAlignment="1" applyProtection="1">
      <alignment horizontal="left" vertical="center"/>
    </xf>
    <xf numFmtId="0" fontId="31" fillId="3" borderId="1" xfId="477" applyNumberFormat="1" applyFont="1" applyFill="1" applyBorder="1" applyAlignment="1" applyProtection="1">
      <alignment horizontal="left" vertical="center"/>
    </xf>
    <xf numFmtId="187" fontId="22" fillId="3" borderId="1" xfId="477" applyNumberFormat="1" applyFont="1" applyFill="1" applyBorder="1" applyAlignment="1" applyProtection="1">
      <alignment horizontal="center" vertical="center"/>
    </xf>
    <xf numFmtId="187" fontId="12" fillId="3" borderId="1" xfId="477" applyNumberFormat="1" applyFont="1" applyFill="1" applyBorder="1" applyAlignment="1" applyProtection="1">
      <alignment horizontal="center" vertical="center"/>
    </xf>
    <xf numFmtId="0" fontId="32" fillId="3" borderId="1" xfId="477" applyNumberFormat="1" applyFont="1" applyFill="1" applyBorder="1" applyAlignment="1" applyProtection="1">
      <alignment horizontal="left" vertical="center"/>
    </xf>
    <xf numFmtId="187" fontId="33" fillId="3" borderId="1" xfId="477" applyNumberFormat="1" applyFont="1" applyFill="1" applyBorder="1" applyAlignment="1" applyProtection="1">
      <alignment horizontal="center" vertical="center"/>
    </xf>
    <xf numFmtId="0" fontId="15" fillId="0" borderId="0" xfId="0" applyNumberFormat="1" applyFont="1" applyFill="1" applyAlignment="1" applyProtection="1">
      <alignment horizontal="right" vertical="center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10" fillId="0" borderId="1" xfId="0" applyNumberFormat="1" applyFont="1" applyFill="1" applyBorder="1" applyAlignment="1" applyProtection="1">
      <alignment vertical="center"/>
    </xf>
    <xf numFmtId="0" fontId="8" fillId="0" borderId="1" xfId="0" applyNumberFormat="1" applyFont="1" applyFill="1" applyBorder="1" applyAlignment="1" applyProtection="1">
      <alignment vertical="center"/>
    </xf>
    <xf numFmtId="0" fontId="8" fillId="3" borderId="1" xfId="0" applyNumberFormat="1" applyFont="1" applyFill="1" applyBorder="1" applyAlignment="1" applyProtection="1">
      <alignment vertical="center"/>
    </xf>
    <xf numFmtId="176" fontId="8" fillId="0" borderId="1" xfId="51" applyNumberFormat="1" applyFont="1" applyFill="1" applyBorder="1" applyAlignment="1" applyProtection="1">
      <alignment horizontal="center" vertical="center"/>
    </xf>
    <xf numFmtId="0" fontId="8" fillId="0" borderId="0" xfId="0" applyNumberFormat="1" applyFont="1" applyFill="1" applyBorder="1" applyAlignment="1" applyProtection="1">
      <alignment vertical="center"/>
    </xf>
    <xf numFmtId="3" fontId="0" fillId="0" borderId="0" xfId="0" applyNumberFormat="1" applyAlignment="1"/>
    <xf numFmtId="176" fontId="8" fillId="0" borderId="1" xfId="274" applyNumberFormat="1" applyFont="1" applyFill="1" applyBorder="1" applyAlignment="1" applyProtection="1">
      <alignment horizontal="center" vertical="center"/>
    </xf>
    <xf numFmtId="0" fontId="14" fillId="0" borderId="0" xfId="0" applyFont="1" applyAlignment="1">
      <alignment horizontal="left"/>
    </xf>
    <xf numFmtId="0" fontId="14" fillId="0" borderId="0" xfId="0" applyNumberFormat="1" applyFont="1" applyFill="1" applyAlignment="1"/>
    <xf numFmtId="182" fontId="14" fillId="0" borderId="0" xfId="0" applyNumberFormat="1" applyFont="1" applyFill="1" applyAlignment="1"/>
    <xf numFmtId="0" fontId="23" fillId="0" borderId="0" xfId="0" applyNumberFormat="1" applyFont="1" applyFill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4" fillId="0" borderId="0" xfId="0" applyNumberFormat="1" applyFont="1" applyFill="1" applyAlignment="1">
      <alignment horizontal="left"/>
    </xf>
    <xf numFmtId="182" fontId="0" fillId="0" borderId="0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8" fillId="0" borderId="3" xfId="0" applyNumberFormat="1" applyFont="1" applyFill="1" applyBorder="1" applyAlignment="1">
      <alignment horizontal="center" vertical="center" wrapText="1"/>
    </xf>
    <xf numFmtId="182" fontId="8" fillId="0" borderId="1" xfId="0" applyNumberFormat="1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/>
    </xf>
    <xf numFmtId="182" fontId="10" fillId="0" borderId="7" xfId="637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left" vertical="center" wrapText="1"/>
    </xf>
    <xf numFmtId="0" fontId="14" fillId="0" borderId="0" xfId="0" applyNumberFormat="1" applyFont="1" applyFill="1" applyBorder="1" applyAlignment="1">
      <alignment horizontal="left" vertical="center" wrapText="1"/>
    </xf>
    <xf numFmtId="0" fontId="0" fillId="0" borderId="0" xfId="0" applyFont="1" applyFill="1" applyAlignment="1"/>
    <xf numFmtId="0" fontId="0" fillId="0" borderId="0" xfId="0" applyFont="1" applyAlignment="1">
      <alignment horizontal="center"/>
    </xf>
    <xf numFmtId="0" fontId="23" fillId="0" borderId="0" xfId="0" applyNumberFormat="1" applyFont="1" applyFill="1" applyAlignment="1" applyProtection="1">
      <alignment horizontal="center" vertical="center"/>
    </xf>
    <xf numFmtId="0" fontId="10" fillId="0" borderId="0" xfId="0" applyNumberFormat="1" applyFont="1" applyFill="1" applyAlignment="1" applyProtection="1">
      <alignment horizontal="center" vertical="center"/>
    </xf>
    <xf numFmtId="0" fontId="10" fillId="0" borderId="1" xfId="0" applyNumberFormat="1" applyFont="1" applyFill="1" applyBorder="1" applyAlignment="1" applyProtection="1">
      <alignment horizontal="left" vertical="center" indent="1"/>
    </xf>
    <xf numFmtId="0" fontId="12" fillId="0" borderId="1" xfId="0" applyNumberFormat="1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 applyProtection="1">
      <alignment horizontal="left" vertical="center" indent="1"/>
    </xf>
    <xf numFmtId="0" fontId="10" fillId="0" borderId="1" xfId="0" applyFont="1" applyFill="1" applyBorder="1" applyAlignment="1">
      <alignment vertical="center"/>
    </xf>
    <xf numFmtId="0" fontId="9" fillId="0" borderId="1" xfId="0" applyNumberFormat="1" applyFont="1" applyFill="1" applyBorder="1" applyAlignment="1" applyProtection="1">
      <alignment horizontal="center" vertical="center"/>
    </xf>
    <xf numFmtId="0" fontId="16" fillId="0" borderId="0" xfId="638" applyFont="1" applyBorder="1" applyAlignment="1">
      <alignment horizontal="left" vertical="center" wrapText="1"/>
    </xf>
    <xf numFmtId="0" fontId="0" fillId="0" borderId="0" xfId="0" applyFont="1" applyBorder="1" applyAlignment="1">
      <alignment horizontal="left" vertical="center" wrapText="1"/>
    </xf>
    <xf numFmtId="3" fontId="0" fillId="0" borderId="0" xfId="0" applyNumberFormat="1" applyFont="1" applyAlignment="1"/>
    <xf numFmtId="3" fontId="0" fillId="0" borderId="0" xfId="0" applyNumberFormat="1" applyFont="1" applyAlignment="1">
      <alignment horizontal="center"/>
    </xf>
    <xf numFmtId="4" fontId="16" fillId="0" borderId="1" xfId="0" applyNumberFormat="1" applyFont="1" applyFill="1" applyBorder="1" applyAlignment="1" applyProtection="1">
      <alignment horizontal="right" vertical="center"/>
    </xf>
    <xf numFmtId="0" fontId="14" fillId="0" borderId="0" xfId="0" applyFont="1" applyBorder="1" applyAlignment="1">
      <alignment horizontal="left"/>
    </xf>
    <xf numFmtId="0" fontId="14" fillId="0" borderId="0" xfId="0" applyFont="1" applyBorder="1" applyAlignment="1">
      <alignment horizontal="right" vertical="center"/>
    </xf>
    <xf numFmtId="182" fontId="10" fillId="0" borderId="1" xfId="0" applyNumberFormat="1" applyFont="1" applyBorder="1" applyAlignment="1">
      <alignment horizontal="center" vertical="center"/>
    </xf>
    <xf numFmtId="176" fontId="10" fillId="0" borderId="1" xfId="0" applyNumberFormat="1" applyFont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center" vertical="center"/>
    </xf>
    <xf numFmtId="182" fontId="10" fillId="0" borderId="1" xfId="0" applyNumberFormat="1" applyFont="1" applyFill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176" fontId="10" fillId="0" borderId="8" xfId="0" applyNumberFormat="1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182" fontId="10" fillId="0" borderId="8" xfId="0" applyNumberFormat="1" applyFont="1" applyBorder="1" applyAlignment="1">
      <alignment horizontal="center" vertical="center"/>
    </xf>
    <xf numFmtId="0" fontId="14" fillId="0" borderId="2" xfId="0" applyFont="1" applyFill="1" applyBorder="1" applyAlignment="1">
      <alignment horizontal="left" vertical="center" wrapText="1"/>
    </xf>
    <xf numFmtId="0" fontId="14" fillId="0" borderId="0" xfId="0" applyNumberFormat="1" applyFont="1" applyFill="1" applyAlignment="1" applyProtection="1">
      <alignment horizontal="right" vertical="center"/>
    </xf>
    <xf numFmtId="176" fontId="10" fillId="0" borderId="1" xfId="0" applyNumberFormat="1" applyFont="1" applyFill="1" applyBorder="1" applyAlignment="1"/>
    <xf numFmtId="176" fontId="10" fillId="0" borderId="1" xfId="0" applyNumberFormat="1" applyFont="1" applyFill="1" applyBorder="1" applyAlignment="1">
      <alignment horizontal="center"/>
    </xf>
    <xf numFmtId="0" fontId="0" fillId="0" borderId="0" xfId="0" applyFill="1" applyAlignment="1"/>
    <xf numFmtId="182" fontId="0" fillId="0" borderId="0" xfId="0" applyNumberFormat="1" applyFill="1" applyAlignment="1"/>
    <xf numFmtId="0" fontId="23" fillId="0" borderId="0" xfId="0" applyFont="1" applyAlignment="1">
      <alignment horizontal="center"/>
    </xf>
    <xf numFmtId="182" fontId="23" fillId="0" borderId="0" xfId="0" applyNumberFormat="1" applyFont="1" applyFill="1" applyAlignment="1">
      <alignment horizontal="center"/>
    </xf>
    <xf numFmtId="182" fontId="10" fillId="0" borderId="0" xfId="0" applyNumberFormat="1" applyFont="1" applyFill="1" applyAlignment="1"/>
    <xf numFmtId="1" fontId="10" fillId="0" borderId="3" xfId="637" applyNumberFormat="1" applyFont="1" applyFill="1" applyBorder="1" applyAlignment="1">
      <alignment horizontal="center" vertical="center"/>
    </xf>
    <xf numFmtId="1" fontId="10" fillId="0" borderId="4" xfId="637" applyNumberFormat="1" applyFont="1" applyFill="1" applyBorder="1" applyAlignment="1">
      <alignment horizontal="center" vertical="center" wrapText="1"/>
    </xf>
    <xf numFmtId="1" fontId="10" fillId="0" borderId="6" xfId="637" applyNumberFormat="1" applyFont="1" applyFill="1" applyBorder="1" applyAlignment="1">
      <alignment horizontal="center" vertical="center" wrapText="1"/>
    </xf>
    <xf numFmtId="182" fontId="10" fillId="0" borderId="7" xfId="637" applyNumberFormat="1" applyFont="1" applyFill="1" applyBorder="1" applyAlignment="1">
      <alignment horizontal="center" vertical="center" wrapText="1"/>
    </xf>
    <xf numFmtId="1" fontId="8" fillId="0" borderId="6" xfId="637" applyNumberFormat="1" applyFont="1" applyFill="1" applyBorder="1" applyAlignment="1">
      <alignment horizontal="center" vertical="center" wrapText="1"/>
    </xf>
    <xf numFmtId="1" fontId="10" fillId="0" borderId="8" xfId="637" applyNumberFormat="1" applyFont="1" applyFill="1" applyBorder="1" applyAlignment="1">
      <alignment horizontal="center" vertical="center"/>
    </xf>
    <xf numFmtId="1" fontId="10" fillId="0" borderId="1" xfId="637" applyNumberFormat="1" applyFont="1" applyFill="1" applyBorder="1" applyAlignment="1">
      <alignment horizontal="center" vertical="center" wrapText="1"/>
    </xf>
    <xf numFmtId="182" fontId="10" fillId="0" borderId="1" xfId="637" applyNumberFormat="1" applyFont="1" applyFill="1" applyBorder="1" applyAlignment="1">
      <alignment horizontal="center" vertical="center" wrapText="1"/>
    </xf>
    <xf numFmtId="1" fontId="8" fillId="0" borderId="1" xfId="637" applyNumberFormat="1" applyFont="1" applyFill="1" applyBorder="1" applyAlignment="1">
      <alignment horizontal="center" vertical="center" wrapText="1"/>
    </xf>
    <xf numFmtId="1" fontId="10" fillId="0" borderId="8" xfId="637" applyNumberFormat="1" applyFont="1" applyFill="1" applyBorder="1" applyAlignment="1">
      <alignment horizontal="left" vertical="center"/>
    </xf>
    <xf numFmtId="176" fontId="10" fillId="0" borderId="1" xfId="0" applyNumberFormat="1" applyFont="1" applyFill="1" applyBorder="1" applyAlignment="1">
      <alignment horizontal="center" vertical="center"/>
    </xf>
    <xf numFmtId="1" fontId="10" fillId="0" borderId="1" xfId="637" applyNumberFormat="1" applyFont="1" applyFill="1" applyBorder="1" applyAlignment="1">
      <alignment vertical="center"/>
    </xf>
    <xf numFmtId="1" fontId="8" fillId="3" borderId="1" xfId="637" applyNumberFormat="1" applyFont="1" applyFill="1" applyBorder="1" applyAlignment="1">
      <alignment horizontal="left" vertical="center" wrapText="1"/>
    </xf>
    <xf numFmtId="176" fontId="0" fillId="0" borderId="0" xfId="0" applyNumberFormat="1" applyAlignment="1"/>
    <xf numFmtId="182" fontId="0" fillId="0" borderId="0" xfId="0" applyNumberFormat="1" applyAlignment="1"/>
    <xf numFmtId="1" fontId="8" fillId="0" borderId="7" xfId="637" applyNumberFormat="1" applyFont="1" applyFill="1" applyBorder="1" applyAlignment="1">
      <alignment horizontal="center" vertical="center" wrapText="1"/>
    </xf>
    <xf numFmtId="1" fontId="8" fillId="0" borderId="0" xfId="637" applyNumberFormat="1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0" fontId="10" fillId="0" borderId="0" xfId="0" applyNumberFormat="1" applyFont="1" applyFill="1" applyBorder="1" applyAlignment="1" applyProtection="1">
      <alignment vertical="center"/>
    </xf>
    <xf numFmtId="3" fontId="14" fillId="0" borderId="0" xfId="0" applyNumberFormat="1" applyFont="1" applyAlignment="1"/>
    <xf numFmtId="4" fontId="10" fillId="0" borderId="1" xfId="0" applyNumberFormat="1" applyFont="1" applyFill="1" applyBorder="1" applyAlignment="1" applyProtection="1">
      <alignment horizontal="right" vertical="center"/>
    </xf>
    <xf numFmtId="185" fontId="14" fillId="0" borderId="0" xfId="0" applyNumberFormat="1" applyFont="1" applyAlignment="1"/>
    <xf numFmtId="0" fontId="23" fillId="0" borderId="0" xfId="0" applyFont="1" applyBorder="1" applyAlignment="1">
      <alignment horizontal="center"/>
    </xf>
    <xf numFmtId="182" fontId="10" fillId="0" borderId="1" xfId="637" applyNumberFormat="1" applyFont="1" applyFill="1" applyBorder="1" applyAlignment="1">
      <alignment horizontal="center" vertical="center"/>
    </xf>
    <xf numFmtId="0" fontId="14" fillId="0" borderId="1" xfId="0" applyFont="1" applyBorder="1" applyAlignment="1">
      <alignment horizontal="left"/>
    </xf>
    <xf numFmtId="0" fontId="34" fillId="0" borderId="0" xfId="0" applyNumberFormat="1" applyFont="1" applyFill="1" applyAlignment="1" applyProtection="1">
      <alignment horizontal="centerContinuous" vertical="center"/>
    </xf>
    <xf numFmtId="176" fontId="14" fillId="0" borderId="0" xfId="0" applyNumberFormat="1" applyFont="1" applyAlignment="1"/>
    <xf numFmtId="176" fontId="10" fillId="0" borderId="5" xfId="0" applyNumberFormat="1" applyFont="1" applyFill="1" applyBorder="1" applyAlignment="1" applyProtection="1">
      <alignment horizontal="center" vertical="center"/>
    </xf>
    <xf numFmtId="0" fontId="14" fillId="0" borderId="0" xfId="0" applyFont="1" applyBorder="1" applyAlignment="1">
      <alignment horizontal="left" vertical="center" wrapText="1"/>
    </xf>
    <xf numFmtId="0" fontId="14" fillId="0" borderId="0" xfId="0" applyFont="1" applyBorder="1" applyAlignment="1"/>
    <xf numFmtId="3" fontId="14" fillId="0" borderId="0" xfId="0" applyNumberFormat="1" applyFont="1" applyBorder="1" applyAlignment="1"/>
    <xf numFmtId="4" fontId="10" fillId="0" borderId="0" xfId="0" applyNumberFormat="1" applyFont="1" applyFill="1" applyBorder="1" applyAlignment="1" applyProtection="1">
      <alignment horizontal="center" vertical="center"/>
    </xf>
    <xf numFmtId="0" fontId="0" fillId="0" borderId="2" xfId="0" applyFont="1" applyFill="1" applyBorder="1" applyAlignment="1">
      <alignment horizontal="left" vertical="center" wrapText="1"/>
    </xf>
    <xf numFmtId="0" fontId="28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23" fillId="0" borderId="0" xfId="0" applyFont="1" applyAlignment="1">
      <alignment horizontal="center" vertical="center"/>
    </xf>
    <xf numFmtId="0" fontId="35" fillId="0" borderId="0" xfId="0" applyFont="1" applyAlignment="1"/>
    <xf numFmtId="0" fontId="36" fillId="0" borderId="0" xfId="0" applyFont="1" applyAlignment="1">
      <alignment horizontal="centerContinuous"/>
    </xf>
    <xf numFmtId="0" fontId="20" fillId="0" borderId="0" xfId="0" applyFont="1" applyAlignment="1">
      <alignment horizontal="centerContinuous"/>
    </xf>
    <xf numFmtId="0" fontId="0" fillId="0" borderId="0" xfId="0" applyFont="1" applyAlignment="1">
      <alignment horizontal="center" vertical="center"/>
    </xf>
    <xf numFmtId="0" fontId="0" fillId="0" borderId="0" xfId="638" applyFont="1" applyAlignment="1">
      <alignment horizontal="left" vertical="center"/>
    </xf>
    <xf numFmtId="0" fontId="0" fillId="0" borderId="0" xfId="638" applyFont="1" applyAlignment="1">
      <alignment vertical="center"/>
    </xf>
    <xf numFmtId="0" fontId="0" fillId="0" borderId="0" xfId="638" applyFont="1" applyFill="1" applyAlignment="1">
      <alignment vertical="center"/>
    </xf>
    <xf numFmtId="0" fontId="14" fillId="0" borderId="0" xfId="639" applyFill="1" applyAlignment="1">
      <alignment horizontal="centerContinuous"/>
    </xf>
    <xf numFmtId="0" fontId="14" fillId="0" borderId="0" xfId="639" applyAlignment="1"/>
    <xf numFmtId="0" fontId="37" fillId="0" borderId="0" xfId="639" applyFont="1" applyFill="1" applyBorder="1" applyAlignment="1">
      <alignment horizontal="center"/>
    </xf>
    <xf numFmtId="0" fontId="20" fillId="0" borderId="0" xfId="0" applyFont="1" applyFill="1" applyAlignment="1">
      <alignment horizontal="center"/>
    </xf>
    <xf numFmtId="0" fontId="35" fillId="0" borderId="0" xfId="639" applyFont="1" applyFill="1" applyAlignment="1">
      <alignment horizontal="centerContinuous"/>
    </xf>
    <xf numFmtId="0" fontId="35" fillId="0" borderId="0" xfId="639" applyFont="1" applyAlignment="1"/>
    <xf numFmtId="0" fontId="0" fillId="0" borderId="0" xfId="639" applyFont="1" applyAlignment="1"/>
    <xf numFmtId="0" fontId="38" fillId="0" borderId="0" xfId="639" applyFont="1" applyAlignment="1"/>
    <xf numFmtId="0" fontId="39" fillId="0" borderId="0" xfId="639" applyFont="1" applyFill="1" applyAlignment="1">
      <alignment horizontal="center"/>
    </xf>
    <xf numFmtId="0" fontId="39" fillId="0" borderId="0" xfId="639" applyFont="1" applyAlignment="1">
      <alignment horizontal="center"/>
    </xf>
    <xf numFmtId="0" fontId="39" fillId="0" borderId="0" xfId="0" applyFont="1" applyAlignment="1"/>
    <xf numFmtId="0" fontId="40" fillId="0" borderId="0" xfId="639" applyFont="1" applyFill="1" applyAlignment="1">
      <alignment horizontal="centerContinuous"/>
    </xf>
    <xf numFmtId="0" fontId="40" fillId="0" borderId="0" xfId="639" applyFont="1" applyAlignment="1"/>
    <xf numFmtId="0" fontId="41" fillId="0" borderId="0" xfId="639" applyFont="1" applyFill="1" applyAlignment="1">
      <alignment horizontal="center"/>
    </xf>
    <xf numFmtId="0" fontId="41" fillId="0" borderId="0" xfId="639" applyFont="1" applyAlignment="1">
      <alignment horizontal="center"/>
    </xf>
    <xf numFmtId="0" fontId="11" fillId="0" borderId="0" xfId="639" applyFont="1" applyFill="1" applyAlignment="1">
      <alignment horizontal="centerContinuous"/>
    </xf>
    <xf numFmtId="0" fontId="11" fillId="0" borderId="0" xfId="639" applyFont="1" applyAlignment="1"/>
    <xf numFmtId="0" fontId="42" fillId="0" borderId="0" xfId="639" applyFont="1" applyFill="1" applyAlignment="1">
      <alignment horizontal="center"/>
    </xf>
    <xf numFmtId="0" fontId="42" fillId="0" borderId="0" xfId="639" applyFont="1" applyAlignment="1">
      <alignment horizontal="center"/>
    </xf>
    <xf numFmtId="0" fontId="42" fillId="0" borderId="0" xfId="639" applyFont="1" applyAlignment="1"/>
    <xf numFmtId="57" fontId="42" fillId="0" borderId="0" xfId="639" applyNumberFormat="1" applyFont="1" applyFill="1" applyAlignment="1">
      <alignment horizontal="center"/>
    </xf>
    <xf numFmtId="57" fontId="42" fillId="0" borderId="0" xfId="639" applyNumberFormat="1" applyFont="1" applyAlignment="1">
      <alignment horizontal="center"/>
    </xf>
    <xf numFmtId="0" fontId="42" fillId="0" borderId="0" xfId="0" applyFont="1" applyAlignment="1"/>
    <xf numFmtId="0" fontId="43" fillId="0" borderId="0" xfId="639" applyFont="1" applyFill="1" applyAlignment="1">
      <alignment horizontal="centerContinuous"/>
    </xf>
    <xf numFmtId="0" fontId="43" fillId="0" borderId="0" xfId="639" applyFont="1" applyAlignment="1"/>
  </cellXfs>
  <cellStyles count="836">
    <cellStyle name="常规" xfId="0" builtinId="0"/>
    <cellStyle name="货币[0]" xfId="1" builtinId="7"/>
    <cellStyle name="20% - 强调文字颜色 1 2" xfId="2"/>
    <cellStyle name="20% - 强调文字颜色 3" xfId="3" builtinId="38"/>
    <cellStyle name="强调文字颜色 2 3 2" xfId="4"/>
    <cellStyle name="输入" xfId="5" builtinId="20"/>
    <cellStyle name="常规 2 2 4" xfId="6"/>
    <cellStyle name="40% - 强调文字颜色 1 2 4 2" xfId="7"/>
    <cellStyle name="货币" xfId="8" builtinId="4"/>
    <cellStyle name="20% - 强调文字颜色 6 2 3_2017年人大参阅资料（代表大会-定）1.14" xfId="9"/>
    <cellStyle name="常规 3 4 3" xfId="10"/>
    <cellStyle name="千位分隔[0]" xfId="11" builtinId="6"/>
    <cellStyle name="40% - 强调文字颜色 4 3 4" xfId="12"/>
    <cellStyle name="40% - 强调文字颜色 3" xfId="13" builtinId="39"/>
    <cellStyle name="差" xfId="14" builtinId="27"/>
    <cellStyle name="千位分隔" xfId="15" builtinId="3"/>
    <cellStyle name="常规 12 2 3" xfId="16"/>
    <cellStyle name="40% - 强调文字颜色 1 2_2017年人大参阅资料（代表大会-定）1.14" xfId="17"/>
    <cellStyle name="60% - 强调文字颜色 3" xfId="18" builtinId="40"/>
    <cellStyle name="60% - 强调文字颜色 6 3 2" xfId="19"/>
    <cellStyle name="超链接" xfId="20" builtinId="8"/>
    <cellStyle name="百分比" xfId="21" builtinId="5"/>
    <cellStyle name="已访问的超链接" xfId="22" builtinId="9"/>
    <cellStyle name="注释" xfId="23" builtinId="10"/>
    <cellStyle name="60% - 强调文字颜色 2 3" xfId="24"/>
    <cellStyle name="20% - 强调文字颜色 4 5" xfId="25"/>
    <cellStyle name="_2015年市本级财力测算(12.11)" xfId="26"/>
    <cellStyle name="常规 12 2 2" xfId="27"/>
    <cellStyle name="60% - 强调文字颜色 2" xfId="28" builtinId="36"/>
    <cellStyle name="货币[0] 3" xfId="29"/>
    <cellStyle name="标题 4" xfId="30" builtinId="19"/>
    <cellStyle name="常规 6 5" xfId="31"/>
    <cellStyle name="常规 4 4 3" xfId="32"/>
    <cellStyle name="警告文本" xfId="33" builtinId="11"/>
    <cellStyle name="标题 4 2 2" xfId="34"/>
    <cellStyle name="_ET_STYLE_NoName_00_" xfId="35"/>
    <cellStyle name="60% - 强调文字颜色 2 2 2" xfId="36"/>
    <cellStyle name="标题" xfId="37" builtinId="15"/>
    <cellStyle name="解释性文本" xfId="38" builtinId="53"/>
    <cellStyle name="20% - 强调文字颜色 5 3 3" xfId="39"/>
    <cellStyle name="标题 1" xfId="40" builtinId="16"/>
    <cellStyle name="标题 2" xfId="41" builtinId="17"/>
    <cellStyle name="0,0_x000d__x000a_NA_x000d__x000a_" xfId="42"/>
    <cellStyle name="60% - 强调文字颜色 1" xfId="43" builtinId="32"/>
    <cellStyle name="货币[0] 2" xfId="44"/>
    <cellStyle name="标题 3" xfId="45" builtinId="18"/>
    <cellStyle name="常规 12 2 4" xfId="46"/>
    <cellStyle name="60% - 强调文字颜色 4 2 4 2" xfId="47"/>
    <cellStyle name="60% - 强调文字颜色 4" xfId="48" builtinId="44"/>
    <cellStyle name="输出" xfId="49" builtinId="21"/>
    <cellStyle name="40% - 强调文字颜色 3 3 3" xfId="50"/>
    <cellStyle name="常规 26" xfId="51"/>
    <cellStyle name="链接单元格 3_2017年人大参阅资料（代表大会-定）1.14" xfId="52"/>
    <cellStyle name="计算" xfId="53" builtinId="22"/>
    <cellStyle name="检查单元格" xfId="54" builtinId="23"/>
    <cellStyle name="常规 13 5" xfId="55"/>
    <cellStyle name="40% - 强调文字颜色 4 2" xfId="56"/>
    <cellStyle name="标题 4 2 4 2" xfId="57"/>
    <cellStyle name="20% - 强调文字颜色 6" xfId="58" builtinId="50"/>
    <cellStyle name="强调文字颜色 2" xfId="59" builtinId="33"/>
    <cellStyle name="表标题 2 2" xfId="60"/>
    <cellStyle name="链接单元格" xfId="61" builtinId="24"/>
    <cellStyle name="40% - 强调文字颜色 6 5" xfId="62"/>
    <cellStyle name="60% - 强调文字颜色 4 2 3" xfId="63"/>
    <cellStyle name="40% - 强调文字颜色 3 2 4_2017年人大参阅资料（代表大会-定）1.14" xfId="64"/>
    <cellStyle name="汇总" xfId="65" builtinId="25"/>
    <cellStyle name="好" xfId="66" builtinId="26"/>
    <cellStyle name="差 2 3 2" xfId="67"/>
    <cellStyle name="60% - 强调文字颜色 5 3_2017年人大参阅资料（代表大会-定）1.14" xfId="68"/>
    <cellStyle name="常规 11 5" xfId="69"/>
    <cellStyle name="40% - 强调文字颜色 2 2" xfId="70"/>
    <cellStyle name="20% - 强调文字颜色 1 2 3" xfId="71"/>
    <cellStyle name="强调文字颜色 2 2 4 2" xfId="72"/>
    <cellStyle name="好_大通湖" xfId="73"/>
    <cellStyle name="20% - 强调文字颜色 3 3" xfId="74"/>
    <cellStyle name="适中" xfId="75" builtinId="28"/>
    <cellStyle name="20% - 强调文字颜色 1 4" xfId="76"/>
    <cellStyle name="20% - 强调文字颜色 5" xfId="77" builtinId="46"/>
    <cellStyle name="强调文字颜色 1" xfId="78" builtinId="29"/>
    <cellStyle name="20% - 强调文字颜色 1" xfId="79" builtinId="30"/>
    <cellStyle name="40% - 强调文字颜色 4 3 2" xfId="80"/>
    <cellStyle name="40% - 强调文字颜色 1" xfId="81" builtinId="31"/>
    <cellStyle name="_邵阳" xfId="82"/>
    <cellStyle name="20% - 强调文字颜色 2" xfId="83" builtinId="34"/>
    <cellStyle name="40% - 强调文字颜色 4 3 3" xfId="84"/>
    <cellStyle name="40% - 强调文字颜色 2" xfId="85" builtinId="35"/>
    <cellStyle name="强调文字颜色 3" xfId="86" builtinId="37"/>
    <cellStyle name="强调文字颜色 4" xfId="87" builtinId="41"/>
    <cellStyle name="20% - 强调文字颜色 1 3" xfId="88"/>
    <cellStyle name="20% - 强调文字颜色 4" xfId="89" builtinId="42"/>
    <cellStyle name="40% - 强调文字颜色 4" xfId="90" builtinId="43"/>
    <cellStyle name="40% - 强调文字颜色 2 3 2" xfId="91"/>
    <cellStyle name="20% - 强调文字颜色 1 2 4 2" xfId="92"/>
    <cellStyle name="40% - 强调文字颜色 3 2_2017年人大参阅资料（代表大会-定）1.14" xfId="93"/>
    <cellStyle name="强调文字颜色 5" xfId="94" builtinId="45"/>
    <cellStyle name="40% - 强调文字颜色 5" xfId="95" builtinId="47"/>
    <cellStyle name="标题 1 4 2" xfId="96"/>
    <cellStyle name="常规 12 2 5" xfId="97"/>
    <cellStyle name="标题 2 3_2017年人大参阅资料（代表大会-定）1.14" xfId="98"/>
    <cellStyle name="60% - 强调文字颜色 5" xfId="99" builtinId="48"/>
    <cellStyle name="常规 10_2017年人大参阅资料（代表大会-定）1.14" xfId="100"/>
    <cellStyle name="强调文字颜色 6" xfId="101" builtinId="49"/>
    <cellStyle name="20% - 强调文字颜色 3 3 2" xfId="102"/>
    <cellStyle name="40% - 强调文字颜色 6" xfId="103" builtinId="51"/>
    <cellStyle name="差_表一 1 3 2" xfId="104"/>
    <cellStyle name="60% - 强调文字颜色 6" xfId="105" builtinId="52"/>
    <cellStyle name="常规 11 4" xfId="106"/>
    <cellStyle name="20% - 强调文字颜色 1 2 2" xfId="107"/>
    <cellStyle name="常规 11 6" xfId="108"/>
    <cellStyle name="40% - 强调文字颜色 2 3" xfId="109"/>
    <cellStyle name="20% - 强调文字颜色 1 2 4" xfId="110"/>
    <cellStyle name="常规 16 3" xfId="111"/>
    <cellStyle name="常规 11" xfId="112"/>
    <cellStyle name="常规 10 10" xfId="113"/>
    <cellStyle name="标题 2 3 2" xfId="114"/>
    <cellStyle name="40% - 强调文字颜色 2 3_2017年人大参阅资料（代表大会-定）1.14" xfId="115"/>
    <cellStyle name="20% - 强调文字颜色 1 2 4_2017年人大参阅资料（代表大会-定）1.14" xfId="116"/>
    <cellStyle name="标题 3 2 4 2" xfId="117"/>
    <cellStyle name="20% - 强调文字颜色 1 2_2017年人大参阅资料（代表大会-定）1.14" xfId="118"/>
    <cellStyle name="常规 12 4" xfId="119"/>
    <cellStyle name="20% - 强调文字颜色 1 3 2" xfId="120"/>
    <cellStyle name="常规 12 5" xfId="121"/>
    <cellStyle name="40% - 强调文字颜色 3 2" xfId="122"/>
    <cellStyle name="20% - 强调文字颜色 1 3 3" xfId="123"/>
    <cellStyle name="注释 3 2" xfId="124"/>
    <cellStyle name="60% - 强调文字颜色 4 2 4" xfId="125"/>
    <cellStyle name="20% - 强调文字颜色 1 3_2017年人大参阅资料（代表大会-定）1.14" xfId="126"/>
    <cellStyle name="20% - 强调文字颜色 1 5" xfId="127"/>
    <cellStyle name="20% - 强调文字颜色 2 2" xfId="128"/>
    <cellStyle name="20% - 强调文字颜色 2 2 2" xfId="129"/>
    <cellStyle name="20% - 强调文字颜色 2 2 3" xfId="130"/>
    <cellStyle name="20% - 强调文字颜色 2 2 4" xfId="131"/>
    <cellStyle name="常规 7" xfId="132"/>
    <cellStyle name="60% - 强调文字颜色 1 3_2017年人大参阅资料（代表大会-定）1.14" xfId="133"/>
    <cellStyle name="20% - 强调文字颜色 2 2 4 2" xfId="134"/>
    <cellStyle name="20% - 强调文字颜色 2 2 4_2017年人大参阅资料（代表大会-定）1.14" xfId="135"/>
    <cellStyle name="常规 2 2 3" xfId="136"/>
    <cellStyle name="20% - 强调文字颜色 2 2_2017年人大参阅资料（代表大会-定）1.14" xfId="137"/>
    <cellStyle name="20% - 强调文字颜色 2 3" xfId="138"/>
    <cellStyle name="20% - 强调文字颜色 2 3 2" xfId="139"/>
    <cellStyle name="20% - 强调文字颜色 2 3 3" xfId="140"/>
    <cellStyle name="20% - 强调文字颜色 2 3_2017年人大参阅资料（代表大会-定）1.14" xfId="141"/>
    <cellStyle name="40% - 强调文字颜色 5 2 3_2017年人大参阅资料（代表大会-定）1.14" xfId="142"/>
    <cellStyle name="20% - 强调文字颜色 2 4" xfId="143"/>
    <cellStyle name="差_岳阳楼区11年地方财政预算表" xfId="144"/>
    <cellStyle name="20% - 强调文字颜色 2 5" xfId="145"/>
    <cellStyle name="20% - 强调文字颜色 3 2" xfId="146"/>
    <cellStyle name="差_大通湖" xfId="147"/>
    <cellStyle name="20% - 强调文字颜色 3 2 2" xfId="148"/>
    <cellStyle name="20% - 强调文字颜色 3 2 3" xfId="149"/>
    <cellStyle name="20% - 强调文字颜色 3 2 4" xfId="150"/>
    <cellStyle name="20% - 强调文字颜色 3 2 4 2" xfId="151"/>
    <cellStyle name="20% - 强调文字颜色 3 2 4_2017年人大参阅资料（代表大会-定）1.14" xfId="152"/>
    <cellStyle name="常规 12 3 2" xfId="153"/>
    <cellStyle name="20% - 强调文字颜色 3 2_2017年人大参阅资料（代表大会-定）1.14" xfId="154"/>
    <cellStyle name="20% - 强调文字颜色 3 3 3" xfId="155"/>
    <cellStyle name="差 3" xfId="156"/>
    <cellStyle name="20% - 强调文字颜色 3 3_2017年人大参阅资料（代表大会-定）1.14" xfId="157"/>
    <cellStyle name="60% - 强调文字颜色 1 2" xfId="158"/>
    <cellStyle name="常规_2014市本级社会保险基金决算表 2" xfId="159"/>
    <cellStyle name="20% - 强调文字颜色 3 4" xfId="160"/>
    <cellStyle name="60% - 强调文字颜色 1 3" xfId="161"/>
    <cellStyle name="20% - 强调文字颜色 3 5" xfId="162"/>
    <cellStyle name="输出 4 2" xfId="163"/>
    <cellStyle name="常规 3" xfId="164"/>
    <cellStyle name="常规 3 3 5" xfId="165"/>
    <cellStyle name="20% - 强调文字颜色 4 2" xfId="166"/>
    <cellStyle name="常规 3 2" xfId="167"/>
    <cellStyle name="20% - 强调文字颜色 4 2 2" xfId="168"/>
    <cellStyle name="常规 3 3" xfId="169"/>
    <cellStyle name="20% - 强调文字颜色 4 2 3" xfId="170"/>
    <cellStyle name="20% - 强调文字颜色 4 2 4" xfId="171"/>
    <cellStyle name="gcd 3" xfId="172"/>
    <cellStyle name="20% - 强调文字颜色 4 2 4 2" xfId="173"/>
    <cellStyle name="20% - 强调文字颜色 4 2 4_2017年人大参阅资料（代表大会-定）1.14" xfId="174"/>
    <cellStyle name="20% - 强调文字颜色 4 2_2017年人大参阅资料（代表大会-定）1.14" xfId="175"/>
    <cellStyle name="60% - 强调文字颜色 3 2 4 2" xfId="176"/>
    <cellStyle name="20% - 强调文字颜色 4 3" xfId="177"/>
    <cellStyle name="20% - 强调文字颜色 4 3 2" xfId="178"/>
    <cellStyle name="20% - 强调文字颜色 4 3 3" xfId="179"/>
    <cellStyle name="20% - 强调文字颜色 4 3_2017年人大参阅资料（代表大会-定）1.14" xfId="180"/>
    <cellStyle name="常规 17 2" xfId="181"/>
    <cellStyle name="60% - 强调文字颜色 2 2" xfId="182"/>
    <cellStyle name="20% - 强调文字颜色 4 4" xfId="183"/>
    <cellStyle name="常规 3 4 5" xfId="184"/>
    <cellStyle name="20% - 强调文字颜色 5 2" xfId="185"/>
    <cellStyle name="20% - 强调文字颜色 5 2 2" xfId="186"/>
    <cellStyle name="20% - 强调文字颜色 5 2 3" xfId="187"/>
    <cellStyle name="20% - 强调文字颜色 5 2 3 2" xfId="188"/>
    <cellStyle name="20% - 强调文字颜色 5 2 3_2017年人大参阅资料（代表大会-定）1.14" xfId="189"/>
    <cellStyle name="20% - 强调文字颜色 5 2_2017年人大参阅资料（代表大会-定）1.14" xfId="190"/>
    <cellStyle name="20% - 强调文字颜色 5 3" xfId="191"/>
    <cellStyle name="Normal_APR" xfId="192"/>
    <cellStyle name="20% - 强调文字颜色 5 3 2" xfId="193"/>
    <cellStyle name="60% - 强调文字颜色 4 2" xfId="194"/>
    <cellStyle name="20% - 强调文字颜色 6 4" xfId="195"/>
    <cellStyle name="20% - 强调文字颜色 5 3_2017年人大参阅资料（代表大会-定）1.14" xfId="196"/>
    <cellStyle name="60% - 强调文字颜色 3 2" xfId="197"/>
    <cellStyle name="20% - 强调文字颜色 5 4" xfId="198"/>
    <cellStyle name="常规 4_长沙" xfId="199"/>
    <cellStyle name="差_德山 2" xfId="200"/>
    <cellStyle name="60% - 强调文字颜色 3 3" xfId="201"/>
    <cellStyle name="40% - 强调文字颜色 3 3_2017年人大参阅资料（代表大会-定）1.14" xfId="202"/>
    <cellStyle name="20% - 强调文字颜色 5 5" xfId="203"/>
    <cellStyle name="差_岳塘区 3" xfId="204"/>
    <cellStyle name="60% - 强调文字颜色 6 2 4" xfId="205"/>
    <cellStyle name="20% - 强调文字颜色 6 2" xfId="206"/>
    <cellStyle name="20% - 强调文字颜色 6 2 2" xfId="207"/>
    <cellStyle name="常规 13 7" xfId="208"/>
    <cellStyle name="差_岳塘区 3 2" xfId="209"/>
    <cellStyle name="60% - 强调文字颜色 6 2 4 2" xfId="210"/>
    <cellStyle name="40% - 强调文字颜色 4 4" xfId="211"/>
    <cellStyle name="40% - 强调文字颜色 4 5" xfId="212"/>
    <cellStyle name="20% - 强调文字颜色 6 2 3" xfId="213"/>
    <cellStyle name="常规 2 13" xfId="214"/>
    <cellStyle name="20% - 强调文字颜色 6 2 3 2" xfId="215"/>
    <cellStyle name="标题 2 2 4" xfId="216"/>
    <cellStyle name="好 3 3" xfId="217"/>
    <cellStyle name="40% - 强调文字颜色 6 2" xfId="218"/>
    <cellStyle name="20% - 强调文字颜色 6 2_2017年人大参阅资料（代表大会-定）1.14" xfId="219"/>
    <cellStyle name="20% - 强调文字颜色 6 3" xfId="220"/>
    <cellStyle name="40% - 强调文字颜色 5 4" xfId="221"/>
    <cellStyle name="20% - 强调文字颜色 6 3 2" xfId="222"/>
    <cellStyle name="20% - 强调文字颜色 6 3 3" xfId="223"/>
    <cellStyle name="no dec" xfId="224"/>
    <cellStyle name="40% - 强调文字颜色 5 5" xfId="225"/>
    <cellStyle name="20% - 强调文字颜色 6 3 4" xfId="226"/>
    <cellStyle name="20% - 强调文字颜色 6 3_2017年人大参阅资料（代表大会-定）1.14" xfId="227"/>
    <cellStyle name="60% - 强调文字颜色 4 3" xfId="228"/>
    <cellStyle name="好 2 3 2" xfId="229"/>
    <cellStyle name="40% - 强调文字颜色 5 2 2" xfId="230"/>
    <cellStyle name="20% - 强调文字颜色 6 5" xfId="231"/>
    <cellStyle name="常规 10 5" xfId="232"/>
    <cellStyle name="40% - 强调文字颜色 1 2" xfId="233"/>
    <cellStyle name="40% - 强调文字颜色 1 2 2" xfId="234"/>
    <cellStyle name="40% - 强调文字颜色 1 2 3" xfId="235"/>
    <cellStyle name="40% - 强调文字颜色 1 2 4" xfId="236"/>
    <cellStyle name="差 3 3" xfId="237"/>
    <cellStyle name="40% - 强调文字颜色 1 2 4_2017年人大参阅资料（代表大会-定）1.14" xfId="238"/>
    <cellStyle name="常规 10 6" xfId="239"/>
    <cellStyle name="常规 9 2" xfId="240"/>
    <cellStyle name="40% - 强调文字颜色 1 3" xfId="241"/>
    <cellStyle name="40% - 强调文字颜色 1 3 2" xfId="242"/>
    <cellStyle name="40% - 强调文字颜色 1 3 3" xfId="243"/>
    <cellStyle name="40% - 强调文字颜色 1 3 4" xfId="244"/>
    <cellStyle name="40% - 强调文字颜色 1 3_2017年人大参阅资料（代表大会-定）1.14" xfId="245"/>
    <cellStyle name="常规 10 7" xfId="246"/>
    <cellStyle name="40% - 强调文字颜色 1 4" xfId="247"/>
    <cellStyle name="常规 10 8" xfId="248"/>
    <cellStyle name="40% - 强调文字颜色 1 5" xfId="249"/>
    <cellStyle name="40% - 强调文字颜色 2 2 2" xfId="250"/>
    <cellStyle name="40% - 强调文字颜色 2 2 3" xfId="251"/>
    <cellStyle name="40% - 强调文字颜色 2 2 3 2" xfId="252"/>
    <cellStyle name="标题 1 2 4 2" xfId="253"/>
    <cellStyle name="40% - 强调文字颜色 2 2 3_2017年人大参阅资料（代表大会-定）1.14" xfId="254"/>
    <cellStyle name="千位分隔 3" xfId="255"/>
    <cellStyle name="货币[0] 3 2" xfId="256"/>
    <cellStyle name="标题 4 2" xfId="257"/>
    <cellStyle name="40% - 强调文字颜色 2 2_2017年人大参阅资料（代表大会-定）1.14" xfId="258"/>
    <cellStyle name="40% - 强调文字颜色 2 3 3" xfId="259"/>
    <cellStyle name="40% - 强调文字颜色 2 3 4" xfId="260"/>
    <cellStyle name="常规 11 7" xfId="261"/>
    <cellStyle name="40% - 强调文字颜色 2 4" xfId="262"/>
    <cellStyle name="常规 11 8" xfId="263"/>
    <cellStyle name="40% - 强调文字颜色 2 5" xfId="264"/>
    <cellStyle name="差_湘潭" xfId="265"/>
    <cellStyle name="40% - 强调文字颜色 3 2 2" xfId="266"/>
    <cellStyle name="40% - 强调文字颜色 3 2 3" xfId="267"/>
    <cellStyle name="差_湘潭 2" xfId="268"/>
    <cellStyle name="40% - 强调文字颜色 3 2 4" xfId="269"/>
    <cellStyle name="40% - 强调文字颜色 3 2 4 2" xfId="270"/>
    <cellStyle name="常规 12 6" xfId="271"/>
    <cellStyle name="40% - 强调文字颜色 3 3" xfId="272"/>
    <cellStyle name="40% - 强调文字颜色 3 3 2" xfId="273"/>
    <cellStyle name="常规 25" xfId="274"/>
    <cellStyle name="常规 12 7" xfId="275"/>
    <cellStyle name="40% - 强调文字颜色 3 4" xfId="276"/>
    <cellStyle name="常规 12 8" xfId="277"/>
    <cellStyle name="40% - 强调文字颜色 3 5" xfId="278"/>
    <cellStyle name="标题 4 4" xfId="279"/>
    <cellStyle name="标题 3 3_2017年人大参阅资料（代表大会-定）1.14" xfId="280"/>
    <cellStyle name="40% - 强调文字颜色 4 2 2" xfId="281"/>
    <cellStyle name="40% - 强调文字颜色 4 2 3" xfId="282"/>
    <cellStyle name="40% - 强调文字颜色 4 2 4" xfId="283"/>
    <cellStyle name="40% - 强调文字颜色 4 2 4 2" xfId="284"/>
    <cellStyle name="40% - 强调文字颜色 4 2 4_2017年人大参阅资料（代表大会-定）1.14" xfId="285"/>
    <cellStyle name="40% - 强调文字颜色 5 3" xfId="286"/>
    <cellStyle name="40% - 强调文字颜色 4 2_2017年人大参阅资料（代表大会-定）1.14" xfId="287"/>
    <cellStyle name="常规 13 6" xfId="288"/>
    <cellStyle name="40% - 强调文字颜色 4 3" xfId="289"/>
    <cellStyle name="40% - 强调文字颜色 4 3_2017年人大参阅资料（代表大会-定）1.14" xfId="290"/>
    <cellStyle name="好 2 3" xfId="291"/>
    <cellStyle name="40% - 强调文字颜色 5 2" xfId="292"/>
    <cellStyle name="40% - 强调文字颜色 5 2 3" xfId="293"/>
    <cellStyle name="40% - 强调文字颜色 5 2 3 2" xfId="294"/>
    <cellStyle name="标题 3 4 2" xfId="295"/>
    <cellStyle name="40% - 强调文字颜色 5 2_2017年人大参阅资料（代表大会-定）1.14" xfId="296"/>
    <cellStyle name="60% - 强调文字颜色 5 3" xfId="297"/>
    <cellStyle name="40% - 强调文字颜色 5 3 2" xfId="298"/>
    <cellStyle name="40% - 强调文字颜色 5 3 3" xfId="299"/>
    <cellStyle name="40% - 强调文字颜色 5 3 4" xfId="300"/>
    <cellStyle name="40% - 强调文字颜色 5 3_2017年人大参阅资料（代表大会-定）1.14" xfId="301"/>
    <cellStyle name="标题 2 2 4 2" xfId="302"/>
    <cellStyle name="钎霖_7.1" xfId="303"/>
    <cellStyle name="40% - 强调文字颜色 6 2_2017年人大参阅资料（代表大会-定）1.14" xfId="304"/>
    <cellStyle name="40% - 强调文字颜色 6 2 2" xfId="305"/>
    <cellStyle name="常规 2 2 4 2" xfId="306"/>
    <cellStyle name="40% - 强调文字颜色 6 2 3" xfId="307"/>
    <cellStyle name="40% - 强调文字颜色 6 2 4" xfId="308"/>
    <cellStyle name="常规 7 6" xfId="309"/>
    <cellStyle name="40% - 强调文字颜色 6 2 4 2" xfId="310"/>
    <cellStyle name="40% - 强调文字颜色 6 2 4_2017年人大参阅资料（代表大会-定）1.14" xfId="311"/>
    <cellStyle name="40% - 强调文字颜色 6 3" xfId="312"/>
    <cellStyle name="40% - 强调文字颜色 6 3 2" xfId="313"/>
    <cellStyle name="40% - 强调文字颜色 6 3 3" xfId="314"/>
    <cellStyle name="差 2" xfId="315"/>
    <cellStyle name="40% - 强调文字颜色 6 3 4" xfId="316"/>
    <cellStyle name="40% - 强调文字颜色 6 3_2017年人大参阅资料（代表大会-定）1.14" xfId="317"/>
    <cellStyle name="40% - 强调文字颜色 6 4" xfId="318"/>
    <cellStyle name="60% - 强调文字颜色 4 2 2" xfId="319"/>
    <cellStyle name="60% - 强调文字颜色 1 2 2" xfId="320"/>
    <cellStyle name="60% - 强调文字颜色 1 2 3" xfId="321"/>
    <cellStyle name="60% - 强调文字颜色 1 2 4" xfId="322"/>
    <cellStyle name="样式 1 3" xfId="323"/>
    <cellStyle name="60% - 强调文字颜色 1 2 4 2" xfId="324"/>
    <cellStyle name="60% - 强调文字颜色 1 3 2" xfId="325"/>
    <cellStyle name="Input [yellow]" xfId="326"/>
    <cellStyle name="gcd 2" xfId="327"/>
    <cellStyle name="60% - 强调文字颜色 1 3 3" xfId="328"/>
    <cellStyle name="60% - 强调文字颜色 2 2 3" xfId="329"/>
    <cellStyle name="60% - 强调文字颜色 2 2 4" xfId="330"/>
    <cellStyle name="60% - 强调文字颜色 2 2 4 2" xfId="331"/>
    <cellStyle name="注释 2" xfId="332"/>
    <cellStyle name="60% - 强调文字颜色 2 3 2" xfId="333"/>
    <cellStyle name="注释 3" xfId="334"/>
    <cellStyle name="60% - 强调文字颜色 2 3 3" xfId="335"/>
    <cellStyle name="60% - 强调文字颜色 2 3_2017年人大参阅资料（代表大会-定）1.14" xfId="336"/>
    <cellStyle name="60% - 强调文字颜色 3 2 2" xfId="337"/>
    <cellStyle name="60% - 强调文字颜色 3 2 3" xfId="338"/>
    <cellStyle name="60% - 强调文字颜色 3 2 4" xfId="339"/>
    <cellStyle name="常规 11_长沙" xfId="340"/>
    <cellStyle name="60% - 强调文字颜色 3 3 2" xfId="341"/>
    <cellStyle name="60% - 强调文字颜色 3 3 3" xfId="342"/>
    <cellStyle name="常规 2 2 5" xfId="343"/>
    <cellStyle name="60% - 强调文字颜色 3 3_2017年人大参阅资料（代表大会-定）1.14" xfId="344"/>
    <cellStyle name="60% - 强调文字颜色 4 3 2" xfId="345"/>
    <cellStyle name="常规 15" xfId="346"/>
    <cellStyle name="常规 20" xfId="347"/>
    <cellStyle name="常规 16 7" xfId="348"/>
    <cellStyle name="60% - 强调文字颜色 4 3 3" xfId="349"/>
    <cellStyle name="常规 16" xfId="350"/>
    <cellStyle name="常规 21" xfId="351"/>
    <cellStyle name="强调文字颜色 5 2 2" xfId="352"/>
    <cellStyle name="Header1" xfId="353"/>
    <cellStyle name="60% - 强调文字颜色 4 3_2017年人大参阅资料（代表大会-定）1.14" xfId="354"/>
    <cellStyle name="60% - 强调文字颜色 5 2" xfId="355"/>
    <cellStyle name="60% - 强调文字颜色 5 2 2" xfId="356"/>
    <cellStyle name="好_附件2 益阳市市级国有资本经营预算表(定稿)" xfId="357"/>
    <cellStyle name="60% - 强调文字颜色 5 2 3" xfId="358"/>
    <cellStyle name="60% - 强调文字颜色 5 2 4" xfId="359"/>
    <cellStyle name="gcd" xfId="360"/>
    <cellStyle name="60% - 强调文字颜色 5 2 4 2" xfId="361"/>
    <cellStyle name="RowLevel_0" xfId="362"/>
    <cellStyle name="60% - 强调文字颜色 5 3 2" xfId="363"/>
    <cellStyle name="60% - 强调文字颜色 5 3 3" xfId="364"/>
    <cellStyle name="60% - 强调文字颜色 6 2" xfId="365"/>
    <cellStyle name="强调文字颜色 5 2 3" xfId="366"/>
    <cellStyle name="Header2" xfId="367"/>
    <cellStyle name="60% - 强调文字颜色 6 2 2" xfId="368"/>
    <cellStyle name="差_岳塘区 2" xfId="369"/>
    <cellStyle name="60% - 强调文字颜色 6 2 3" xfId="370"/>
    <cellStyle name="Input_2017年人大参阅资料（代表大会-定）1.14" xfId="371"/>
    <cellStyle name="60% - 强调文字颜色 6 3" xfId="372"/>
    <cellStyle name="60% - 强调文字颜色 6 3 3" xfId="373"/>
    <cellStyle name="差_武陵" xfId="374"/>
    <cellStyle name="差_表一 1 2" xfId="375"/>
    <cellStyle name="60% - 强调文字颜色 6 3_2017年人大参阅资料（代表大会-定）1.14" xfId="376"/>
    <cellStyle name="Calc Currency (0)" xfId="377"/>
    <cellStyle name="ColLevel_0" xfId="378"/>
    <cellStyle name="标题 2 2" xfId="379"/>
    <cellStyle name="Grey" xfId="380"/>
    <cellStyle name="no dec 2" xfId="381"/>
    <cellStyle name="Normal - Style1" xfId="382"/>
    <cellStyle name="Percent [2]" xfId="383"/>
    <cellStyle name="差 4" xfId="384"/>
    <cellStyle name="百分比 2" xfId="385"/>
    <cellStyle name="差 4 2" xfId="386"/>
    <cellStyle name="百分比 2 2" xfId="387"/>
    <cellStyle name="百分比 2 2 2" xfId="388"/>
    <cellStyle name="百分比 2 3" xfId="389"/>
    <cellStyle name="标题 1 2" xfId="390"/>
    <cellStyle name="标题 1 2 2" xfId="391"/>
    <cellStyle name="标题 1 2 3" xfId="392"/>
    <cellStyle name="标题 1 2 4" xfId="393"/>
    <cellStyle name="标题 1 3" xfId="394"/>
    <cellStyle name="标题 1 3 2" xfId="395"/>
    <cellStyle name="汇总 4" xfId="396"/>
    <cellStyle name="差_武陵 2" xfId="397"/>
    <cellStyle name="标题 1 3 3" xfId="398"/>
    <cellStyle name="标题 1 3_2017年人大参阅资料（代表大会-定）1.14" xfId="399"/>
    <cellStyle name="常规 13 2 2" xfId="400"/>
    <cellStyle name="标题 1 4" xfId="401"/>
    <cellStyle name="常规 15 3" xfId="402"/>
    <cellStyle name="标题 2 2 2" xfId="403"/>
    <cellStyle name="标题 2 2 3" xfId="404"/>
    <cellStyle name="标题 2 3" xfId="405"/>
    <cellStyle name="常规 16 4" xfId="406"/>
    <cellStyle name="好 4 2" xfId="407"/>
    <cellStyle name="常规 12" xfId="408"/>
    <cellStyle name="标题 2 3 3" xfId="409"/>
    <cellStyle name="标题 2 4" xfId="410"/>
    <cellStyle name="标题 2 4 2" xfId="411"/>
    <cellStyle name="货币[0] 2 2" xfId="412"/>
    <cellStyle name="标题 3 2" xfId="413"/>
    <cellStyle name="标题 3 2 2" xfId="414"/>
    <cellStyle name="标题 3 2 3" xfId="415"/>
    <cellStyle name="标题 3 2 4" xfId="416"/>
    <cellStyle name="标题 3 3" xfId="417"/>
    <cellStyle name="标题 3 3 2" xfId="418"/>
    <cellStyle name="标题 3 3 3" xfId="419"/>
    <cellStyle name="标题 3 4" xfId="420"/>
    <cellStyle name="标题 4 2 3" xfId="421"/>
    <cellStyle name="标题 4 2 4" xfId="422"/>
    <cellStyle name="千位分隔 4" xfId="423"/>
    <cellStyle name="标题 4 3" xfId="424"/>
    <cellStyle name="标题 4 3 2" xfId="425"/>
    <cellStyle name="标题 4 3 3" xfId="426"/>
    <cellStyle name="标题 4 3_2017年人大参阅资料（代表大会-定）1.14" xfId="427"/>
    <cellStyle name="标题 4 4 2" xfId="428"/>
    <cellStyle name="解释性文本 2 3" xfId="429"/>
    <cellStyle name="常规 11 4 2" xfId="430"/>
    <cellStyle name="标题 5" xfId="431"/>
    <cellStyle name="标题 5 2" xfId="432"/>
    <cellStyle name="差 3_2017年人大参阅资料（代表大会-定）1.14" xfId="433"/>
    <cellStyle name="标题 5 3" xfId="434"/>
    <cellStyle name="常规 11 4 3" xfId="435"/>
    <cellStyle name="标题 6" xfId="436"/>
    <cellStyle name="标题 6 2" xfId="437"/>
    <cellStyle name="标题 6 3" xfId="438"/>
    <cellStyle name="标题 6_2017年人大参阅资料（代表大会-定）1.14" xfId="439"/>
    <cellStyle name="差_市本级 3 2" xfId="440"/>
    <cellStyle name="常规 11 4 4" xfId="441"/>
    <cellStyle name="标题 7" xfId="442"/>
    <cellStyle name="常规 2 11" xfId="443"/>
    <cellStyle name="标题 7 2" xfId="444"/>
    <cellStyle name="常规 10 2" xfId="445"/>
    <cellStyle name="标题 8" xfId="446"/>
    <cellStyle name="常规 10 3" xfId="447"/>
    <cellStyle name="标题 9" xfId="448"/>
    <cellStyle name="表标题" xfId="449"/>
    <cellStyle name="表标题 2" xfId="450"/>
    <cellStyle name="差 2 2" xfId="451"/>
    <cellStyle name="差 2 3" xfId="452"/>
    <cellStyle name="差 3 2" xfId="453"/>
    <cellStyle name="差_2015年市本级全口径预算草案 - 副本" xfId="454"/>
    <cellStyle name="差_表一 1" xfId="455"/>
    <cellStyle name="差_表一 1 3" xfId="456"/>
    <cellStyle name="差_德山" xfId="457"/>
    <cellStyle name="差_德山 3" xfId="458"/>
    <cellStyle name="差_德山 3 2" xfId="459"/>
    <cellStyle name="差_附件2 益阳市市级国有资本经营预算表(4)" xfId="460"/>
    <cellStyle name="差_附件2 益阳市市级国有资本经营预算表(定稿)" xfId="461"/>
    <cellStyle name="差_市本级" xfId="462"/>
    <cellStyle name="差_市本级 2" xfId="463"/>
    <cellStyle name="常规 12 4 2" xfId="464"/>
    <cellStyle name="差_市本级 3" xfId="465"/>
    <cellStyle name="差_武陵 3" xfId="466"/>
    <cellStyle name="常规 2 12" xfId="467"/>
    <cellStyle name="差_武陵 3 2" xfId="468"/>
    <cellStyle name="差_湘潭 3" xfId="469"/>
    <cellStyle name="差_湘潭 3 2" xfId="470"/>
    <cellStyle name="差_岳塘区" xfId="471"/>
    <cellStyle name="差_岳阳楼区11年地方财政预算表 2" xfId="472"/>
    <cellStyle name="差_岳阳楼区11年地方财政预算表 3" xfId="473"/>
    <cellStyle name="差_岳阳楼区11年地方财政预算表 3 2" xfId="474"/>
    <cellStyle name="差_长沙" xfId="475"/>
    <cellStyle name="常规 16 2" xfId="476"/>
    <cellStyle name="常规 10" xfId="477"/>
    <cellStyle name="常规 2 7" xfId="478"/>
    <cellStyle name="常规 10 2 2" xfId="479"/>
    <cellStyle name="输入 2" xfId="480"/>
    <cellStyle name="常规 2 8" xfId="481"/>
    <cellStyle name="常规 10 2 3" xfId="482"/>
    <cellStyle name="输入 3" xfId="483"/>
    <cellStyle name="常规 2 9" xfId="484"/>
    <cellStyle name="常规 10 2 4" xfId="485"/>
    <cellStyle name="常规 10 2 5" xfId="486"/>
    <cellStyle name="常规 10 3 2" xfId="487"/>
    <cellStyle name="常规 10 3 3" xfId="488"/>
    <cellStyle name="常规 10 3 4" xfId="489"/>
    <cellStyle name="常规 10 4" xfId="490"/>
    <cellStyle name="常规 10 4 2" xfId="491"/>
    <cellStyle name="常规 10 4 3" xfId="492"/>
    <cellStyle name="常规 10 4 4" xfId="493"/>
    <cellStyle name="常规 10 9" xfId="494"/>
    <cellStyle name="常规 11 2" xfId="495"/>
    <cellStyle name="常规 11 2 2" xfId="496"/>
    <cellStyle name="常规 11 2 3" xfId="497"/>
    <cellStyle name="常规 11 2 4" xfId="498"/>
    <cellStyle name="常规 11 3" xfId="499"/>
    <cellStyle name="常规 11 3 2" xfId="500"/>
    <cellStyle name="常规 11 3 3" xfId="501"/>
    <cellStyle name="常规 11 3 4" xfId="502"/>
    <cellStyle name="常规 11 9" xfId="503"/>
    <cellStyle name="常规 12 10" xfId="504"/>
    <cellStyle name="常规 12 2" xfId="505"/>
    <cellStyle name="常规 12 3" xfId="506"/>
    <cellStyle name="常规 12 3 3" xfId="507"/>
    <cellStyle name="常规 12 3 4" xfId="508"/>
    <cellStyle name="霓付 [0]_ +Foil &amp; -FOIL &amp; PAPER" xfId="509"/>
    <cellStyle name="常规 12 4 3" xfId="510"/>
    <cellStyle name="常规 12 4 4" xfId="511"/>
    <cellStyle name="常规 12 9" xfId="512"/>
    <cellStyle name="常规 2 2 2" xfId="513"/>
    <cellStyle name="常规 12_长沙" xfId="514"/>
    <cellStyle name="常规 16 5" xfId="515"/>
    <cellStyle name="常规 13" xfId="516"/>
    <cellStyle name="常规 13 2" xfId="517"/>
    <cellStyle name="常规 13 3" xfId="518"/>
    <cellStyle name="常规 13 4" xfId="519"/>
    <cellStyle name="样式 1 4" xfId="520"/>
    <cellStyle name="常规 2_2012年度湖南省省级国有资本经营预算表" xfId="521"/>
    <cellStyle name="常规 13_长沙" xfId="522"/>
    <cellStyle name="常规 16 6" xfId="523"/>
    <cellStyle name="常规 14" xfId="524"/>
    <cellStyle name="常规 14 2" xfId="525"/>
    <cellStyle name="常规 14 3" xfId="526"/>
    <cellStyle name="常规 15 2" xfId="527"/>
    <cellStyle name="注释 4 2" xfId="528"/>
    <cellStyle name="常规 17" xfId="529"/>
    <cellStyle name="常规 22" xfId="530"/>
    <cellStyle name="常规 18" xfId="531"/>
    <cellStyle name="常规 23" xfId="532"/>
    <cellStyle name="常规 19" xfId="533"/>
    <cellStyle name="常规 24" xfId="534"/>
    <cellStyle name="常规 19 2" xfId="535"/>
    <cellStyle name="常规 2" xfId="536"/>
    <cellStyle name="强调文字颜色 3 3" xfId="537"/>
    <cellStyle name="常规 2 10" xfId="538"/>
    <cellStyle name="常规 8_长沙" xfId="539"/>
    <cellStyle name="常规 2 14" xfId="540"/>
    <cellStyle name="常规 2 15" xfId="541"/>
    <cellStyle name="常规 2 2" xfId="542"/>
    <cellStyle name="常规 2 2 4_2017年人大参阅资料（代表大会-定）1.14" xfId="543"/>
    <cellStyle name="常规 2 3" xfId="544"/>
    <cellStyle name="常规 2 4" xfId="545"/>
    <cellStyle name="常规 2 4 2" xfId="546"/>
    <cellStyle name="常规 2 5" xfId="547"/>
    <cellStyle name="常规 2 6" xfId="548"/>
    <cellStyle name="常规 23 2" xfId="549"/>
    <cellStyle name="常规 32" xfId="550"/>
    <cellStyle name="常规 27" xfId="551"/>
    <cellStyle name="常规 3 10" xfId="552"/>
    <cellStyle name="常规 3 2 2" xfId="553"/>
    <cellStyle name="常规 3 2 3" xfId="554"/>
    <cellStyle name="常规 3 2 4" xfId="555"/>
    <cellStyle name="常规 3 3 2" xfId="556"/>
    <cellStyle name="常规 3 3 3" xfId="557"/>
    <cellStyle name="常规 3 3 4" xfId="558"/>
    <cellStyle name="常规 3 4" xfId="559"/>
    <cellStyle name="常规 3 4 2" xfId="560"/>
    <cellStyle name="常规 3 4 2 2" xfId="561"/>
    <cellStyle name="常规 3 4 4" xfId="562"/>
    <cellStyle name="常规 3 5" xfId="563"/>
    <cellStyle name="常规 3 6" xfId="564"/>
    <cellStyle name="常规 3 7" xfId="565"/>
    <cellStyle name="常规 3 8" xfId="566"/>
    <cellStyle name="常规 3 9" xfId="567"/>
    <cellStyle name="常规 3_长沙" xfId="568"/>
    <cellStyle name="常规 4" xfId="569"/>
    <cellStyle name="常规 4 2" xfId="570"/>
    <cellStyle name="常规 4 4" xfId="571"/>
    <cellStyle name="常规 4 2 2" xfId="572"/>
    <cellStyle name="常规 4 5" xfId="573"/>
    <cellStyle name="常规 4 2 3" xfId="574"/>
    <cellStyle name="常规 4 6" xfId="575"/>
    <cellStyle name="常规 4 2 4" xfId="576"/>
    <cellStyle name="常规 4 3" xfId="577"/>
    <cellStyle name="常规 4 3 2" xfId="578"/>
    <cellStyle name="常规 4 3 3" xfId="579"/>
    <cellStyle name="常规 4 3 4" xfId="580"/>
    <cellStyle name="常规 6 4" xfId="581"/>
    <cellStyle name="常规 4 4 2" xfId="582"/>
    <cellStyle name="常规 4 4 4" xfId="583"/>
    <cellStyle name="常规 4 7" xfId="584"/>
    <cellStyle name="常规 5" xfId="585"/>
    <cellStyle name="常规 5 2" xfId="586"/>
    <cellStyle name="常规 6" xfId="587"/>
    <cellStyle name="常规 6 2" xfId="588"/>
    <cellStyle name="常规 6 3" xfId="589"/>
    <cellStyle name="常规 6_长沙" xfId="590"/>
    <cellStyle name="常规 7 10" xfId="591"/>
    <cellStyle name="常规 7 2" xfId="592"/>
    <cellStyle name="常规 7 2 2" xfId="593"/>
    <cellStyle name="常规 7 2 3" xfId="594"/>
    <cellStyle name="常规 7 2 4" xfId="595"/>
    <cellStyle name="常规 7 3" xfId="596"/>
    <cellStyle name="常规 7 3 2" xfId="597"/>
    <cellStyle name="常规 7 3 3" xfId="598"/>
    <cellStyle name="常规 7 3 4" xfId="599"/>
    <cellStyle name="常规 7 4" xfId="600"/>
    <cellStyle name="常规 7 4 2" xfId="601"/>
    <cellStyle name="常规 7 4 3" xfId="602"/>
    <cellStyle name="常规 7 4 4" xfId="603"/>
    <cellStyle name="常规 7 5" xfId="604"/>
    <cellStyle name="常规 7 7" xfId="605"/>
    <cellStyle name="常规 7 8" xfId="606"/>
    <cellStyle name="常规 7 9" xfId="607"/>
    <cellStyle name="常规 7_长沙" xfId="608"/>
    <cellStyle name="好_德山" xfId="609"/>
    <cellStyle name="常规 8" xfId="610"/>
    <cellStyle name="常规 8 10" xfId="611"/>
    <cellStyle name="好_德山 2" xfId="612"/>
    <cellStyle name="常规 8 2" xfId="613"/>
    <cellStyle name="常规 8 2 2" xfId="614"/>
    <cellStyle name="常规 8 2 3" xfId="615"/>
    <cellStyle name="常规 8 2 4" xfId="616"/>
    <cellStyle name="好_德山 3" xfId="617"/>
    <cellStyle name="常规 8 3" xfId="618"/>
    <cellStyle name="好_德山 3 2" xfId="619"/>
    <cellStyle name="常规 8 3 2" xfId="620"/>
    <cellStyle name="常规 8 3 3" xfId="621"/>
    <cellStyle name="常规 8 3 4" xfId="622"/>
    <cellStyle name="常规 8 4" xfId="623"/>
    <cellStyle name="常规 8 4 2" xfId="624"/>
    <cellStyle name="常规 8 4 3" xfId="625"/>
    <cellStyle name="常规 8 4 4" xfId="626"/>
    <cellStyle name="常规 8 5" xfId="627"/>
    <cellStyle name="常规 8 6" xfId="628"/>
    <cellStyle name="常规 8 7" xfId="629"/>
    <cellStyle name="常规 8 8" xfId="630"/>
    <cellStyle name="常规 8 9" xfId="631"/>
    <cellStyle name="常规 9" xfId="632"/>
    <cellStyle name="常规_2014市本级社会保险基金决算表" xfId="633"/>
    <cellStyle name="常规_2015市本级年社会保险基金预算表" xfId="634"/>
    <cellStyle name="常规_Book1_2015年上半年执行执行表格(8.27常委会)" xfId="635"/>
    <cellStyle name="常规_南县1次" xfId="636"/>
    <cellStyle name="常规_批复表" xfId="637"/>
    <cellStyle name="常规_预算执行" xfId="638"/>
    <cellStyle name="常规_预算执行2000预算2001" xfId="639"/>
    <cellStyle name="分级显示行_1_13区汇总" xfId="640"/>
    <cellStyle name="好 2" xfId="641"/>
    <cellStyle name="好 2 2" xfId="642"/>
    <cellStyle name="好 3" xfId="643"/>
    <cellStyle name="好 3 2" xfId="644"/>
    <cellStyle name="好 3_2017年人大参阅资料（代表大会-定）1.14" xfId="645"/>
    <cellStyle name="好 4" xfId="646"/>
    <cellStyle name="好_2015年市本级全口径预算草案 - 副本" xfId="647"/>
    <cellStyle name="好_表一 1" xfId="648"/>
    <cellStyle name="好_表一 1 2" xfId="649"/>
    <cellStyle name="好_表一 1 3" xfId="650"/>
    <cellStyle name="好_表一 1 3 2" xfId="651"/>
    <cellStyle name="好_附件2 益阳市市级国有资本经营预算表(4)" xfId="652"/>
    <cellStyle name="好_市本级" xfId="653"/>
    <cellStyle name="好_市本级 2" xfId="654"/>
    <cellStyle name="好_市本级 3" xfId="655"/>
    <cellStyle name="好_市本级 3 2" xfId="656"/>
    <cellStyle name="好_武陵" xfId="657"/>
    <cellStyle name="好_武陵 2" xfId="658"/>
    <cellStyle name="好_武陵 3" xfId="659"/>
    <cellStyle name="好_武陵 3 2" xfId="660"/>
    <cellStyle name="好_湘潭" xfId="661"/>
    <cellStyle name="好_湘潭 2" xfId="662"/>
    <cellStyle name="好_湘潭 3" xfId="663"/>
    <cellStyle name="好_湘潭 3 2" xfId="664"/>
    <cellStyle name="好_岳塘区" xfId="665"/>
    <cellStyle name="好_岳塘区 2" xfId="666"/>
    <cellStyle name="好_岳塘区 3" xfId="667"/>
    <cellStyle name="好_岳塘区 3 2" xfId="668"/>
    <cellStyle name="好_岳阳楼区11年地方财政预算表" xfId="669"/>
    <cellStyle name="好_岳阳楼区11年地方财政预算表 2" xfId="670"/>
    <cellStyle name="好_岳阳楼区11年地方财政预算表 3" xfId="671"/>
    <cellStyle name="好_岳阳楼区11年地方财政预算表 3 2" xfId="672"/>
    <cellStyle name="好_长沙" xfId="673"/>
    <cellStyle name="汇总 2" xfId="674"/>
    <cellStyle name="汇总 2 2" xfId="675"/>
    <cellStyle name="汇总 2 3" xfId="676"/>
    <cellStyle name="汇总 2 4" xfId="677"/>
    <cellStyle name="汇总 2 4 2" xfId="678"/>
    <cellStyle name="汇总 3" xfId="679"/>
    <cellStyle name="汇总 3 2" xfId="680"/>
    <cellStyle name="汇总 3 3" xfId="681"/>
    <cellStyle name="汇总 3_2017年人大参阅资料（代表大会-定）1.14" xfId="682"/>
    <cellStyle name="汇总 4 2" xfId="683"/>
    <cellStyle name="计算 2" xfId="684"/>
    <cellStyle name="计算 2 2" xfId="685"/>
    <cellStyle name="计算 2 3" xfId="686"/>
    <cellStyle name="计算 2 4" xfId="687"/>
    <cellStyle name="计算 2 4 2" xfId="688"/>
    <cellStyle name="计算 3" xfId="689"/>
    <cellStyle name="计算 3 2" xfId="690"/>
    <cellStyle name="计算 3 3" xfId="691"/>
    <cellStyle name="计算 3_2017年人大参阅资料（代表大会-定）1.14" xfId="692"/>
    <cellStyle name="计算 4" xfId="693"/>
    <cellStyle name="计算 4 2" xfId="694"/>
    <cellStyle name="检查单元格 2" xfId="695"/>
    <cellStyle name="检查单元格 2 2" xfId="696"/>
    <cellStyle name="检查单元格 2 3" xfId="697"/>
    <cellStyle name="检查单元格 2 4" xfId="698"/>
    <cellStyle name="检查单元格 2 4 2" xfId="699"/>
    <cellStyle name="检查单元格 3" xfId="700"/>
    <cellStyle name="检查单元格 3 2" xfId="701"/>
    <cellStyle name="检查单元格 3 3" xfId="702"/>
    <cellStyle name="检查单元格 3_2017年人大参阅资料（代表大会-定）1.14" xfId="703"/>
    <cellStyle name="小数 2" xfId="704"/>
    <cellStyle name="检查单元格 4" xfId="705"/>
    <cellStyle name="小数 2 2" xfId="706"/>
    <cellStyle name="检查单元格 4 2" xfId="707"/>
    <cellStyle name="解释性文本 2" xfId="708"/>
    <cellStyle name="解释性文本 2 2" xfId="709"/>
    <cellStyle name="解释性文本 2 3 2" xfId="710"/>
    <cellStyle name="解释性文本 3" xfId="711"/>
    <cellStyle name="解释性文本 3 2" xfId="712"/>
    <cellStyle name="解释性文本 3 3" xfId="713"/>
    <cellStyle name="解释性文本 3_2017年人大参阅资料（代表大会-定）1.14" xfId="714"/>
    <cellStyle name="解释性文本 4" xfId="715"/>
    <cellStyle name="解释性文本 4 2" xfId="716"/>
    <cellStyle name="警告文本 2" xfId="717"/>
    <cellStyle name="警告文本 2 2" xfId="718"/>
    <cellStyle name="警告文本 2 3" xfId="719"/>
    <cellStyle name="警告文本 2 3 2" xfId="720"/>
    <cellStyle name="警告文本 3" xfId="721"/>
    <cellStyle name="警告文本 3 2" xfId="722"/>
    <cellStyle name="警告文本 3 3" xfId="723"/>
    <cellStyle name="警告文本 3_2017年人大参阅资料（代表大会-定）1.14" xfId="724"/>
    <cellStyle name="警告文本 4" xfId="725"/>
    <cellStyle name="警告文本 4 2" xfId="726"/>
    <cellStyle name="链接单元格 2" xfId="727"/>
    <cellStyle name="链接单元格 2 2" xfId="728"/>
    <cellStyle name="链接单元格 2 3" xfId="729"/>
    <cellStyle name="链接单元格 2 3 2" xfId="730"/>
    <cellStyle name="链接单元格 3" xfId="731"/>
    <cellStyle name="链接单元格 3 2" xfId="732"/>
    <cellStyle name="链接单元格 3 3" xfId="733"/>
    <cellStyle name="链接单元格 4" xfId="734"/>
    <cellStyle name="链接单元格 4 2" xfId="735"/>
    <cellStyle name="霓付_ +Foil &amp; -FOIL &amp; PAPER" xfId="736"/>
    <cellStyle name="烹拳 [0]_ +Foil &amp; -FOIL &amp; PAPER" xfId="737"/>
    <cellStyle name="烹拳_ +Foil &amp; -FOIL &amp; PAPER" xfId="738"/>
    <cellStyle name="普通_ 白土" xfId="739"/>
    <cellStyle name="千分位[0]_ 白土" xfId="740"/>
    <cellStyle name="千分位_ 白土" xfId="741"/>
    <cellStyle name="千位[0]_1" xfId="742"/>
    <cellStyle name="千位_1" xfId="743"/>
    <cellStyle name="千位分隔 2" xfId="744"/>
    <cellStyle name="样式 1 2 3" xfId="745"/>
    <cellStyle name="千位分隔[0] 2" xfId="746"/>
    <cellStyle name="千位分隔[0] 2 2" xfId="747"/>
    <cellStyle name="千位分隔[0] 3" xfId="748"/>
    <cellStyle name="千位分隔[0] 3 2" xfId="749"/>
    <cellStyle name="千位分隔[0] 4" xfId="750"/>
    <cellStyle name="千位分季_新建 Microsoft Excel 工作表" xfId="751"/>
    <cellStyle name="强调文字颜色 1 2" xfId="752"/>
    <cellStyle name="强调文字颜色 1 2 2" xfId="753"/>
    <cellStyle name="强调文字颜色 1 2 3" xfId="754"/>
    <cellStyle name="强调文字颜色 1 2 4" xfId="755"/>
    <cellStyle name="强调文字颜色 1 2 4 2" xfId="756"/>
    <cellStyle name="强调文字颜色 1 3" xfId="757"/>
    <cellStyle name="强调文字颜色 1 3 2" xfId="758"/>
    <cellStyle name="强调文字颜色 1 3 3" xfId="759"/>
    <cellStyle name="强调文字颜色 1 3_2017年人大参阅资料（代表大会-定）1.14" xfId="760"/>
    <cellStyle name="强调文字颜色 2 2" xfId="761"/>
    <cellStyle name="强调文字颜色 2 2 2" xfId="762"/>
    <cellStyle name="强调文字颜色 2 2 3" xfId="763"/>
    <cellStyle name="强调文字颜色 2 2 4" xfId="764"/>
    <cellStyle name="强调文字颜色 2 3" xfId="765"/>
    <cellStyle name="强调文字颜色 2 3 3" xfId="766"/>
    <cellStyle name="强调文字颜色 2 3_2017年人大参阅资料（代表大会-定）1.14" xfId="767"/>
    <cellStyle name="强调文字颜色 3 2" xfId="768"/>
    <cellStyle name="强调文字颜色 3 2 2" xfId="769"/>
    <cellStyle name="强调文字颜色 3 2 3" xfId="770"/>
    <cellStyle name="强调文字颜色 3 2 4" xfId="771"/>
    <cellStyle name="强调文字颜色 3 2 4 2" xfId="772"/>
    <cellStyle name="强调文字颜色 3 3 2" xfId="773"/>
    <cellStyle name="强调文字颜色 3 3 3" xfId="774"/>
    <cellStyle name="强调文字颜色 3 3_2017年人大参阅资料（代表大会-定）1.14" xfId="775"/>
    <cellStyle name="强调文字颜色 4 2" xfId="776"/>
    <cellStyle name="强调文字颜色 4 2 2" xfId="777"/>
    <cellStyle name="强调文字颜色 4 2 3" xfId="778"/>
    <cellStyle name="强调文字颜色 4 2 4" xfId="779"/>
    <cellStyle name="强调文字颜色 4 2 4 2" xfId="780"/>
    <cellStyle name="强调文字颜色 4 3" xfId="781"/>
    <cellStyle name="强调文字颜色 4 3 2" xfId="782"/>
    <cellStyle name="强调文字颜色 4 3 3" xfId="783"/>
    <cellStyle name="强调文字颜色 4 3_2017年人大参阅资料（代表大会-定）1.14" xfId="784"/>
    <cellStyle name="强调文字颜色 5 2" xfId="785"/>
    <cellStyle name="强调文字颜色 5 2 4" xfId="786"/>
    <cellStyle name="强调文字颜色 5 2 4 2" xfId="787"/>
    <cellStyle name="强调文字颜色 5 3" xfId="788"/>
    <cellStyle name="强调文字颜色 5 3 2" xfId="789"/>
    <cellStyle name="强调文字颜色 5 3 3" xfId="790"/>
    <cellStyle name="强调文字颜色 5 3_2017年人大参阅资料（代表大会-定）1.14" xfId="791"/>
    <cellStyle name="强调文字颜色 6 2" xfId="792"/>
    <cellStyle name="强调文字颜色 6 2 2" xfId="793"/>
    <cellStyle name="强调文字颜色 6 2 3" xfId="794"/>
    <cellStyle name="强调文字颜色 6 2 4" xfId="795"/>
    <cellStyle name="强调文字颜色 6 2 4 2" xfId="796"/>
    <cellStyle name="强调文字颜色 6 3" xfId="797"/>
    <cellStyle name="强调文字颜色 6 3 2" xfId="798"/>
    <cellStyle name="强调文字颜色 6 3 3" xfId="799"/>
    <cellStyle name="强调文字颜色 6 3_2017年人大参阅资料（代表大会-定）1.14" xfId="800"/>
    <cellStyle name="适中 2" xfId="801"/>
    <cellStyle name="适中 3" xfId="802"/>
    <cellStyle name="适中 4" xfId="803"/>
    <cellStyle name="适中 4 2" xfId="804"/>
    <cellStyle name="输出 2" xfId="805"/>
    <cellStyle name="输出 2 2" xfId="806"/>
    <cellStyle name="输出 2 3" xfId="807"/>
    <cellStyle name="输出 3" xfId="808"/>
    <cellStyle name="输出 3 2" xfId="809"/>
    <cellStyle name="输出 3 3" xfId="810"/>
    <cellStyle name="输出 3_2017年人大参阅资料（代表大会-定）1.14" xfId="811"/>
    <cellStyle name="输出 4" xfId="812"/>
    <cellStyle name="输入 4" xfId="813"/>
    <cellStyle name="输入 4 2" xfId="814"/>
    <cellStyle name="输入 5" xfId="815"/>
    <cellStyle name="数字" xfId="816"/>
    <cellStyle name="数字 2" xfId="817"/>
    <cellStyle name="数字 2 2" xfId="818"/>
    <cellStyle name="未定义" xfId="819"/>
    <cellStyle name="未定义 2" xfId="820"/>
    <cellStyle name="小数" xfId="821"/>
    <cellStyle name="样式 1" xfId="822"/>
    <cellStyle name="样式 1 2" xfId="823"/>
    <cellStyle name="样式 1 2 2" xfId="824"/>
    <cellStyle name="注释 2 2" xfId="825"/>
    <cellStyle name="注释 2 3" xfId="826"/>
    <cellStyle name="注释 2 3 2" xfId="827"/>
    <cellStyle name="注释 3 3" xfId="828"/>
    <cellStyle name="注释 4" xfId="829"/>
    <cellStyle name="注释 5" xfId="830"/>
    <cellStyle name="콤마 [0]_BOILER-CO1" xfId="831"/>
    <cellStyle name="콤마_BOILER-CO1" xfId="832"/>
    <cellStyle name="통화 [0]_BOILER-CO1" xfId="833"/>
    <cellStyle name="통화_BOILER-CO1" xfId="834"/>
    <cellStyle name="표준_0N-HANDLING " xfId="835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6" Type="http://schemas.openxmlformats.org/officeDocument/2006/relationships/sharedStrings" Target="sharedStrings.xml"/><Relationship Id="rId45" Type="http://schemas.openxmlformats.org/officeDocument/2006/relationships/styles" Target="styles.xml"/><Relationship Id="rId44" Type="http://schemas.openxmlformats.org/officeDocument/2006/relationships/theme" Target="theme/theme1.xml"/><Relationship Id="rId43" Type="http://schemas.openxmlformats.org/officeDocument/2006/relationships/externalLink" Target="externalLinks/externalLink10.xml"/><Relationship Id="rId42" Type="http://schemas.openxmlformats.org/officeDocument/2006/relationships/externalLink" Target="externalLinks/externalLink9.xml"/><Relationship Id="rId41" Type="http://schemas.openxmlformats.org/officeDocument/2006/relationships/externalLink" Target="externalLinks/externalLink8.xml"/><Relationship Id="rId40" Type="http://schemas.openxmlformats.org/officeDocument/2006/relationships/externalLink" Target="externalLinks/externalLink7.xml"/><Relationship Id="rId4" Type="http://schemas.openxmlformats.org/officeDocument/2006/relationships/worksheet" Target="worksheets/sheet4.xml"/><Relationship Id="rId39" Type="http://schemas.openxmlformats.org/officeDocument/2006/relationships/externalLink" Target="externalLinks/externalLink6.xml"/><Relationship Id="rId38" Type="http://schemas.openxmlformats.org/officeDocument/2006/relationships/externalLink" Target="externalLinks/externalLink5.xml"/><Relationship Id="rId37" Type="http://schemas.openxmlformats.org/officeDocument/2006/relationships/externalLink" Target="externalLinks/externalLink4.xml"/><Relationship Id="rId36" Type="http://schemas.openxmlformats.org/officeDocument/2006/relationships/externalLink" Target="externalLinks/externalLink3.xml"/><Relationship Id="rId35" Type="http://schemas.openxmlformats.org/officeDocument/2006/relationships/externalLink" Target="externalLinks/externalLink2.xml"/><Relationship Id="rId34" Type="http://schemas.openxmlformats.org/officeDocument/2006/relationships/externalLink" Target="externalLinks/externalLink1.xml"/><Relationship Id="rId33" Type="http://schemas.openxmlformats.org/officeDocument/2006/relationships/worksheet" Target="worksheets/sheet33.xml"/><Relationship Id="rId32" Type="http://schemas.openxmlformats.org/officeDocument/2006/relationships/worksheet" Target="worksheets/sheet32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2016&#24180;&#25253;&#20154;&#22823;&#20915;&#31639;&#25253;&#21578;\LD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39044;&#31639;&#20844;&#24320;0514\&#21407;&#32593;&#31449;&#38468;&#20214;\2018&#24180;&#20915;&#31639;\&#30410;&#38451;&#24066;2018&#24180;&#36130;&#25919;&#24635;&#20915;&#31639;&#21644;&#24066;&#32423;&#36130;&#25919;&#20915;&#31639;&#38468;&#34920;1.xlsx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&#25991;&#24605;&#36920;\2019\&#20915;&#31639;\17\RecoveredExternalLink1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&#29579;&#20113;&#33437;\&#38647;&#21147;\2018&#24180;&#37096;&#38376;&#39044;&#31639;1111&#38647;&#21147;\2018&#24180;&#37096;&#38376;&#39044;&#31639;1111&#38647;&#21147;\&#20915;&#31639;\LD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&#29579;&#20113;&#33437;\&#38647;&#21147;\2018&#24180;&#37096;&#38376;&#39044;&#31639;1111&#38647;&#21147;\2018&#24180;&#37096;&#38376;&#39044;&#31639;1111&#38647;&#21147;\&#20915;&#31639;\2011&#24180;&#39044;&#31639;&#25351;&#26631;&#24080;(12.1.19&#23450;&#31295;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&#26700;&#38754;\RecoveredExternalLink1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&#26700;&#38754;\RecoveredExternalLink2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\&#26700;&#38754;\&#26032;&#24314;&#25991;&#20214;&#22841;\RecoveredExternalLink1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\&#26700;&#38754;\&#26032;&#24314;&#25991;&#20214;&#22841;\RecoveredExternalLink2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\&#25991;&#24605;&#36920;\2019\&#20915;&#31639;\&#25552;&#21069;30&#22825;&#25253;&#20154;&#22823;&#29256;\&#32431;&#26412;&#32423;2018&#24180;&#31616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D"/>
      <sheetName val="单位指标查询"/>
    </sheetNames>
    <definedNames>
      <definedName name="BM8_SelectZBM.BM8_ZBMChangeKMM"/>
      <definedName name="BM8_SelectZBM.BM8_ZBMminusOption"/>
      <definedName name="BM8_SelectZBM.BM8_ZBMSumOption"/>
    </definedNames>
    <sheetDataSet>
      <sheetData sheetId="0" refreshError="1"/>
      <sheetData sheetId="1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目录 "/>
      <sheetName val="1.全市收入总表"/>
      <sheetName val="2.全市收入明细表"/>
      <sheetName val="3.全市支出总表"/>
      <sheetName val="4.全市支出明细表"/>
      <sheetName val="5.上级转移支付收入情况"/>
      <sheetName val="6.专项转移支付支出明细表"/>
      <sheetName val="7.市本级收入总表"/>
      <sheetName val="8.本级收入明细表"/>
      <sheetName val="9.市本级支出总表"/>
      <sheetName val="10.本级支出明细表（简表）"/>
      <sheetName val="11.本级支出明细表"/>
      <sheetName val="12.基本支出明细表 "/>
      <sheetName val="13.汇总基收入执行"/>
      <sheetName val="14.汇总基金支出执行"/>
      <sheetName val="15.本级基金收入执行"/>
      <sheetName val="16.本级基金支出执行 "/>
      <sheetName val="17.基金转移支付分科目"/>
      <sheetName val="18.基金转移支付分地区"/>
      <sheetName val="19.社保基金 "/>
      <sheetName val="20.一般债券限额表"/>
      <sheetName val="21.专项债券限额表"/>
      <sheetName val="22.国有资本经营"/>
      <sheetName val="23.平衡表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LD"/>
      <sheetName val="RecoveredExternalLink1"/>
    </sheetNames>
    <definedNames>
      <definedName name="BM8_SelectZBM.BM8_ZBMChangeKMM"/>
      <definedName name="BM8_SelectZBM.BM8_ZBMminusOption"/>
      <definedName name="BM8_SelectZBM.BM8_ZBMSumOption"/>
    </definedNames>
    <sheetDataSet>
      <sheetData sheetId="0" refreshError="1"/>
      <sheetData sheetId="1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LD"/>
      <sheetName val="单位指标查询"/>
    </sheetNames>
    <definedNames>
      <definedName name="BM8_SelectZBM.BM8_ZBMChangeKMM"/>
      <definedName name="BM8_SelectZBM.BM8_ZBMminusOption"/>
      <definedName name="BM8_SelectZBM.BM8_ZBMSumOption"/>
    </definedNames>
    <sheetDataSet>
      <sheetData sheetId="0" refreshError="1"/>
      <sheetData sheetId="1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单位指标查询"/>
      <sheetName val="单位指标查询 (原稿)"/>
      <sheetName val="单位指标查询 (农业科排渍)"/>
      <sheetName val="市本级指标帐"/>
      <sheetName val="单位指标科目调整明细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LD"/>
      <sheetName val="RecoveredExternalLink1"/>
    </sheetNames>
    <definedNames>
      <definedName name="BM8_SelectZBM.BM8_ZBMChangeKMM"/>
      <definedName name="BM8_SelectZBM.BM8_ZBMminusOption"/>
      <definedName name="BM8_SelectZBM.BM8_ZBMSumOption"/>
    </definedNames>
    <sheetDataSet>
      <sheetData sheetId="0" refreshError="1"/>
      <sheetData sheetId="1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单位指标查询"/>
      <sheetName val="单位指标查询 (原稿)"/>
      <sheetName val="单位指标查询 (农业科排渍)"/>
      <sheetName val="市本级指标帐"/>
      <sheetName val="单位指标科目调整明细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LD"/>
      <sheetName val="RecoveredExternalLink1"/>
    </sheetNames>
    <definedNames>
      <definedName name="BM8_SelectZBM.BM8_ZBMChangeKMM"/>
      <definedName name="BM8_SelectZBM.BM8_ZBMminusOption"/>
      <definedName name="BM8_SelectZBM.BM8_ZBMSumOption"/>
    </definedNames>
    <sheetDataSet>
      <sheetData sheetId="0" refreshError="1"/>
      <sheetData sheetId="1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单位指标查询"/>
      <sheetName val="单位指标查询 (原稿)"/>
      <sheetName val="单位指标查询 (农业科排渍)"/>
      <sheetName val="市本级指标帐"/>
      <sheetName val="单位指标科目调整明细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IB"/>
      <sheetName val="ML"/>
      <sheetName val="JB01"/>
      <sheetName val="JB02"/>
      <sheetName val="JB03"/>
      <sheetName val="JB04"/>
      <sheetName val="JB05"/>
      <sheetName val="FB"/>
      <sheetName val="L05"/>
      <sheetName val="L10"/>
    </sheetNames>
    <sheetDataSet>
      <sheetData sheetId="0"/>
      <sheetData sheetId="1"/>
      <sheetData sheetId="2"/>
      <sheetData sheetId="3"/>
      <sheetData sheetId="4"/>
      <sheetData sheetId="5">
        <row r="16">
          <cell r="C16">
            <v>21</v>
          </cell>
        </row>
        <row r="17">
          <cell r="C17">
            <v>1</v>
          </cell>
        </row>
      </sheetData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29"/>
  <sheetViews>
    <sheetView showGridLines="0" workbookViewId="0">
      <selection activeCell="F26" sqref="F26"/>
    </sheetView>
  </sheetViews>
  <sheetFormatPr defaultColWidth="9.25" defaultRowHeight="15.6"/>
  <cols>
    <col min="1" max="1" width="15.125" style="317" customWidth="1"/>
    <col min="2" max="2" width="16.125" style="317" customWidth="1"/>
    <col min="3" max="4" width="9.25" style="317"/>
    <col min="5" max="16384" width="9.25" style="318"/>
  </cols>
  <sheetData>
    <row r="1" ht="15.75" customHeight="1" spans="1:6">
      <c r="A1" s="319"/>
      <c r="B1" s="320"/>
      <c r="C1" s="320"/>
      <c r="D1" s="321"/>
      <c r="E1" s="322"/>
      <c r="F1" s="322"/>
    </row>
    <row r="2" customFormat="1" spans="1:256">
      <c r="A2" s="317"/>
      <c r="B2" s="317"/>
      <c r="C2" s="317"/>
      <c r="D2" s="317"/>
      <c r="E2" s="318"/>
      <c r="F2" s="318"/>
      <c r="G2" s="318"/>
      <c r="H2" s="318"/>
      <c r="I2" s="318"/>
      <c r="J2" s="318"/>
      <c r="K2" s="318"/>
      <c r="L2" s="318"/>
      <c r="M2" s="318"/>
      <c r="N2" s="318"/>
      <c r="O2" s="318"/>
      <c r="P2" s="318"/>
      <c r="Q2" s="318"/>
      <c r="R2" s="318"/>
      <c r="S2" s="318"/>
      <c r="T2" s="318"/>
      <c r="U2" s="318"/>
      <c r="V2" s="318"/>
      <c r="W2" s="318"/>
      <c r="X2" s="318"/>
      <c r="Y2" s="318"/>
      <c r="Z2" s="318"/>
      <c r="AA2" s="318"/>
      <c r="AB2" s="318"/>
      <c r="AC2" s="318"/>
      <c r="AD2" s="318"/>
      <c r="AE2" s="318"/>
      <c r="AF2" s="318"/>
      <c r="AG2" s="318"/>
      <c r="AH2" s="318"/>
      <c r="AI2" s="318"/>
      <c r="AJ2" s="318"/>
      <c r="AK2" s="318"/>
      <c r="AL2" s="318"/>
      <c r="AM2" s="318"/>
      <c r="AN2" s="318"/>
      <c r="AO2" s="318"/>
      <c r="AP2" s="318"/>
      <c r="AQ2" s="318"/>
      <c r="AR2" s="318"/>
      <c r="AS2" s="318"/>
      <c r="AT2" s="318"/>
      <c r="AU2" s="318"/>
      <c r="AV2" s="318"/>
      <c r="AW2" s="318"/>
      <c r="AX2" s="318"/>
      <c r="AY2" s="318"/>
      <c r="AZ2" s="318"/>
      <c r="BA2" s="318"/>
      <c r="BB2" s="318"/>
      <c r="BC2" s="318"/>
      <c r="BD2" s="318"/>
      <c r="BE2" s="318"/>
      <c r="BF2" s="318"/>
      <c r="BG2" s="318"/>
      <c r="BH2" s="318"/>
      <c r="BI2" s="318"/>
      <c r="BJ2" s="318"/>
      <c r="BK2" s="318"/>
      <c r="BL2" s="318"/>
      <c r="BM2" s="318"/>
      <c r="BN2" s="318"/>
      <c r="BO2" s="318"/>
      <c r="BP2" s="318"/>
      <c r="BQ2" s="318"/>
      <c r="BR2" s="318"/>
      <c r="BS2" s="318"/>
      <c r="BT2" s="318"/>
      <c r="BU2" s="318"/>
      <c r="BV2" s="318"/>
      <c r="BW2" s="318"/>
      <c r="BX2" s="318"/>
      <c r="BY2" s="318"/>
      <c r="BZ2" s="318"/>
      <c r="CA2" s="318"/>
      <c r="CB2" s="318"/>
      <c r="CC2" s="318"/>
      <c r="CD2" s="318"/>
      <c r="CE2" s="318"/>
      <c r="CF2" s="318"/>
      <c r="CG2" s="318"/>
      <c r="CH2" s="318"/>
      <c r="CI2" s="318"/>
      <c r="CJ2" s="318"/>
      <c r="CK2" s="318"/>
      <c r="CL2" s="318"/>
      <c r="CM2" s="318"/>
      <c r="CN2" s="318"/>
      <c r="CO2" s="318"/>
      <c r="CP2" s="318"/>
      <c r="CQ2" s="318"/>
      <c r="CR2" s="318"/>
      <c r="CS2" s="318"/>
      <c r="CT2" s="318"/>
      <c r="CU2" s="318"/>
      <c r="CV2" s="318"/>
      <c r="CW2" s="318"/>
      <c r="CX2" s="318"/>
      <c r="CY2" s="318"/>
      <c r="CZ2" s="318"/>
      <c r="DA2" s="318"/>
      <c r="DB2" s="318"/>
      <c r="DC2" s="318"/>
      <c r="DD2" s="318"/>
      <c r="DE2" s="318"/>
      <c r="DF2" s="318"/>
      <c r="DG2" s="318"/>
      <c r="DH2" s="318"/>
      <c r="DI2" s="318"/>
      <c r="DJ2" s="318"/>
      <c r="DK2" s="318"/>
      <c r="DL2" s="318"/>
      <c r="DM2" s="318"/>
      <c r="DN2" s="318"/>
      <c r="DO2" s="318"/>
      <c r="DP2" s="318"/>
      <c r="DQ2" s="318"/>
      <c r="DR2" s="318"/>
      <c r="DS2" s="318"/>
      <c r="DT2" s="318"/>
      <c r="DU2" s="318"/>
      <c r="DV2" s="318"/>
      <c r="DW2" s="318"/>
      <c r="DX2" s="318"/>
      <c r="DY2" s="318"/>
      <c r="DZ2" s="318"/>
      <c r="EA2" s="318"/>
      <c r="EB2" s="318"/>
      <c r="EC2" s="318"/>
      <c r="ED2" s="318"/>
      <c r="EE2" s="318"/>
      <c r="EF2" s="318"/>
      <c r="EG2" s="318"/>
      <c r="EH2" s="318"/>
      <c r="EI2" s="318"/>
      <c r="EJ2" s="318"/>
      <c r="EK2" s="318"/>
      <c r="EL2" s="318"/>
      <c r="EM2" s="318"/>
      <c r="EN2" s="318"/>
      <c r="EO2" s="318"/>
      <c r="EP2" s="318"/>
      <c r="EQ2" s="318"/>
      <c r="ER2" s="318"/>
      <c r="ES2" s="318"/>
      <c r="ET2" s="318"/>
      <c r="EU2" s="318"/>
      <c r="EV2" s="318"/>
      <c r="EW2" s="318"/>
      <c r="EX2" s="318"/>
      <c r="EY2" s="318"/>
      <c r="EZ2" s="318"/>
      <c r="FA2" s="318"/>
      <c r="FB2" s="318"/>
      <c r="FC2" s="318"/>
      <c r="FD2" s="318"/>
      <c r="FE2" s="318"/>
      <c r="FF2" s="318"/>
      <c r="FG2" s="318"/>
      <c r="FH2" s="318"/>
      <c r="FI2" s="318"/>
      <c r="FJ2" s="318"/>
      <c r="FK2" s="318"/>
      <c r="FL2" s="318"/>
      <c r="FM2" s="318"/>
      <c r="FN2" s="318"/>
      <c r="FO2" s="318"/>
      <c r="FP2" s="318"/>
      <c r="FQ2" s="318"/>
      <c r="FR2" s="318"/>
      <c r="FS2" s="318"/>
      <c r="FT2" s="318"/>
      <c r="FU2" s="318"/>
      <c r="FV2" s="318"/>
      <c r="FW2" s="318"/>
      <c r="FX2" s="318"/>
      <c r="FY2" s="318"/>
      <c r="FZ2" s="318"/>
      <c r="GA2" s="318"/>
      <c r="GB2" s="318"/>
      <c r="GC2" s="318"/>
      <c r="GD2" s="318"/>
      <c r="GE2" s="318"/>
      <c r="GF2" s="318"/>
      <c r="GG2" s="318"/>
      <c r="GH2" s="318"/>
      <c r="GI2" s="318"/>
      <c r="GJ2" s="318"/>
      <c r="GK2" s="318"/>
      <c r="GL2" s="318"/>
      <c r="GM2" s="318"/>
      <c r="GN2" s="318"/>
      <c r="GO2" s="318"/>
      <c r="GP2" s="318"/>
      <c r="GQ2" s="318"/>
      <c r="GR2" s="318"/>
      <c r="GS2" s="318"/>
      <c r="GT2" s="318"/>
      <c r="GU2" s="318"/>
      <c r="GV2" s="318"/>
      <c r="GW2" s="318"/>
      <c r="GX2" s="318"/>
      <c r="GY2" s="318"/>
      <c r="GZ2" s="318"/>
      <c r="HA2" s="318"/>
      <c r="HB2" s="318"/>
      <c r="HC2" s="318"/>
      <c r="HD2" s="318"/>
      <c r="HE2" s="318"/>
      <c r="HF2" s="318"/>
      <c r="HG2" s="318"/>
      <c r="HH2" s="318"/>
      <c r="HI2" s="318"/>
      <c r="HJ2" s="318"/>
      <c r="HK2" s="318"/>
      <c r="HL2" s="318"/>
      <c r="HM2" s="318"/>
      <c r="HN2" s="318"/>
      <c r="HO2" s="318"/>
      <c r="HP2" s="318"/>
      <c r="HQ2" s="318"/>
      <c r="HR2" s="318"/>
      <c r="HS2" s="318"/>
      <c r="HT2" s="318"/>
      <c r="HU2" s="318"/>
      <c r="HV2" s="318"/>
      <c r="HW2" s="318"/>
      <c r="HX2" s="318"/>
      <c r="HY2" s="318"/>
      <c r="HZ2" s="318"/>
      <c r="IA2" s="318"/>
      <c r="IB2" s="318"/>
      <c r="IC2" s="318"/>
      <c r="ID2" s="318"/>
      <c r="IE2" s="318"/>
      <c r="IF2" s="318"/>
      <c r="IG2" s="318"/>
      <c r="IH2" s="318"/>
      <c r="II2" s="318"/>
      <c r="IJ2" s="318"/>
      <c r="IK2" s="318"/>
      <c r="IL2" s="318"/>
      <c r="IM2" s="318"/>
      <c r="IN2" s="318"/>
      <c r="IO2" s="318"/>
      <c r="IP2" s="318"/>
      <c r="IQ2" s="318"/>
      <c r="IR2" s="318"/>
      <c r="IS2" s="318"/>
      <c r="IT2" s="318"/>
      <c r="IU2" s="318"/>
      <c r="IV2" s="318"/>
    </row>
    <row r="3" customFormat="1" ht="6.75" customHeight="1" spans="1:256">
      <c r="A3" s="317"/>
      <c r="B3" s="317"/>
      <c r="C3" s="317"/>
      <c r="D3" s="317"/>
      <c r="E3" s="318"/>
      <c r="F3" s="318"/>
      <c r="G3" s="318"/>
      <c r="H3" s="318"/>
      <c r="I3" s="318"/>
      <c r="J3" s="318"/>
      <c r="K3" s="318"/>
      <c r="L3" s="318"/>
      <c r="M3" s="318"/>
      <c r="N3" s="318"/>
      <c r="O3" s="318"/>
      <c r="P3" s="318"/>
      <c r="Q3" s="318"/>
      <c r="R3" s="318"/>
      <c r="S3" s="318"/>
      <c r="T3" s="318"/>
      <c r="U3" s="318"/>
      <c r="V3" s="318"/>
      <c r="W3" s="318"/>
      <c r="X3" s="318"/>
      <c r="Y3" s="318"/>
      <c r="Z3" s="318"/>
      <c r="AA3" s="318"/>
      <c r="AB3" s="318"/>
      <c r="AC3" s="318"/>
      <c r="AD3" s="318"/>
      <c r="AE3" s="318"/>
      <c r="AF3" s="318"/>
      <c r="AG3" s="318"/>
      <c r="AH3" s="318"/>
      <c r="AI3" s="318"/>
      <c r="AJ3" s="318"/>
      <c r="AK3" s="318"/>
      <c r="AL3" s="318"/>
      <c r="AM3" s="318"/>
      <c r="AN3" s="318"/>
      <c r="AO3" s="318"/>
      <c r="AP3" s="318"/>
      <c r="AQ3" s="318"/>
      <c r="AR3" s="318"/>
      <c r="AS3" s="318"/>
      <c r="AT3" s="318"/>
      <c r="AU3" s="318"/>
      <c r="AV3" s="318"/>
      <c r="AW3" s="318"/>
      <c r="AX3" s="318"/>
      <c r="AY3" s="318"/>
      <c r="AZ3" s="318"/>
      <c r="BA3" s="318"/>
      <c r="BB3" s="318"/>
      <c r="BC3" s="318"/>
      <c r="BD3" s="318"/>
      <c r="BE3" s="318"/>
      <c r="BF3" s="318"/>
      <c r="BG3" s="318"/>
      <c r="BH3" s="318"/>
      <c r="BI3" s="318"/>
      <c r="BJ3" s="318"/>
      <c r="BK3" s="318"/>
      <c r="BL3" s="318"/>
      <c r="BM3" s="318"/>
      <c r="BN3" s="318"/>
      <c r="BO3" s="318"/>
      <c r="BP3" s="318"/>
      <c r="BQ3" s="318"/>
      <c r="BR3" s="318"/>
      <c r="BS3" s="318"/>
      <c r="BT3" s="318"/>
      <c r="BU3" s="318"/>
      <c r="BV3" s="318"/>
      <c r="BW3" s="318"/>
      <c r="BX3" s="318"/>
      <c r="BY3" s="318"/>
      <c r="BZ3" s="318"/>
      <c r="CA3" s="318"/>
      <c r="CB3" s="318"/>
      <c r="CC3" s="318"/>
      <c r="CD3" s="318"/>
      <c r="CE3" s="318"/>
      <c r="CF3" s="318"/>
      <c r="CG3" s="318"/>
      <c r="CH3" s="318"/>
      <c r="CI3" s="318"/>
      <c r="CJ3" s="318"/>
      <c r="CK3" s="318"/>
      <c r="CL3" s="318"/>
      <c r="CM3" s="318"/>
      <c r="CN3" s="318"/>
      <c r="CO3" s="318"/>
      <c r="CP3" s="318"/>
      <c r="CQ3" s="318"/>
      <c r="CR3" s="318"/>
      <c r="CS3" s="318"/>
      <c r="CT3" s="318"/>
      <c r="CU3" s="318"/>
      <c r="CV3" s="318"/>
      <c r="CW3" s="318"/>
      <c r="CX3" s="318"/>
      <c r="CY3" s="318"/>
      <c r="CZ3" s="318"/>
      <c r="DA3" s="318"/>
      <c r="DB3" s="318"/>
      <c r="DC3" s="318"/>
      <c r="DD3" s="318"/>
      <c r="DE3" s="318"/>
      <c r="DF3" s="318"/>
      <c r="DG3" s="318"/>
      <c r="DH3" s="318"/>
      <c r="DI3" s="318"/>
      <c r="DJ3" s="318"/>
      <c r="DK3" s="318"/>
      <c r="DL3" s="318"/>
      <c r="DM3" s="318"/>
      <c r="DN3" s="318"/>
      <c r="DO3" s="318"/>
      <c r="DP3" s="318"/>
      <c r="DQ3" s="318"/>
      <c r="DR3" s="318"/>
      <c r="DS3" s="318"/>
      <c r="DT3" s="318"/>
      <c r="DU3" s="318"/>
      <c r="DV3" s="318"/>
      <c r="DW3" s="318"/>
      <c r="DX3" s="318"/>
      <c r="DY3" s="318"/>
      <c r="DZ3" s="318"/>
      <c r="EA3" s="318"/>
      <c r="EB3" s="318"/>
      <c r="EC3" s="318"/>
      <c r="ED3" s="318"/>
      <c r="EE3" s="318"/>
      <c r="EF3" s="318"/>
      <c r="EG3" s="318"/>
      <c r="EH3" s="318"/>
      <c r="EI3" s="318"/>
      <c r="EJ3" s="318"/>
      <c r="EK3" s="318"/>
      <c r="EL3" s="318"/>
      <c r="EM3" s="318"/>
      <c r="EN3" s="318"/>
      <c r="EO3" s="318"/>
      <c r="EP3" s="318"/>
      <c r="EQ3" s="318"/>
      <c r="ER3" s="318"/>
      <c r="ES3" s="318"/>
      <c r="ET3" s="318"/>
      <c r="EU3" s="318"/>
      <c r="EV3" s="318"/>
      <c r="EW3" s="318"/>
      <c r="EX3" s="318"/>
      <c r="EY3" s="318"/>
      <c r="EZ3" s="318"/>
      <c r="FA3" s="318"/>
      <c r="FB3" s="318"/>
      <c r="FC3" s="318"/>
      <c r="FD3" s="318"/>
      <c r="FE3" s="318"/>
      <c r="FF3" s="318"/>
      <c r="FG3" s="318"/>
      <c r="FH3" s="318"/>
      <c r="FI3" s="318"/>
      <c r="FJ3" s="318"/>
      <c r="FK3" s="318"/>
      <c r="FL3" s="318"/>
      <c r="FM3" s="318"/>
      <c r="FN3" s="318"/>
      <c r="FO3" s="318"/>
      <c r="FP3" s="318"/>
      <c r="FQ3" s="318"/>
      <c r="FR3" s="318"/>
      <c r="FS3" s="318"/>
      <c r="FT3" s="318"/>
      <c r="FU3" s="318"/>
      <c r="FV3" s="318"/>
      <c r="FW3" s="318"/>
      <c r="FX3" s="318"/>
      <c r="FY3" s="318"/>
      <c r="FZ3" s="318"/>
      <c r="GA3" s="318"/>
      <c r="GB3" s="318"/>
      <c r="GC3" s="318"/>
      <c r="GD3" s="318"/>
      <c r="GE3" s="318"/>
      <c r="GF3" s="318"/>
      <c r="GG3" s="318"/>
      <c r="GH3" s="318"/>
      <c r="GI3" s="318"/>
      <c r="GJ3" s="318"/>
      <c r="GK3" s="318"/>
      <c r="GL3" s="318"/>
      <c r="GM3" s="318"/>
      <c r="GN3" s="318"/>
      <c r="GO3" s="318"/>
      <c r="GP3" s="318"/>
      <c r="GQ3" s="318"/>
      <c r="GR3" s="318"/>
      <c r="GS3" s="318"/>
      <c r="GT3" s="318"/>
      <c r="GU3" s="318"/>
      <c r="GV3" s="318"/>
      <c r="GW3" s="318"/>
      <c r="GX3" s="318"/>
      <c r="GY3" s="318"/>
      <c r="GZ3" s="318"/>
      <c r="HA3" s="318"/>
      <c r="HB3" s="318"/>
      <c r="HC3" s="318"/>
      <c r="HD3" s="318"/>
      <c r="HE3" s="318"/>
      <c r="HF3" s="318"/>
      <c r="HG3" s="318"/>
      <c r="HH3" s="318"/>
      <c r="HI3" s="318"/>
      <c r="HJ3" s="318"/>
      <c r="HK3" s="318"/>
      <c r="HL3" s="318"/>
      <c r="HM3" s="318"/>
      <c r="HN3" s="318"/>
      <c r="HO3" s="318"/>
      <c r="HP3" s="318"/>
      <c r="HQ3" s="318"/>
      <c r="HR3" s="318"/>
      <c r="HS3" s="318"/>
      <c r="HT3" s="318"/>
      <c r="HU3" s="318"/>
      <c r="HV3" s="318"/>
      <c r="HW3" s="318"/>
      <c r="HX3" s="318"/>
      <c r="HY3" s="318"/>
      <c r="HZ3" s="318"/>
      <c r="IA3" s="318"/>
      <c r="IB3" s="318"/>
      <c r="IC3" s="318"/>
      <c r="ID3" s="318"/>
      <c r="IE3" s="318"/>
      <c r="IF3" s="318"/>
      <c r="IG3" s="318"/>
      <c r="IH3" s="318"/>
      <c r="II3" s="318"/>
      <c r="IJ3" s="318"/>
      <c r="IK3" s="318"/>
      <c r="IL3" s="318"/>
      <c r="IM3" s="318"/>
      <c r="IN3" s="318"/>
      <c r="IO3" s="318"/>
      <c r="IP3" s="318"/>
      <c r="IQ3" s="318"/>
      <c r="IR3" s="318"/>
      <c r="IS3" s="318"/>
      <c r="IT3" s="318"/>
      <c r="IU3" s="318"/>
      <c r="IV3" s="318"/>
    </row>
    <row r="4" ht="38.25" customHeight="1" spans="5:6">
      <c r="E4" s="323"/>
      <c r="F4" s="324"/>
    </row>
    <row r="5" customFormat="1" spans="1:256">
      <c r="A5" s="317"/>
      <c r="B5" s="317"/>
      <c r="C5" s="317"/>
      <c r="D5" s="317"/>
      <c r="E5" s="318"/>
      <c r="F5" s="318"/>
      <c r="G5" s="318"/>
      <c r="H5" s="318"/>
      <c r="I5" s="318"/>
      <c r="J5" s="318"/>
      <c r="K5" s="318"/>
      <c r="L5" s="318"/>
      <c r="M5" s="318"/>
      <c r="N5" s="318"/>
      <c r="O5" s="318"/>
      <c r="P5" s="318"/>
      <c r="Q5" s="318"/>
      <c r="R5" s="318"/>
      <c r="S5" s="318"/>
      <c r="T5" s="318"/>
      <c r="U5" s="318"/>
      <c r="V5" s="318"/>
      <c r="W5" s="318"/>
      <c r="X5" s="318"/>
      <c r="Y5" s="318"/>
      <c r="Z5" s="318"/>
      <c r="AA5" s="318"/>
      <c r="AB5" s="318"/>
      <c r="AC5" s="318"/>
      <c r="AD5" s="318"/>
      <c r="AE5" s="318"/>
      <c r="AF5" s="318"/>
      <c r="AG5" s="318"/>
      <c r="AH5" s="318"/>
      <c r="AI5" s="318"/>
      <c r="AJ5" s="318"/>
      <c r="AK5" s="318"/>
      <c r="AL5" s="318"/>
      <c r="AM5" s="318"/>
      <c r="AN5" s="318"/>
      <c r="AO5" s="318"/>
      <c r="AP5" s="318"/>
      <c r="AQ5" s="318"/>
      <c r="AR5" s="318"/>
      <c r="AS5" s="318"/>
      <c r="AT5" s="318"/>
      <c r="AU5" s="318"/>
      <c r="AV5" s="318"/>
      <c r="AW5" s="318"/>
      <c r="AX5" s="318"/>
      <c r="AY5" s="318"/>
      <c r="AZ5" s="318"/>
      <c r="BA5" s="318"/>
      <c r="BB5" s="318"/>
      <c r="BC5" s="318"/>
      <c r="BD5" s="318"/>
      <c r="BE5" s="318"/>
      <c r="BF5" s="318"/>
      <c r="BG5" s="318"/>
      <c r="BH5" s="318"/>
      <c r="BI5" s="318"/>
      <c r="BJ5" s="318"/>
      <c r="BK5" s="318"/>
      <c r="BL5" s="318"/>
      <c r="BM5" s="318"/>
      <c r="BN5" s="318"/>
      <c r="BO5" s="318"/>
      <c r="BP5" s="318"/>
      <c r="BQ5" s="318"/>
      <c r="BR5" s="318"/>
      <c r="BS5" s="318"/>
      <c r="BT5" s="318"/>
      <c r="BU5" s="318"/>
      <c r="BV5" s="318"/>
      <c r="BW5" s="318"/>
      <c r="BX5" s="318"/>
      <c r="BY5" s="318"/>
      <c r="BZ5" s="318"/>
      <c r="CA5" s="318"/>
      <c r="CB5" s="318"/>
      <c r="CC5" s="318"/>
      <c r="CD5" s="318"/>
      <c r="CE5" s="318"/>
      <c r="CF5" s="318"/>
      <c r="CG5" s="318"/>
      <c r="CH5" s="318"/>
      <c r="CI5" s="318"/>
      <c r="CJ5" s="318"/>
      <c r="CK5" s="318"/>
      <c r="CL5" s="318"/>
      <c r="CM5" s="318"/>
      <c r="CN5" s="318"/>
      <c r="CO5" s="318"/>
      <c r="CP5" s="318"/>
      <c r="CQ5" s="318"/>
      <c r="CR5" s="318"/>
      <c r="CS5" s="318"/>
      <c r="CT5" s="318"/>
      <c r="CU5" s="318"/>
      <c r="CV5" s="318"/>
      <c r="CW5" s="318"/>
      <c r="CX5" s="318"/>
      <c r="CY5" s="318"/>
      <c r="CZ5" s="318"/>
      <c r="DA5" s="318"/>
      <c r="DB5" s="318"/>
      <c r="DC5" s="318"/>
      <c r="DD5" s="318"/>
      <c r="DE5" s="318"/>
      <c r="DF5" s="318"/>
      <c r="DG5" s="318"/>
      <c r="DH5" s="318"/>
      <c r="DI5" s="318"/>
      <c r="DJ5" s="318"/>
      <c r="DK5" s="318"/>
      <c r="DL5" s="318"/>
      <c r="DM5" s="318"/>
      <c r="DN5" s="318"/>
      <c r="DO5" s="318"/>
      <c r="DP5" s="318"/>
      <c r="DQ5" s="318"/>
      <c r="DR5" s="318"/>
      <c r="DS5" s="318"/>
      <c r="DT5" s="318"/>
      <c r="DU5" s="318"/>
      <c r="DV5" s="318"/>
      <c r="DW5" s="318"/>
      <c r="DX5" s="318"/>
      <c r="DY5" s="318"/>
      <c r="DZ5" s="318"/>
      <c r="EA5" s="318"/>
      <c r="EB5" s="318"/>
      <c r="EC5" s="318"/>
      <c r="ED5" s="318"/>
      <c r="EE5" s="318"/>
      <c r="EF5" s="318"/>
      <c r="EG5" s="318"/>
      <c r="EH5" s="318"/>
      <c r="EI5" s="318"/>
      <c r="EJ5" s="318"/>
      <c r="EK5" s="318"/>
      <c r="EL5" s="318"/>
      <c r="EM5" s="318"/>
      <c r="EN5" s="318"/>
      <c r="EO5" s="318"/>
      <c r="EP5" s="318"/>
      <c r="EQ5" s="318"/>
      <c r="ER5" s="318"/>
      <c r="ES5" s="318"/>
      <c r="ET5" s="318"/>
      <c r="EU5" s="318"/>
      <c r="EV5" s="318"/>
      <c r="EW5" s="318"/>
      <c r="EX5" s="318"/>
      <c r="EY5" s="318"/>
      <c r="EZ5" s="318"/>
      <c r="FA5" s="318"/>
      <c r="FB5" s="318"/>
      <c r="FC5" s="318"/>
      <c r="FD5" s="318"/>
      <c r="FE5" s="318"/>
      <c r="FF5" s="318"/>
      <c r="FG5" s="318"/>
      <c r="FH5" s="318"/>
      <c r="FI5" s="318"/>
      <c r="FJ5" s="318"/>
      <c r="FK5" s="318"/>
      <c r="FL5" s="318"/>
      <c r="FM5" s="318"/>
      <c r="FN5" s="318"/>
      <c r="FO5" s="318"/>
      <c r="FP5" s="318"/>
      <c r="FQ5" s="318"/>
      <c r="FR5" s="318"/>
      <c r="FS5" s="318"/>
      <c r="FT5" s="318"/>
      <c r="FU5" s="318"/>
      <c r="FV5" s="318"/>
      <c r="FW5" s="318"/>
      <c r="FX5" s="318"/>
      <c r="FY5" s="318"/>
      <c r="FZ5" s="318"/>
      <c r="GA5" s="318"/>
      <c r="GB5" s="318"/>
      <c r="GC5" s="318"/>
      <c r="GD5" s="318"/>
      <c r="GE5" s="318"/>
      <c r="GF5" s="318"/>
      <c r="GG5" s="318"/>
      <c r="GH5" s="318"/>
      <c r="GI5" s="318"/>
      <c r="GJ5" s="318"/>
      <c r="GK5" s="318"/>
      <c r="GL5" s="318"/>
      <c r="GM5" s="318"/>
      <c r="GN5" s="318"/>
      <c r="GO5" s="318"/>
      <c r="GP5" s="318"/>
      <c r="GQ5" s="318"/>
      <c r="GR5" s="318"/>
      <c r="GS5" s="318"/>
      <c r="GT5" s="318"/>
      <c r="GU5" s="318"/>
      <c r="GV5" s="318"/>
      <c r="GW5" s="318"/>
      <c r="GX5" s="318"/>
      <c r="GY5" s="318"/>
      <c r="GZ5" s="318"/>
      <c r="HA5" s="318"/>
      <c r="HB5" s="318"/>
      <c r="HC5" s="318"/>
      <c r="HD5" s="318"/>
      <c r="HE5" s="318"/>
      <c r="HF5" s="318"/>
      <c r="HG5" s="318"/>
      <c r="HH5" s="318"/>
      <c r="HI5" s="318"/>
      <c r="HJ5" s="318"/>
      <c r="HK5" s="318"/>
      <c r="HL5" s="318"/>
      <c r="HM5" s="318"/>
      <c r="HN5" s="318"/>
      <c r="HO5" s="318"/>
      <c r="HP5" s="318"/>
      <c r="HQ5" s="318"/>
      <c r="HR5" s="318"/>
      <c r="HS5" s="318"/>
      <c r="HT5" s="318"/>
      <c r="HU5" s="318"/>
      <c r="HV5" s="318"/>
      <c r="HW5" s="318"/>
      <c r="HX5" s="318"/>
      <c r="HY5" s="318"/>
      <c r="HZ5" s="318"/>
      <c r="IA5" s="318"/>
      <c r="IB5" s="318"/>
      <c r="IC5" s="318"/>
      <c r="ID5" s="318"/>
      <c r="IE5" s="318"/>
      <c r="IF5" s="318"/>
      <c r="IG5" s="318"/>
      <c r="IH5" s="318"/>
      <c r="II5" s="318"/>
      <c r="IJ5" s="318"/>
      <c r="IK5" s="318"/>
      <c r="IL5" s="318"/>
      <c r="IM5" s="318"/>
      <c r="IN5" s="318"/>
      <c r="IO5" s="318"/>
      <c r="IP5" s="318"/>
      <c r="IQ5" s="318"/>
      <c r="IR5" s="318"/>
      <c r="IS5" s="318"/>
      <c r="IT5" s="318"/>
      <c r="IU5" s="318"/>
      <c r="IV5" s="318"/>
    </row>
    <row r="6" customFormat="1" spans="1:256">
      <c r="A6" s="317"/>
      <c r="B6" s="317"/>
      <c r="C6" s="317"/>
      <c r="D6" s="317"/>
      <c r="E6" s="318"/>
      <c r="F6" s="318"/>
      <c r="G6" s="318"/>
      <c r="H6" s="318"/>
      <c r="I6" s="318"/>
      <c r="J6" s="318"/>
      <c r="K6" s="318"/>
      <c r="L6" s="318"/>
      <c r="M6" s="318"/>
      <c r="N6" s="318"/>
      <c r="O6" s="318"/>
      <c r="P6" s="318"/>
      <c r="Q6" s="318"/>
      <c r="R6" s="318"/>
      <c r="S6" s="318"/>
      <c r="T6" s="318"/>
      <c r="U6" s="318"/>
      <c r="V6" s="318"/>
      <c r="W6" s="318"/>
      <c r="X6" s="318"/>
      <c r="Y6" s="318"/>
      <c r="Z6" s="318"/>
      <c r="AA6" s="318"/>
      <c r="AB6" s="318"/>
      <c r="AC6" s="318"/>
      <c r="AD6" s="318"/>
      <c r="AE6" s="318"/>
      <c r="AF6" s="318"/>
      <c r="AG6" s="318"/>
      <c r="AH6" s="318"/>
      <c r="AI6" s="318"/>
      <c r="AJ6" s="318"/>
      <c r="AK6" s="318"/>
      <c r="AL6" s="318"/>
      <c r="AM6" s="318"/>
      <c r="AN6" s="318"/>
      <c r="AO6" s="318"/>
      <c r="AP6" s="318"/>
      <c r="AQ6" s="318"/>
      <c r="AR6" s="318"/>
      <c r="AS6" s="318"/>
      <c r="AT6" s="318"/>
      <c r="AU6" s="318"/>
      <c r="AV6" s="318"/>
      <c r="AW6" s="318"/>
      <c r="AX6" s="318"/>
      <c r="AY6" s="318"/>
      <c r="AZ6" s="318"/>
      <c r="BA6" s="318"/>
      <c r="BB6" s="318"/>
      <c r="BC6" s="318"/>
      <c r="BD6" s="318"/>
      <c r="BE6" s="318"/>
      <c r="BF6" s="318"/>
      <c r="BG6" s="318"/>
      <c r="BH6" s="318"/>
      <c r="BI6" s="318"/>
      <c r="BJ6" s="318"/>
      <c r="BK6" s="318"/>
      <c r="BL6" s="318"/>
      <c r="BM6" s="318"/>
      <c r="BN6" s="318"/>
      <c r="BO6" s="318"/>
      <c r="BP6" s="318"/>
      <c r="BQ6" s="318"/>
      <c r="BR6" s="318"/>
      <c r="BS6" s="318"/>
      <c r="BT6" s="318"/>
      <c r="BU6" s="318"/>
      <c r="BV6" s="318"/>
      <c r="BW6" s="318"/>
      <c r="BX6" s="318"/>
      <c r="BY6" s="318"/>
      <c r="BZ6" s="318"/>
      <c r="CA6" s="318"/>
      <c r="CB6" s="318"/>
      <c r="CC6" s="318"/>
      <c r="CD6" s="318"/>
      <c r="CE6" s="318"/>
      <c r="CF6" s="318"/>
      <c r="CG6" s="318"/>
      <c r="CH6" s="318"/>
      <c r="CI6" s="318"/>
      <c r="CJ6" s="318"/>
      <c r="CK6" s="318"/>
      <c r="CL6" s="318"/>
      <c r="CM6" s="318"/>
      <c r="CN6" s="318"/>
      <c r="CO6" s="318"/>
      <c r="CP6" s="318"/>
      <c r="CQ6" s="318"/>
      <c r="CR6" s="318"/>
      <c r="CS6" s="318"/>
      <c r="CT6" s="318"/>
      <c r="CU6" s="318"/>
      <c r="CV6" s="318"/>
      <c r="CW6" s="318"/>
      <c r="CX6" s="318"/>
      <c r="CY6" s="318"/>
      <c r="CZ6" s="318"/>
      <c r="DA6" s="318"/>
      <c r="DB6" s="318"/>
      <c r="DC6" s="318"/>
      <c r="DD6" s="318"/>
      <c r="DE6" s="318"/>
      <c r="DF6" s="318"/>
      <c r="DG6" s="318"/>
      <c r="DH6" s="318"/>
      <c r="DI6" s="318"/>
      <c r="DJ6" s="318"/>
      <c r="DK6" s="318"/>
      <c r="DL6" s="318"/>
      <c r="DM6" s="318"/>
      <c r="DN6" s="318"/>
      <c r="DO6" s="318"/>
      <c r="DP6" s="318"/>
      <c r="DQ6" s="318"/>
      <c r="DR6" s="318"/>
      <c r="DS6" s="318"/>
      <c r="DT6" s="318"/>
      <c r="DU6" s="318"/>
      <c r="DV6" s="318"/>
      <c r="DW6" s="318"/>
      <c r="DX6" s="318"/>
      <c r="DY6" s="318"/>
      <c r="DZ6" s="318"/>
      <c r="EA6" s="318"/>
      <c r="EB6" s="318"/>
      <c r="EC6" s="318"/>
      <c r="ED6" s="318"/>
      <c r="EE6" s="318"/>
      <c r="EF6" s="318"/>
      <c r="EG6" s="318"/>
      <c r="EH6" s="318"/>
      <c r="EI6" s="318"/>
      <c r="EJ6" s="318"/>
      <c r="EK6" s="318"/>
      <c r="EL6" s="318"/>
      <c r="EM6" s="318"/>
      <c r="EN6" s="318"/>
      <c r="EO6" s="318"/>
      <c r="EP6" s="318"/>
      <c r="EQ6" s="318"/>
      <c r="ER6" s="318"/>
      <c r="ES6" s="318"/>
      <c r="ET6" s="318"/>
      <c r="EU6" s="318"/>
      <c r="EV6" s="318"/>
      <c r="EW6" s="318"/>
      <c r="EX6" s="318"/>
      <c r="EY6" s="318"/>
      <c r="EZ6" s="318"/>
      <c r="FA6" s="318"/>
      <c r="FB6" s="318"/>
      <c r="FC6" s="318"/>
      <c r="FD6" s="318"/>
      <c r="FE6" s="318"/>
      <c r="FF6" s="318"/>
      <c r="FG6" s="318"/>
      <c r="FH6" s="318"/>
      <c r="FI6" s="318"/>
      <c r="FJ6" s="318"/>
      <c r="FK6" s="318"/>
      <c r="FL6" s="318"/>
      <c r="FM6" s="318"/>
      <c r="FN6" s="318"/>
      <c r="FO6" s="318"/>
      <c r="FP6" s="318"/>
      <c r="FQ6" s="318"/>
      <c r="FR6" s="318"/>
      <c r="FS6" s="318"/>
      <c r="FT6" s="318"/>
      <c r="FU6" s="318"/>
      <c r="FV6" s="318"/>
      <c r="FW6" s="318"/>
      <c r="FX6" s="318"/>
      <c r="FY6" s="318"/>
      <c r="FZ6" s="318"/>
      <c r="GA6" s="318"/>
      <c r="GB6" s="318"/>
      <c r="GC6" s="318"/>
      <c r="GD6" s="318"/>
      <c r="GE6" s="318"/>
      <c r="GF6" s="318"/>
      <c r="GG6" s="318"/>
      <c r="GH6" s="318"/>
      <c r="GI6" s="318"/>
      <c r="GJ6" s="318"/>
      <c r="GK6" s="318"/>
      <c r="GL6" s="318"/>
      <c r="GM6" s="318"/>
      <c r="GN6" s="318"/>
      <c r="GO6" s="318"/>
      <c r="GP6" s="318"/>
      <c r="GQ6" s="318"/>
      <c r="GR6" s="318"/>
      <c r="GS6" s="318"/>
      <c r="GT6" s="318"/>
      <c r="GU6" s="318"/>
      <c r="GV6" s="318"/>
      <c r="GW6" s="318"/>
      <c r="GX6" s="318"/>
      <c r="GY6" s="318"/>
      <c r="GZ6" s="318"/>
      <c r="HA6" s="318"/>
      <c r="HB6" s="318"/>
      <c r="HC6" s="318"/>
      <c r="HD6" s="318"/>
      <c r="HE6" s="318"/>
      <c r="HF6" s="318"/>
      <c r="HG6" s="318"/>
      <c r="HH6" s="318"/>
      <c r="HI6" s="318"/>
      <c r="HJ6" s="318"/>
      <c r="HK6" s="318"/>
      <c r="HL6" s="318"/>
      <c r="HM6" s="318"/>
      <c r="HN6" s="318"/>
      <c r="HO6" s="318"/>
      <c r="HP6" s="318"/>
      <c r="HQ6" s="318"/>
      <c r="HR6" s="318"/>
      <c r="HS6" s="318"/>
      <c r="HT6" s="318"/>
      <c r="HU6" s="318"/>
      <c r="HV6" s="318"/>
      <c r="HW6" s="318"/>
      <c r="HX6" s="318"/>
      <c r="HY6" s="318"/>
      <c r="HZ6" s="318"/>
      <c r="IA6" s="318"/>
      <c r="IB6" s="318"/>
      <c r="IC6" s="318"/>
      <c r="ID6" s="318"/>
      <c r="IE6" s="318"/>
      <c r="IF6" s="318"/>
      <c r="IG6" s="318"/>
      <c r="IH6" s="318"/>
      <c r="II6" s="318"/>
      <c r="IJ6" s="318"/>
      <c r="IK6" s="318"/>
      <c r="IL6" s="318"/>
      <c r="IM6" s="318"/>
      <c r="IN6" s="318"/>
      <c r="IO6" s="318"/>
      <c r="IP6" s="318"/>
      <c r="IQ6" s="318"/>
      <c r="IR6" s="318"/>
      <c r="IS6" s="318"/>
      <c r="IT6" s="318"/>
      <c r="IU6" s="318"/>
      <c r="IV6" s="318"/>
    </row>
    <row r="7" ht="37.5" customHeight="1" spans="1:7">
      <c r="A7" s="325" t="s">
        <v>0</v>
      </c>
      <c r="B7" s="325"/>
      <c r="C7" s="325"/>
      <c r="D7" s="325"/>
      <c r="E7" s="326"/>
      <c r="F7" s="327"/>
      <c r="G7" s="327"/>
    </row>
    <row r="8" ht="37.5" customHeight="1" spans="1:7">
      <c r="A8" s="325" t="s">
        <v>1</v>
      </c>
      <c r="B8" s="325"/>
      <c r="C8" s="325"/>
      <c r="D8" s="325"/>
      <c r="E8" s="326"/>
      <c r="F8" s="327"/>
      <c r="G8" s="327"/>
    </row>
    <row r="9" ht="25.2" spans="1:5">
      <c r="A9" s="328"/>
      <c r="B9" s="328"/>
      <c r="C9" s="328"/>
      <c r="D9" s="328"/>
      <c r="E9" s="329"/>
    </row>
    <row r="10" ht="12" customHeight="1" spans="1:5">
      <c r="A10" s="328"/>
      <c r="B10" s="328"/>
      <c r="C10" s="328"/>
      <c r="D10" s="328"/>
      <c r="E10" s="329"/>
    </row>
    <row r="11" ht="25.2" spans="1:5">
      <c r="A11" s="328"/>
      <c r="B11" s="328"/>
      <c r="C11" s="328"/>
      <c r="D11" s="328"/>
      <c r="E11" s="329"/>
    </row>
    <row r="12" ht="40.5" customHeight="1" spans="1:7">
      <c r="A12" s="330"/>
      <c r="B12" s="330"/>
      <c r="C12" s="330"/>
      <c r="D12" s="330"/>
      <c r="E12" s="331"/>
      <c r="F12" s="55"/>
      <c r="G12" s="55"/>
    </row>
    <row r="13" ht="35.25" customHeight="1" spans="1:5">
      <c r="A13" s="332"/>
      <c r="B13" s="332"/>
      <c r="C13" s="332"/>
      <c r="D13" s="332"/>
      <c r="E13" s="333"/>
    </row>
    <row r="14" customFormat="1" spans="1:256">
      <c r="A14" s="317"/>
      <c r="B14" s="317"/>
      <c r="C14" s="317"/>
      <c r="D14" s="317"/>
      <c r="E14" s="318"/>
      <c r="F14" s="318"/>
      <c r="G14" s="318"/>
      <c r="H14" s="318"/>
      <c r="I14" s="318"/>
      <c r="J14" s="318"/>
      <c r="K14" s="318"/>
      <c r="L14" s="318"/>
      <c r="M14" s="318"/>
      <c r="N14" s="318"/>
      <c r="O14" s="318"/>
      <c r="P14" s="318"/>
      <c r="Q14" s="318"/>
      <c r="R14" s="318"/>
      <c r="S14" s="318"/>
      <c r="T14" s="318"/>
      <c r="U14" s="318"/>
      <c r="V14" s="318"/>
      <c r="W14" s="318"/>
      <c r="X14" s="318"/>
      <c r="Y14" s="318"/>
      <c r="Z14" s="318"/>
      <c r="AA14" s="318"/>
      <c r="AB14" s="318"/>
      <c r="AC14" s="318"/>
      <c r="AD14" s="318"/>
      <c r="AE14" s="318"/>
      <c r="AF14" s="318"/>
      <c r="AG14" s="318"/>
      <c r="AH14" s="318"/>
      <c r="AI14" s="318"/>
      <c r="AJ14" s="318"/>
      <c r="AK14" s="318"/>
      <c r="AL14" s="318"/>
      <c r="AM14" s="318"/>
      <c r="AN14" s="318"/>
      <c r="AO14" s="318"/>
      <c r="AP14" s="318"/>
      <c r="AQ14" s="318"/>
      <c r="AR14" s="318"/>
      <c r="AS14" s="318"/>
      <c r="AT14" s="318"/>
      <c r="AU14" s="318"/>
      <c r="AV14" s="318"/>
      <c r="AW14" s="318"/>
      <c r="AX14" s="318"/>
      <c r="AY14" s="318"/>
      <c r="AZ14" s="318"/>
      <c r="BA14" s="318"/>
      <c r="BB14" s="318"/>
      <c r="BC14" s="318"/>
      <c r="BD14" s="318"/>
      <c r="BE14" s="318"/>
      <c r="BF14" s="318"/>
      <c r="BG14" s="318"/>
      <c r="BH14" s="318"/>
      <c r="BI14" s="318"/>
      <c r="BJ14" s="318"/>
      <c r="BK14" s="318"/>
      <c r="BL14" s="318"/>
      <c r="BM14" s="318"/>
      <c r="BN14" s="318"/>
      <c r="BO14" s="318"/>
      <c r="BP14" s="318"/>
      <c r="BQ14" s="318"/>
      <c r="BR14" s="318"/>
      <c r="BS14" s="318"/>
      <c r="BT14" s="318"/>
      <c r="BU14" s="318"/>
      <c r="BV14" s="318"/>
      <c r="BW14" s="318"/>
      <c r="BX14" s="318"/>
      <c r="BY14" s="318"/>
      <c r="BZ14" s="318"/>
      <c r="CA14" s="318"/>
      <c r="CB14" s="318"/>
      <c r="CC14" s="318"/>
      <c r="CD14" s="318"/>
      <c r="CE14" s="318"/>
      <c r="CF14" s="318"/>
      <c r="CG14" s="318"/>
      <c r="CH14" s="318"/>
      <c r="CI14" s="318"/>
      <c r="CJ14" s="318"/>
      <c r="CK14" s="318"/>
      <c r="CL14" s="318"/>
      <c r="CM14" s="318"/>
      <c r="CN14" s="318"/>
      <c r="CO14" s="318"/>
      <c r="CP14" s="318"/>
      <c r="CQ14" s="318"/>
      <c r="CR14" s="318"/>
      <c r="CS14" s="318"/>
      <c r="CT14" s="318"/>
      <c r="CU14" s="318"/>
      <c r="CV14" s="318"/>
      <c r="CW14" s="318"/>
      <c r="CX14" s="318"/>
      <c r="CY14" s="318"/>
      <c r="CZ14" s="318"/>
      <c r="DA14" s="318"/>
      <c r="DB14" s="318"/>
      <c r="DC14" s="318"/>
      <c r="DD14" s="318"/>
      <c r="DE14" s="318"/>
      <c r="DF14" s="318"/>
      <c r="DG14" s="318"/>
      <c r="DH14" s="318"/>
      <c r="DI14" s="318"/>
      <c r="DJ14" s="318"/>
      <c r="DK14" s="318"/>
      <c r="DL14" s="318"/>
      <c r="DM14" s="318"/>
      <c r="DN14" s="318"/>
      <c r="DO14" s="318"/>
      <c r="DP14" s="318"/>
      <c r="DQ14" s="318"/>
      <c r="DR14" s="318"/>
      <c r="DS14" s="318"/>
      <c r="DT14" s="318"/>
      <c r="DU14" s="318"/>
      <c r="DV14" s="318"/>
      <c r="DW14" s="318"/>
      <c r="DX14" s="318"/>
      <c r="DY14" s="318"/>
      <c r="DZ14" s="318"/>
      <c r="EA14" s="318"/>
      <c r="EB14" s="318"/>
      <c r="EC14" s="318"/>
      <c r="ED14" s="318"/>
      <c r="EE14" s="318"/>
      <c r="EF14" s="318"/>
      <c r="EG14" s="318"/>
      <c r="EH14" s="318"/>
      <c r="EI14" s="318"/>
      <c r="EJ14" s="318"/>
      <c r="EK14" s="318"/>
      <c r="EL14" s="318"/>
      <c r="EM14" s="318"/>
      <c r="EN14" s="318"/>
      <c r="EO14" s="318"/>
      <c r="EP14" s="318"/>
      <c r="EQ14" s="318"/>
      <c r="ER14" s="318"/>
      <c r="ES14" s="318"/>
      <c r="ET14" s="318"/>
      <c r="EU14" s="318"/>
      <c r="EV14" s="318"/>
      <c r="EW14" s="318"/>
      <c r="EX14" s="318"/>
      <c r="EY14" s="318"/>
      <c r="EZ14" s="318"/>
      <c r="FA14" s="318"/>
      <c r="FB14" s="318"/>
      <c r="FC14" s="318"/>
      <c r="FD14" s="318"/>
      <c r="FE14" s="318"/>
      <c r="FF14" s="318"/>
      <c r="FG14" s="318"/>
      <c r="FH14" s="318"/>
      <c r="FI14" s="318"/>
      <c r="FJ14" s="318"/>
      <c r="FK14" s="318"/>
      <c r="FL14" s="318"/>
      <c r="FM14" s="318"/>
      <c r="FN14" s="318"/>
      <c r="FO14" s="318"/>
      <c r="FP14" s="318"/>
      <c r="FQ14" s="318"/>
      <c r="FR14" s="318"/>
      <c r="FS14" s="318"/>
      <c r="FT14" s="318"/>
      <c r="FU14" s="318"/>
      <c r="FV14" s="318"/>
      <c r="FW14" s="318"/>
      <c r="FX14" s="318"/>
      <c r="FY14" s="318"/>
      <c r="FZ14" s="318"/>
      <c r="GA14" s="318"/>
      <c r="GB14" s="318"/>
      <c r="GC14" s="318"/>
      <c r="GD14" s="318"/>
      <c r="GE14" s="318"/>
      <c r="GF14" s="318"/>
      <c r="GG14" s="318"/>
      <c r="GH14" s="318"/>
      <c r="GI14" s="318"/>
      <c r="GJ14" s="318"/>
      <c r="GK14" s="318"/>
      <c r="GL14" s="318"/>
      <c r="GM14" s="318"/>
      <c r="GN14" s="318"/>
      <c r="GO14" s="318"/>
      <c r="GP14" s="318"/>
      <c r="GQ14" s="318"/>
      <c r="GR14" s="318"/>
      <c r="GS14" s="318"/>
      <c r="GT14" s="318"/>
      <c r="GU14" s="318"/>
      <c r="GV14" s="318"/>
      <c r="GW14" s="318"/>
      <c r="GX14" s="318"/>
      <c r="GY14" s="318"/>
      <c r="GZ14" s="318"/>
      <c r="HA14" s="318"/>
      <c r="HB14" s="318"/>
      <c r="HC14" s="318"/>
      <c r="HD14" s="318"/>
      <c r="HE14" s="318"/>
      <c r="HF14" s="318"/>
      <c r="HG14" s="318"/>
      <c r="HH14" s="318"/>
      <c r="HI14" s="318"/>
      <c r="HJ14" s="318"/>
      <c r="HK14" s="318"/>
      <c r="HL14" s="318"/>
      <c r="HM14" s="318"/>
      <c r="HN14" s="318"/>
      <c r="HO14" s="318"/>
      <c r="HP14" s="318"/>
      <c r="HQ14" s="318"/>
      <c r="HR14" s="318"/>
      <c r="HS14" s="318"/>
      <c r="HT14" s="318"/>
      <c r="HU14" s="318"/>
      <c r="HV14" s="318"/>
      <c r="HW14" s="318"/>
      <c r="HX14" s="318"/>
      <c r="HY14" s="318"/>
      <c r="HZ14" s="318"/>
      <c r="IA14" s="318"/>
      <c r="IB14" s="318"/>
      <c r="IC14" s="318"/>
      <c r="ID14" s="318"/>
      <c r="IE14" s="318"/>
      <c r="IF14" s="318"/>
      <c r="IG14" s="318"/>
      <c r="IH14" s="318"/>
      <c r="II14" s="318"/>
      <c r="IJ14" s="318"/>
      <c r="IK14" s="318"/>
      <c r="IL14" s="318"/>
      <c r="IM14" s="318"/>
      <c r="IN14" s="318"/>
      <c r="IO14" s="318"/>
      <c r="IP14" s="318"/>
      <c r="IQ14" s="318"/>
      <c r="IR14" s="318"/>
      <c r="IS14" s="318"/>
      <c r="IT14" s="318"/>
      <c r="IU14" s="318"/>
      <c r="IV14" s="318"/>
    </row>
    <row r="15" customFormat="1" spans="1:256">
      <c r="A15" s="317"/>
      <c r="B15" s="317"/>
      <c r="C15" s="317"/>
      <c r="D15" s="317"/>
      <c r="E15" s="318"/>
      <c r="F15" s="318"/>
      <c r="G15" s="318"/>
      <c r="H15" s="318"/>
      <c r="I15" s="318"/>
      <c r="J15" s="318"/>
      <c r="K15" s="318"/>
      <c r="L15" s="318"/>
      <c r="M15" s="318"/>
      <c r="N15" s="318"/>
      <c r="O15" s="318"/>
      <c r="P15" s="318"/>
      <c r="Q15" s="318"/>
      <c r="R15" s="318"/>
      <c r="S15" s="318"/>
      <c r="T15" s="318"/>
      <c r="U15" s="318"/>
      <c r="V15" s="318"/>
      <c r="W15" s="318"/>
      <c r="X15" s="318"/>
      <c r="Y15" s="318"/>
      <c r="Z15" s="318"/>
      <c r="AA15" s="318"/>
      <c r="AB15" s="318"/>
      <c r="AC15" s="318"/>
      <c r="AD15" s="318"/>
      <c r="AE15" s="318"/>
      <c r="AF15" s="318"/>
      <c r="AG15" s="318"/>
      <c r="AH15" s="318"/>
      <c r="AI15" s="318"/>
      <c r="AJ15" s="318"/>
      <c r="AK15" s="318"/>
      <c r="AL15" s="318"/>
      <c r="AM15" s="318"/>
      <c r="AN15" s="318"/>
      <c r="AO15" s="318"/>
      <c r="AP15" s="318"/>
      <c r="AQ15" s="318"/>
      <c r="AR15" s="318"/>
      <c r="AS15" s="318"/>
      <c r="AT15" s="318"/>
      <c r="AU15" s="318"/>
      <c r="AV15" s="318"/>
      <c r="AW15" s="318"/>
      <c r="AX15" s="318"/>
      <c r="AY15" s="318"/>
      <c r="AZ15" s="318"/>
      <c r="BA15" s="318"/>
      <c r="BB15" s="318"/>
      <c r="BC15" s="318"/>
      <c r="BD15" s="318"/>
      <c r="BE15" s="318"/>
      <c r="BF15" s="318"/>
      <c r="BG15" s="318"/>
      <c r="BH15" s="318"/>
      <c r="BI15" s="318"/>
      <c r="BJ15" s="318"/>
      <c r="BK15" s="318"/>
      <c r="BL15" s="318"/>
      <c r="BM15" s="318"/>
      <c r="BN15" s="318"/>
      <c r="BO15" s="318"/>
      <c r="BP15" s="318"/>
      <c r="BQ15" s="318"/>
      <c r="BR15" s="318"/>
      <c r="BS15" s="318"/>
      <c r="BT15" s="318"/>
      <c r="BU15" s="318"/>
      <c r="BV15" s="318"/>
      <c r="BW15" s="318"/>
      <c r="BX15" s="318"/>
      <c r="BY15" s="318"/>
      <c r="BZ15" s="318"/>
      <c r="CA15" s="318"/>
      <c r="CB15" s="318"/>
      <c r="CC15" s="318"/>
      <c r="CD15" s="318"/>
      <c r="CE15" s="318"/>
      <c r="CF15" s="318"/>
      <c r="CG15" s="318"/>
      <c r="CH15" s="318"/>
      <c r="CI15" s="318"/>
      <c r="CJ15" s="318"/>
      <c r="CK15" s="318"/>
      <c r="CL15" s="318"/>
      <c r="CM15" s="318"/>
      <c r="CN15" s="318"/>
      <c r="CO15" s="318"/>
      <c r="CP15" s="318"/>
      <c r="CQ15" s="318"/>
      <c r="CR15" s="318"/>
      <c r="CS15" s="318"/>
      <c r="CT15" s="318"/>
      <c r="CU15" s="318"/>
      <c r="CV15" s="318"/>
      <c r="CW15" s="318"/>
      <c r="CX15" s="318"/>
      <c r="CY15" s="318"/>
      <c r="CZ15" s="318"/>
      <c r="DA15" s="318"/>
      <c r="DB15" s="318"/>
      <c r="DC15" s="318"/>
      <c r="DD15" s="318"/>
      <c r="DE15" s="318"/>
      <c r="DF15" s="318"/>
      <c r="DG15" s="318"/>
      <c r="DH15" s="318"/>
      <c r="DI15" s="318"/>
      <c r="DJ15" s="318"/>
      <c r="DK15" s="318"/>
      <c r="DL15" s="318"/>
      <c r="DM15" s="318"/>
      <c r="DN15" s="318"/>
      <c r="DO15" s="318"/>
      <c r="DP15" s="318"/>
      <c r="DQ15" s="318"/>
      <c r="DR15" s="318"/>
      <c r="DS15" s="318"/>
      <c r="DT15" s="318"/>
      <c r="DU15" s="318"/>
      <c r="DV15" s="318"/>
      <c r="DW15" s="318"/>
      <c r="DX15" s="318"/>
      <c r="DY15" s="318"/>
      <c r="DZ15" s="318"/>
      <c r="EA15" s="318"/>
      <c r="EB15" s="318"/>
      <c r="EC15" s="318"/>
      <c r="ED15" s="318"/>
      <c r="EE15" s="318"/>
      <c r="EF15" s="318"/>
      <c r="EG15" s="318"/>
      <c r="EH15" s="318"/>
      <c r="EI15" s="318"/>
      <c r="EJ15" s="318"/>
      <c r="EK15" s="318"/>
      <c r="EL15" s="318"/>
      <c r="EM15" s="318"/>
      <c r="EN15" s="318"/>
      <c r="EO15" s="318"/>
      <c r="EP15" s="318"/>
      <c r="EQ15" s="318"/>
      <c r="ER15" s="318"/>
      <c r="ES15" s="318"/>
      <c r="ET15" s="318"/>
      <c r="EU15" s="318"/>
      <c r="EV15" s="318"/>
      <c r="EW15" s="318"/>
      <c r="EX15" s="318"/>
      <c r="EY15" s="318"/>
      <c r="EZ15" s="318"/>
      <c r="FA15" s="318"/>
      <c r="FB15" s="318"/>
      <c r="FC15" s="318"/>
      <c r="FD15" s="318"/>
      <c r="FE15" s="318"/>
      <c r="FF15" s="318"/>
      <c r="FG15" s="318"/>
      <c r="FH15" s="318"/>
      <c r="FI15" s="318"/>
      <c r="FJ15" s="318"/>
      <c r="FK15" s="318"/>
      <c r="FL15" s="318"/>
      <c r="FM15" s="318"/>
      <c r="FN15" s="318"/>
      <c r="FO15" s="318"/>
      <c r="FP15" s="318"/>
      <c r="FQ15" s="318"/>
      <c r="FR15" s="318"/>
      <c r="FS15" s="318"/>
      <c r="FT15" s="318"/>
      <c r="FU15" s="318"/>
      <c r="FV15" s="318"/>
      <c r="FW15" s="318"/>
      <c r="FX15" s="318"/>
      <c r="FY15" s="318"/>
      <c r="FZ15" s="318"/>
      <c r="GA15" s="318"/>
      <c r="GB15" s="318"/>
      <c r="GC15" s="318"/>
      <c r="GD15" s="318"/>
      <c r="GE15" s="318"/>
      <c r="GF15" s="318"/>
      <c r="GG15" s="318"/>
      <c r="GH15" s="318"/>
      <c r="GI15" s="318"/>
      <c r="GJ15" s="318"/>
      <c r="GK15" s="318"/>
      <c r="GL15" s="318"/>
      <c r="GM15" s="318"/>
      <c r="GN15" s="318"/>
      <c r="GO15" s="318"/>
      <c r="GP15" s="318"/>
      <c r="GQ15" s="318"/>
      <c r="GR15" s="318"/>
      <c r="GS15" s="318"/>
      <c r="GT15" s="318"/>
      <c r="GU15" s="318"/>
      <c r="GV15" s="318"/>
      <c r="GW15" s="318"/>
      <c r="GX15" s="318"/>
      <c r="GY15" s="318"/>
      <c r="GZ15" s="318"/>
      <c r="HA15" s="318"/>
      <c r="HB15" s="318"/>
      <c r="HC15" s="318"/>
      <c r="HD15" s="318"/>
      <c r="HE15" s="318"/>
      <c r="HF15" s="318"/>
      <c r="HG15" s="318"/>
      <c r="HH15" s="318"/>
      <c r="HI15" s="318"/>
      <c r="HJ15" s="318"/>
      <c r="HK15" s="318"/>
      <c r="HL15" s="318"/>
      <c r="HM15" s="318"/>
      <c r="HN15" s="318"/>
      <c r="HO15" s="318"/>
      <c r="HP15" s="318"/>
      <c r="HQ15" s="318"/>
      <c r="HR15" s="318"/>
      <c r="HS15" s="318"/>
      <c r="HT15" s="318"/>
      <c r="HU15" s="318"/>
      <c r="HV15" s="318"/>
      <c r="HW15" s="318"/>
      <c r="HX15" s="318"/>
      <c r="HY15" s="318"/>
      <c r="HZ15" s="318"/>
      <c r="IA15" s="318"/>
      <c r="IB15" s="318"/>
      <c r="IC15" s="318"/>
      <c r="ID15" s="318"/>
      <c r="IE15" s="318"/>
      <c r="IF15" s="318"/>
      <c r="IG15" s="318"/>
      <c r="IH15" s="318"/>
      <c r="II15" s="318"/>
      <c r="IJ15" s="318"/>
      <c r="IK15" s="318"/>
      <c r="IL15" s="318"/>
      <c r="IM15" s="318"/>
      <c r="IN15" s="318"/>
      <c r="IO15" s="318"/>
      <c r="IP15" s="318"/>
      <c r="IQ15" s="318"/>
      <c r="IR15" s="318"/>
      <c r="IS15" s="318"/>
      <c r="IT15" s="318"/>
      <c r="IU15" s="318"/>
      <c r="IV15" s="318"/>
    </row>
    <row r="16" customFormat="1" spans="1:256">
      <c r="A16" s="317"/>
      <c r="B16" s="317"/>
      <c r="C16" s="317"/>
      <c r="D16" s="317"/>
      <c r="E16" s="318"/>
      <c r="F16" s="318"/>
      <c r="G16" s="318"/>
      <c r="H16" s="318"/>
      <c r="I16" s="318"/>
      <c r="J16" s="318"/>
      <c r="K16" s="318"/>
      <c r="L16" s="318"/>
      <c r="M16" s="318"/>
      <c r="N16" s="318"/>
      <c r="O16" s="318"/>
      <c r="P16" s="318"/>
      <c r="Q16" s="318"/>
      <c r="R16" s="318"/>
      <c r="S16" s="318"/>
      <c r="T16" s="318"/>
      <c r="U16" s="318"/>
      <c r="V16" s="318"/>
      <c r="W16" s="318"/>
      <c r="X16" s="318"/>
      <c r="Y16" s="318"/>
      <c r="Z16" s="318"/>
      <c r="AA16" s="318"/>
      <c r="AB16" s="318"/>
      <c r="AC16" s="318"/>
      <c r="AD16" s="318"/>
      <c r="AE16" s="318"/>
      <c r="AF16" s="318"/>
      <c r="AG16" s="318"/>
      <c r="AH16" s="318"/>
      <c r="AI16" s="318"/>
      <c r="AJ16" s="318"/>
      <c r="AK16" s="318"/>
      <c r="AL16" s="318"/>
      <c r="AM16" s="318"/>
      <c r="AN16" s="318"/>
      <c r="AO16" s="318"/>
      <c r="AP16" s="318"/>
      <c r="AQ16" s="318"/>
      <c r="AR16" s="318"/>
      <c r="AS16" s="318"/>
      <c r="AT16" s="318"/>
      <c r="AU16" s="318"/>
      <c r="AV16" s="318"/>
      <c r="AW16" s="318"/>
      <c r="AX16" s="318"/>
      <c r="AY16" s="318"/>
      <c r="AZ16" s="318"/>
      <c r="BA16" s="318"/>
      <c r="BB16" s="318"/>
      <c r="BC16" s="318"/>
      <c r="BD16" s="318"/>
      <c r="BE16" s="318"/>
      <c r="BF16" s="318"/>
      <c r="BG16" s="318"/>
      <c r="BH16" s="318"/>
      <c r="BI16" s="318"/>
      <c r="BJ16" s="318"/>
      <c r="BK16" s="318"/>
      <c r="BL16" s="318"/>
      <c r="BM16" s="318"/>
      <c r="BN16" s="318"/>
      <c r="BO16" s="318"/>
      <c r="BP16" s="318"/>
      <c r="BQ16" s="318"/>
      <c r="BR16" s="318"/>
      <c r="BS16" s="318"/>
      <c r="BT16" s="318"/>
      <c r="BU16" s="318"/>
      <c r="BV16" s="318"/>
      <c r="BW16" s="318"/>
      <c r="BX16" s="318"/>
      <c r="BY16" s="318"/>
      <c r="BZ16" s="318"/>
      <c r="CA16" s="318"/>
      <c r="CB16" s="318"/>
      <c r="CC16" s="318"/>
      <c r="CD16" s="318"/>
      <c r="CE16" s="318"/>
      <c r="CF16" s="318"/>
      <c r="CG16" s="318"/>
      <c r="CH16" s="318"/>
      <c r="CI16" s="318"/>
      <c r="CJ16" s="318"/>
      <c r="CK16" s="318"/>
      <c r="CL16" s="318"/>
      <c r="CM16" s="318"/>
      <c r="CN16" s="318"/>
      <c r="CO16" s="318"/>
      <c r="CP16" s="318"/>
      <c r="CQ16" s="318"/>
      <c r="CR16" s="318"/>
      <c r="CS16" s="318"/>
      <c r="CT16" s="318"/>
      <c r="CU16" s="318"/>
      <c r="CV16" s="318"/>
      <c r="CW16" s="318"/>
      <c r="CX16" s="318"/>
      <c r="CY16" s="318"/>
      <c r="CZ16" s="318"/>
      <c r="DA16" s="318"/>
      <c r="DB16" s="318"/>
      <c r="DC16" s="318"/>
      <c r="DD16" s="318"/>
      <c r="DE16" s="318"/>
      <c r="DF16" s="318"/>
      <c r="DG16" s="318"/>
      <c r="DH16" s="318"/>
      <c r="DI16" s="318"/>
      <c r="DJ16" s="318"/>
      <c r="DK16" s="318"/>
      <c r="DL16" s="318"/>
      <c r="DM16" s="318"/>
      <c r="DN16" s="318"/>
      <c r="DO16" s="318"/>
      <c r="DP16" s="318"/>
      <c r="DQ16" s="318"/>
      <c r="DR16" s="318"/>
      <c r="DS16" s="318"/>
      <c r="DT16" s="318"/>
      <c r="DU16" s="318"/>
      <c r="DV16" s="318"/>
      <c r="DW16" s="318"/>
      <c r="DX16" s="318"/>
      <c r="DY16" s="318"/>
      <c r="DZ16" s="318"/>
      <c r="EA16" s="318"/>
      <c r="EB16" s="318"/>
      <c r="EC16" s="318"/>
      <c r="ED16" s="318"/>
      <c r="EE16" s="318"/>
      <c r="EF16" s="318"/>
      <c r="EG16" s="318"/>
      <c r="EH16" s="318"/>
      <c r="EI16" s="318"/>
      <c r="EJ16" s="318"/>
      <c r="EK16" s="318"/>
      <c r="EL16" s="318"/>
      <c r="EM16" s="318"/>
      <c r="EN16" s="318"/>
      <c r="EO16" s="318"/>
      <c r="EP16" s="318"/>
      <c r="EQ16" s="318"/>
      <c r="ER16" s="318"/>
      <c r="ES16" s="318"/>
      <c r="ET16" s="318"/>
      <c r="EU16" s="318"/>
      <c r="EV16" s="318"/>
      <c r="EW16" s="318"/>
      <c r="EX16" s="318"/>
      <c r="EY16" s="318"/>
      <c r="EZ16" s="318"/>
      <c r="FA16" s="318"/>
      <c r="FB16" s="318"/>
      <c r="FC16" s="318"/>
      <c r="FD16" s="318"/>
      <c r="FE16" s="318"/>
      <c r="FF16" s="318"/>
      <c r="FG16" s="318"/>
      <c r="FH16" s="318"/>
      <c r="FI16" s="318"/>
      <c r="FJ16" s="318"/>
      <c r="FK16" s="318"/>
      <c r="FL16" s="318"/>
      <c r="FM16" s="318"/>
      <c r="FN16" s="318"/>
      <c r="FO16" s="318"/>
      <c r="FP16" s="318"/>
      <c r="FQ16" s="318"/>
      <c r="FR16" s="318"/>
      <c r="FS16" s="318"/>
      <c r="FT16" s="318"/>
      <c r="FU16" s="318"/>
      <c r="FV16" s="318"/>
      <c r="FW16" s="318"/>
      <c r="FX16" s="318"/>
      <c r="FY16" s="318"/>
      <c r="FZ16" s="318"/>
      <c r="GA16" s="318"/>
      <c r="GB16" s="318"/>
      <c r="GC16" s="318"/>
      <c r="GD16" s="318"/>
      <c r="GE16" s="318"/>
      <c r="GF16" s="318"/>
      <c r="GG16" s="318"/>
      <c r="GH16" s="318"/>
      <c r="GI16" s="318"/>
      <c r="GJ16" s="318"/>
      <c r="GK16" s="318"/>
      <c r="GL16" s="318"/>
      <c r="GM16" s="318"/>
      <c r="GN16" s="318"/>
      <c r="GO16" s="318"/>
      <c r="GP16" s="318"/>
      <c r="GQ16" s="318"/>
      <c r="GR16" s="318"/>
      <c r="GS16" s="318"/>
      <c r="GT16" s="318"/>
      <c r="GU16" s="318"/>
      <c r="GV16" s="318"/>
      <c r="GW16" s="318"/>
      <c r="GX16" s="318"/>
      <c r="GY16" s="318"/>
      <c r="GZ16" s="318"/>
      <c r="HA16" s="318"/>
      <c r="HB16" s="318"/>
      <c r="HC16" s="318"/>
      <c r="HD16" s="318"/>
      <c r="HE16" s="318"/>
      <c r="HF16" s="318"/>
      <c r="HG16" s="318"/>
      <c r="HH16" s="318"/>
      <c r="HI16" s="318"/>
      <c r="HJ16" s="318"/>
      <c r="HK16" s="318"/>
      <c r="HL16" s="318"/>
      <c r="HM16" s="318"/>
      <c r="HN16" s="318"/>
      <c r="HO16" s="318"/>
      <c r="HP16" s="318"/>
      <c r="HQ16" s="318"/>
      <c r="HR16" s="318"/>
      <c r="HS16" s="318"/>
      <c r="HT16" s="318"/>
      <c r="HU16" s="318"/>
      <c r="HV16" s="318"/>
      <c r="HW16" s="318"/>
      <c r="HX16" s="318"/>
      <c r="HY16" s="318"/>
      <c r="HZ16" s="318"/>
      <c r="IA16" s="318"/>
      <c r="IB16" s="318"/>
      <c r="IC16" s="318"/>
      <c r="ID16" s="318"/>
      <c r="IE16" s="318"/>
      <c r="IF16" s="318"/>
      <c r="IG16" s="318"/>
      <c r="IH16" s="318"/>
      <c r="II16" s="318"/>
      <c r="IJ16" s="318"/>
      <c r="IK16" s="318"/>
      <c r="IL16" s="318"/>
      <c r="IM16" s="318"/>
      <c r="IN16" s="318"/>
      <c r="IO16" s="318"/>
      <c r="IP16" s="318"/>
      <c r="IQ16" s="318"/>
      <c r="IR16" s="318"/>
      <c r="IS16" s="318"/>
      <c r="IT16" s="318"/>
      <c r="IU16" s="318"/>
      <c r="IV16" s="318"/>
    </row>
    <row r="17" customFormat="1" spans="1:256">
      <c r="A17" s="317"/>
      <c r="B17" s="317"/>
      <c r="C17" s="317"/>
      <c r="D17" s="317"/>
      <c r="E17" s="318"/>
      <c r="F17" s="318"/>
      <c r="G17" s="318"/>
      <c r="H17" s="318"/>
      <c r="I17" s="318"/>
      <c r="J17" s="318"/>
      <c r="K17" s="318"/>
      <c r="L17" s="318"/>
      <c r="M17" s="318"/>
      <c r="N17" s="318"/>
      <c r="O17" s="318"/>
      <c r="P17" s="318"/>
      <c r="Q17" s="318"/>
      <c r="R17" s="318"/>
      <c r="S17" s="318"/>
      <c r="T17" s="318"/>
      <c r="U17" s="318"/>
      <c r="V17" s="318"/>
      <c r="W17" s="318"/>
      <c r="X17" s="318"/>
      <c r="Y17" s="318"/>
      <c r="Z17" s="318"/>
      <c r="AA17" s="318"/>
      <c r="AB17" s="318"/>
      <c r="AC17" s="318"/>
      <c r="AD17" s="318"/>
      <c r="AE17" s="318"/>
      <c r="AF17" s="318"/>
      <c r="AG17" s="318"/>
      <c r="AH17" s="318"/>
      <c r="AI17" s="318"/>
      <c r="AJ17" s="318"/>
      <c r="AK17" s="318"/>
      <c r="AL17" s="318"/>
      <c r="AM17" s="318"/>
      <c r="AN17" s="318"/>
      <c r="AO17" s="318"/>
      <c r="AP17" s="318"/>
      <c r="AQ17" s="318"/>
      <c r="AR17" s="318"/>
      <c r="AS17" s="318"/>
      <c r="AT17" s="318"/>
      <c r="AU17" s="318"/>
      <c r="AV17" s="318"/>
      <c r="AW17" s="318"/>
      <c r="AX17" s="318"/>
      <c r="AY17" s="318"/>
      <c r="AZ17" s="318"/>
      <c r="BA17" s="318"/>
      <c r="BB17" s="318"/>
      <c r="BC17" s="318"/>
      <c r="BD17" s="318"/>
      <c r="BE17" s="318"/>
      <c r="BF17" s="318"/>
      <c r="BG17" s="318"/>
      <c r="BH17" s="318"/>
      <c r="BI17" s="318"/>
      <c r="BJ17" s="318"/>
      <c r="BK17" s="318"/>
      <c r="BL17" s="318"/>
      <c r="BM17" s="318"/>
      <c r="BN17" s="318"/>
      <c r="BO17" s="318"/>
      <c r="BP17" s="318"/>
      <c r="BQ17" s="318"/>
      <c r="BR17" s="318"/>
      <c r="BS17" s="318"/>
      <c r="BT17" s="318"/>
      <c r="BU17" s="318"/>
      <c r="BV17" s="318"/>
      <c r="BW17" s="318"/>
      <c r="BX17" s="318"/>
      <c r="BY17" s="318"/>
      <c r="BZ17" s="318"/>
      <c r="CA17" s="318"/>
      <c r="CB17" s="318"/>
      <c r="CC17" s="318"/>
      <c r="CD17" s="318"/>
      <c r="CE17" s="318"/>
      <c r="CF17" s="318"/>
      <c r="CG17" s="318"/>
      <c r="CH17" s="318"/>
      <c r="CI17" s="318"/>
      <c r="CJ17" s="318"/>
      <c r="CK17" s="318"/>
      <c r="CL17" s="318"/>
      <c r="CM17" s="318"/>
      <c r="CN17" s="318"/>
      <c r="CO17" s="318"/>
      <c r="CP17" s="318"/>
      <c r="CQ17" s="318"/>
      <c r="CR17" s="318"/>
      <c r="CS17" s="318"/>
      <c r="CT17" s="318"/>
      <c r="CU17" s="318"/>
      <c r="CV17" s="318"/>
      <c r="CW17" s="318"/>
      <c r="CX17" s="318"/>
      <c r="CY17" s="318"/>
      <c r="CZ17" s="318"/>
      <c r="DA17" s="318"/>
      <c r="DB17" s="318"/>
      <c r="DC17" s="318"/>
      <c r="DD17" s="318"/>
      <c r="DE17" s="318"/>
      <c r="DF17" s="318"/>
      <c r="DG17" s="318"/>
      <c r="DH17" s="318"/>
      <c r="DI17" s="318"/>
      <c r="DJ17" s="318"/>
      <c r="DK17" s="318"/>
      <c r="DL17" s="318"/>
      <c r="DM17" s="318"/>
      <c r="DN17" s="318"/>
      <c r="DO17" s="318"/>
      <c r="DP17" s="318"/>
      <c r="DQ17" s="318"/>
      <c r="DR17" s="318"/>
      <c r="DS17" s="318"/>
      <c r="DT17" s="318"/>
      <c r="DU17" s="318"/>
      <c r="DV17" s="318"/>
      <c r="DW17" s="318"/>
      <c r="DX17" s="318"/>
      <c r="DY17" s="318"/>
      <c r="DZ17" s="318"/>
      <c r="EA17" s="318"/>
      <c r="EB17" s="318"/>
      <c r="EC17" s="318"/>
      <c r="ED17" s="318"/>
      <c r="EE17" s="318"/>
      <c r="EF17" s="318"/>
      <c r="EG17" s="318"/>
      <c r="EH17" s="318"/>
      <c r="EI17" s="318"/>
      <c r="EJ17" s="318"/>
      <c r="EK17" s="318"/>
      <c r="EL17" s="318"/>
      <c r="EM17" s="318"/>
      <c r="EN17" s="318"/>
      <c r="EO17" s="318"/>
      <c r="EP17" s="318"/>
      <c r="EQ17" s="318"/>
      <c r="ER17" s="318"/>
      <c r="ES17" s="318"/>
      <c r="ET17" s="318"/>
      <c r="EU17" s="318"/>
      <c r="EV17" s="318"/>
      <c r="EW17" s="318"/>
      <c r="EX17" s="318"/>
      <c r="EY17" s="318"/>
      <c r="EZ17" s="318"/>
      <c r="FA17" s="318"/>
      <c r="FB17" s="318"/>
      <c r="FC17" s="318"/>
      <c r="FD17" s="318"/>
      <c r="FE17" s="318"/>
      <c r="FF17" s="318"/>
      <c r="FG17" s="318"/>
      <c r="FH17" s="318"/>
      <c r="FI17" s="318"/>
      <c r="FJ17" s="318"/>
      <c r="FK17" s="318"/>
      <c r="FL17" s="318"/>
      <c r="FM17" s="318"/>
      <c r="FN17" s="318"/>
      <c r="FO17" s="318"/>
      <c r="FP17" s="318"/>
      <c r="FQ17" s="318"/>
      <c r="FR17" s="318"/>
      <c r="FS17" s="318"/>
      <c r="FT17" s="318"/>
      <c r="FU17" s="318"/>
      <c r="FV17" s="318"/>
      <c r="FW17" s="318"/>
      <c r="FX17" s="318"/>
      <c r="FY17" s="318"/>
      <c r="FZ17" s="318"/>
      <c r="GA17" s="318"/>
      <c r="GB17" s="318"/>
      <c r="GC17" s="318"/>
      <c r="GD17" s="318"/>
      <c r="GE17" s="318"/>
      <c r="GF17" s="318"/>
      <c r="GG17" s="318"/>
      <c r="GH17" s="318"/>
      <c r="GI17" s="318"/>
      <c r="GJ17" s="318"/>
      <c r="GK17" s="318"/>
      <c r="GL17" s="318"/>
      <c r="GM17" s="318"/>
      <c r="GN17" s="318"/>
      <c r="GO17" s="318"/>
      <c r="GP17" s="318"/>
      <c r="GQ17" s="318"/>
      <c r="GR17" s="318"/>
      <c r="GS17" s="318"/>
      <c r="GT17" s="318"/>
      <c r="GU17" s="318"/>
      <c r="GV17" s="318"/>
      <c r="GW17" s="318"/>
      <c r="GX17" s="318"/>
      <c r="GY17" s="318"/>
      <c r="GZ17" s="318"/>
      <c r="HA17" s="318"/>
      <c r="HB17" s="318"/>
      <c r="HC17" s="318"/>
      <c r="HD17" s="318"/>
      <c r="HE17" s="318"/>
      <c r="HF17" s="318"/>
      <c r="HG17" s="318"/>
      <c r="HH17" s="318"/>
      <c r="HI17" s="318"/>
      <c r="HJ17" s="318"/>
      <c r="HK17" s="318"/>
      <c r="HL17" s="318"/>
      <c r="HM17" s="318"/>
      <c r="HN17" s="318"/>
      <c r="HO17" s="318"/>
      <c r="HP17" s="318"/>
      <c r="HQ17" s="318"/>
      <c r="HR17" s="318"/>
      <c r="HS17" s="318"/>
      <c r="HT17" s="318"/>
      <c r="HU17" s="318"/>
      <c r="HV17" s="318"/>
      <c r="HW17" s="318"/>
      <c r="HX17" s="318"/>
      <c r="HY17" s="318"/>
      <c r="HZ17" s="318"/>
      <c r="IA17" s="318"/>
      <c r="IB17" s="318"/>
      <c r="IC17" s="318"/>
      <c r="ID17" s="318"/>
      <c r="IE17" s="318"/>
      <c r="IF17" s="318"/>
      <c r="IG17" s="318"/>
      <c r="IH17" s="318"/>
      <c r="II17" s="318"/>
      <c r="IJ17" s="318"/>
      <c r="IK17" s="318"/>
      <c r="IL17" s="318"/>
      <c r="IM17" s="318"/>
      <c r="IN17" s="318"/>
      <c r="IO17" s="318"/>
      <c r="IP17" s="318"/>
      <c r="IQ17" s="318"/>
      <c r="IR17" s="318"/>
      <c r="IS17" s="318"/>
      <c r="IT17" s="318"/>
      <c r="IU17" s="318"/>
      <c r="IV17" s="318"/>
    </row>
    <row r="18" customFormat="1" spans="1:256">
      <c r="A18" s="317"/>
      <c r="B18" s="317"/>
      <c r="C18" s="317"/>
      <c r="D18" s="317"/>
      <c r="E18" s="318"/>
      <c r="F18" s="318"/>
      <c r="G18" s="318"/>
      <c r="H18" s="318"/>
      <c r="I18" s="318"/>
      <c r="J18" s="318"/>
      <c r="K18" s="318"/>
      <c r="L18" s="318"/>
      <c r="M18" s="318"/>
      <c r="N18" s="318"/>
      <c r="O18" s="318"/>
      <c r="P18" s="318"/>
      <c r="Q18" s="318"/>
      <c r="R18" s="318"/>
      <c r="S18" s="318"/>
      <c r="T18" s="318"/>
      <c r="U18" s="318"/>
      <c r="V18" s="318"/>
      <c r="W18" s="318"/>
      <c r="X18" s="318"/>
      <c r="Y18" s="318"/>
      <c r="Z18" s="318"/>
      <c r="AA18" s="318"/>
      <c r="AB18" s="318"/>
      <c r="AC18" s="318"/>
      <c r="AD18" s="318"/>
      <c r="AE18" s="318"/>
      <c r="AF18" s="318"/>
      <c r="AG18" s="318"/>
      <c r="AH18" s="318"/>
      <c r="AI18" s="318"/>
      <c r="AJ18" s="318"/>
      <c r="AK18" s="318"/>
      <c r="AL18" s="318"/>
      <c r="AM18" s="318"/>
      <c r="AN18" s="318"/>
      <c r="AO18" s="318"/>
      <c r="AP18" s="318"/>
      <c r="AQ18" s="318"/>
      <c r="AR18" s="318"/>
      <c r="AS18" s="318"/>
      <c r="AT18" s="318"/>
      <c r="AU18" s="318"/>
      <c r="AV18" s="318"/>
      <c r="AW18" s="318"/>
      <c r="AX18" s="318"/>
      <c r="AY18" s="318"/>
      <c r="AZ18" s="318"/>
      <c r="BA18" s="318"/>
      <c r="BB18" s="318"/>
      <c r="BC18" s="318"/>
      <c r="BD18" s="318"/>
      <c r="BE18" s="318"/>
      <c r="BF18" s="318"/>
      <c r="BG18" s="318"/>
      <c r="BH18" s="318"/>
      <c r="BI18" s="318"/>
      <c r="BJ18" s="318"/>
      <c r="BK18" s="318"/>
      <c r="BL18" s="318"/>
      <c r="BM18" s="318"/>
      <c r="BN18" s="318"/>
      <c r="BO18" s="318"/>
      <c r="BP18" s="318"/>
      <c r="BQ18" s="318"/>
      <c r="BR18" s="318"/>
      <c r="BS18" s="318"/>
      <c r="BT18" s="318"/>
      <c r="BU18" s="318"/>
      <c r="BV18" s="318"/>
      <c r="BW18" s="318"/>
      <c r="BX18" s="318"/>
      <c r="BY18" s="318"/>
      <c r="BZ18" s="318"/>
      <c r="CA18" s="318"/>
      <c r="CB18" s="318"/>
      <c r="CC18" s="318"/>
      <c r="CD18" s="318"/>
      <c r="CE18" s="318"/>
      <c r="CF18" s="318"/>
      <c r="CG18" s="318"/>
      <c r="CH18" s="318"/>
      <c r="CI18" s="318"/>
      <c r="CJ18" s="318"/>
      <c r="CK18" s="318"/>
      <c r="CL18" s="318"/>
      <c r="CM18" s="318"/>
      <c r="CN18" s="318"/>
      <c r="CO18" s="318"/>
      <c r="CP18" s="318"/>
      <c r="CQ18" s="318"/>
      <c r="CR18" s="318"/>
      <c r="CS18" s="318"/>
      <c r="CT18" s="318"/>
      <c r="CU18" s="318"/>
      <c r="CV18" s="318"/>
      <c r="CW18" s="318"/>
      <c r="CX18" s="318"/>
      <c r="CY18" s="318"/>
      <c r="CZ18" s="318"/>
      <c r="DA18" s="318"/>
      <c r="DB18" s="318"/>
      <c r="DC18" s="318"/>
      <c r="DD18" s="318"/>
      <c r="DE18" s="318"/>
      <c r="DF18" s="318"/>
      <c r="DG18" s="318"/>
      <c r="DH18" s="318"/>
      <c r="DI18" s="318"/>
      <c r="DJ18" s="318"/>
      <c r="DK18" s="318"/>
      <c r="DL18" s="318"/>
      <c r="DM18" s="318"/>
      <c r="DN18" s="318"/>
      <c r="DO18" s="318"/>
      <c r="DP18" s="318"/>
      <c r="DQ18" s="318"/>
      <c r="DR18" s="318"/>
      <c r="DS18" s="318"/>
      <c r="DT18" s="318"/>
      <c r="DU18" s="318"/>
      <c r="DV18" s="318"/>
      <c r="DW18" s="318"/>
      <c r="DX18" s="318"/>
      <c r="DY18" s="318"/>
      <c r="DZ18" s="318"/>
      <c r="EA18" s="318"/>
      <c r="EB18" s="318"/>
      <c r="EC18" s="318"/>
      <c r="ED18" s="318"/>
      <c r="EE18" s="318"/>
      <c r="EF18" s="318"/>
      <c r="EG18" s="318"/>
      <c r="EH18" s="318"/>
      <c r="EI18" s="318"/>
      <c r="EJ18" s="318"/>
      <c r="EK18" s="318"/>
      <c r="EL18" s="318"/>
      <c r="EM18" s="318"/>
      <c r="EN18" s="318"/>
      <c r="EO18" s="318"/>
      <c r="EP18" s="318"/>
      <c r="EQ18" s="318"/>
      <c r="ER18" s="318"/>
      <c r="ES18" s="318"/>
      <c r="ET18" s="318"/>
      <c r="EU18" s="318"/>
      <c r="EV18" s="318"/>
      <c r="EW18" s="318"/>
      <c r="EX18" s="318"/>
      <c r="EY18" s="318"/>
      <c r="EZ18" s="318"/>
      <c r="FA18" s="318"/>
      <c r="FB18" s="318"/>
      <c r="FC18" s="318"/>
      <c r="FD18" s="318"/>
      <c r="FE18" s="318"/>
      <c r="FF18" s="318"/>
      <c r="FG18" s="318"/>
      <c r="FH18" s="318"/>
      <c r="FI18" s="318"/>
      <c r="FJ18" s="318"/>
      <c r="FK18" s="318"/>
      <c r="FL18" s="318"/>
      <c r="FM18" s="318"/>
      <c r="FN18" s="318"/>
      <c r="FO18" s="318"/>
      <c r="FP18" s="318"/>
      <c r="FQ18" s="318"/>
      <c r="FR18" s="318"/>
      <c r="FS18" s="318"/>
      <c r="FT18" s="318"/>
      <c r="FU18" s="318"/>
      <c r="FV18" s="318"/>
      <c r="FW18" s="318"/>
      <c r="FX18" s="318"/>
      <c r="FY18" s="318"/>
      <c r="FZ18" s="318"/>
      <c r="GA18" s="318"/>
      <c r="GB18" s="318"/>
      <c r="GC18" s="318"/>
      <c r="GD18" s="318"/>
      <c r="GE18" s="318"/>
      <c r="GF18" s="318"/>
      <c r="GG18" s="318"/>
      <c r="GH18" s="318"/>
      <c r="GI18" s="318"/>
      <c r="GJ18" s="318"/>
      <c r="GK18" s="318"/>
      <c r="GL18" s="318"/>
      <c r="GM18" s="318"/>
      <c r="GN18" s="318"/>
      <c r="GO18" s="318"/>
      <c r="GP18" s="318"/>
      <c r="GQ18" s="318"/>
      <c r="GR18" s="318"/>
      <c r="GS18" s="318"/>
      <c r="GT18" s="318"/>
      <c r="GU18" s="318"/>
      <c r="GV18" s="318"/>
      <c r="GW18" s="318"/>
      <c r="GX18" s="318"/>
      <c r="GY18" s="318"/>
      <c r="GZ18" s="318"/>
      <c r="HA18" s="318"/>
      <c r="HB18" s="318"/>
      <c r="HC18" s="318"/>
      <c r="HD18" s="318"/>
      <c r="HE18" s="318"/>
      <c r="HF18" s="318"/>
      <c r="HG18" s="318"/>
      <c r="HH18" s="318"/>
      <c r="HI18" s="318"/>
      <c r="HJ18" s="318"/>
      <c r="HK18" s="318"/>
      <c r="HL18" s="318"/>
      <c r="HM18" s="318"/>
      <c r="HN18" s="318"/>
      <c r="HO18" s="318"/>
      <c r="HP18" s="318"/>
      <c r="HQ18" s="318"/>
      <c r="HR18" s="318"/>
      <c r="HS18" s="318"/>
      <c r="HT18" s="318"/>
      <c r="HU18" s="318"/>
      <c r="HV18" s="318"/>
      <c r="HW18" s="318"/>
      <c r="HX18" s="318"/>
      <c r="HY18" s="318"/>
      <c r="HZ18" s="318"/>
      <c r="IA18" s="318"/>
      <c r="IB18" s="318"/>
      <c r="IC18" s="318"/>
      <c r="ID18" s="318"/>
      <c r="IE18" s="318"/>
      <c r="IF18" s="318"/>
      <c r="IG18" s="318"/>
      <c r="IH18" s="318"/>
      <c r="II18" s="318"/>
      <c r="IJ18" s="318"/>
      <c r="IK18" s="318"/>
      <c r="IL18" s="318"/>
      <c r="IM18" s="318"/>
      <c r="IN18" s="318"/>
      <c r="IO18" s="318"/>
      <c r="IP18" s="318"/>
      <c r="IQ18" s="318"/>
      <c r="IR18" s="318"/>
      <c r="IS18" s="318"/>
      <c r="IT18" s="318"/>
      <c r="IU18" s="318"/>
      <c r="IV18" s="318"/>
    </row>
    <row r="19" customFormat="1" spans="1:256">
      <c r="A19" s="317"/>
      <c r="B19" s="317"/>
      <c r="C19" s="317"/>
      <c r="D19" s="317"/>
      <c r="E19" s="318"/>
      <c r="F19" s="318"/>
      <c r="G19" s="318"/>
      <c r="H19" s="318"/>
      <c r="I19" s="318"/>
      <c r="J19" s="318"/>
      <c r="K19" s="318"/>
      <c r="L19" s="318"/>
      <c r="M19" s="318"/>
      <c r="N19" s="318"/>
      <c r="O19" s="318"/>
      <c r="P19" s="318"/>
      <c r="Q19" s="318"/>
      <c r="R19" s="318"/>
      <c r="S19" s="318"/>
      <c r="T19" s="318"/>
      <c r="U19" s="318"/>
      <c r="V19" s="318"/>
      <c r="W19" s="318"/>
      <c r="X19" s="318"/>
      <c r="Y19" s="318"/>
      <c r="Z19" s="318"/>
      <c r="AA19" s="318"/>
      <c r="AB19" s="318"/>
      <c r="AC19" s="318"/>
      <c r="AD19" s="318"/>
      <c r="AE19" s="318"/>
      <c r="AF19" s="318"/>
      <c r="AG19" s="318"/>
      <c r="AH19" s="318"/>
      <c r="AI19" s="318"/>
      <c r="AJ19" s="318"/>
      <c r="AK19" s="318"/>
      <c r="AL19" s="318"/>
      <c r="AM19" s="318"/>
      <c r="AN19" s="318"/>
      <c r="AO19" s="318"/>
      <c r="AP19" s="318"/>
      <c r="AQ19" s="318"/>
      <c r="AR19" s="318"/>
      <c r="AS19" s="318"/>
      <c r="AT19" s="318"/>
      <c r="AU19" s="318"/>
      <c r="AV19" s="318"/>
      <c r="AW19" s="318"/>
      <c r="AX19" s="318"/>
      <c r="AY19" s="318"/>
      <c r="AZ19" s="318"/>
      <c r="BA19" s="318"/>
      <c r="BB19" s="318"/>
      <c r="BC19" s="318"/>
      <c r="BD19" s="318"/>
      <c r="BE19" s="318"/>
      <c r="BF19" s="318"/>
      <c r="BG19" s="318"/>
      <c r="BH19" s="318"/>
      <c r="BI19" s="318"/>
      <c r="BJ19" s="318"/>
      <c r="BK19" s="318"/>
      <c r="BL19" s="318"/>
      <c r="BM19" s="318"/>
      <c r="BN19" s="318"/>
      <c r="BO19" s="318"/>
      <c r="BP19" s="318"/>
      <c r="BQ19" s="318"/>
      <c r="BR19" s="318"/>
      <c r="BS19" s="318"/>
      <c r="BT19" s="318"/>
      <c r="BU19" s="318"/>
      <c r="BV19" s="318"/>
      <c r="BW19" s="318"/>
      <c r="BX19" s="318"/>
      <c r="BY19" s="318"/>
      <c r="BZ19" s="318"/>
      <c r="CA19" s="318"/>
      <c r="CB19" s="318"/>
      <c r="CC19" s="318"/>
      <c r="CD19" s="318"/>
      <c r="CE19" s="318"/>
      <c r="CF19" s="318"/>
      <c r="CG19" s="318"/>
      <c r="CH19" s="318"/>
      <c r="CI19" s="318"/>
      <c r="CJ19" s="318"/>
      <c r="CK19" s="318"/>
      <c r="CL19" s="318"/>
      <c r="CM19" s="318"/>
      <c r="CN19" s="318"/>
      <c r="CO19" s="318"/>
      <c r="CP19" s="318"/>
      <c r="CQ19" s="318"/>
      <c r="CR19" s="318"/>
      <c r="CS19" s="318"/>
      <c r="CT19" s="318"/>
      <c r="CU19" s="318"/>
      <c r="CV19" s="318"/>
      <c r="CW19" s="318"/>
      <c r="CX19" s="318"/>
      <c r="CY19" s="318"/>
      <c r="CZ19" s="318"/>
      <c r="DA19" s="318"/>
      <c r="DB19" s="318"/>
      <c r="DC19" s="318"/>
      <c r="DD19" s="318"/>
      <c r="DE19" s="318"/>
      <c r="DF19" s="318"/>
      <c r="DG19" s="318"/>
      <c r="DH19" s="318"/>
      <c r="DI19" s="318"/>
      <c r="DJ19" s="318"/>
      <c r="DK19" s="318"/>
      <c r="DL19" s="318"/>
      <c r="DM19" s="318"/>
      <c r="DN19" s="318"/>
      <c r="DO19" s="318"/>
      <c r="DP19" s="318"/>
      <c r="DQ19" s="318"/>
      <c r="DR19" s="318"/>
      <c r="DS19" s="318"/>
      <c r="DT19" s="318"/>
      <c r="DU19" s="318"/>
      <c r="DV19" s="318"/>
      <c r="DW19" s="318"/>
      <c r="DX19" s="318"/>
      <c r="DY19" s="318"/>
      <c r="DZ19" s="318"/>
      <c r="EA19" s="318"/>
      <c r="EB19" s="318"/>
      <c r="EC19" s="318"/>
      <c r="ED19" s="318"/>
      <c r="EE19" s="318"/>
      <c r="EF19" s="318"/>
      <c r="EG19" s="318"/>
      <c r="EH19" s="318"/>
      <c r="EI19" s="318"/>
      <c r="EJ19" s="318"/>
      <c r="EK19" s="318"/>
      <c r="EL19" s="318"/>
      <c r="EM19" s="318"/>
      <c r="EN19" s="318"/>
      <c r="EO19" s="318"/>
      <c r="EP19" s="318"/>
      <c r="EQ19" s="318"/>
      <c r="ER19" s="318"/>
      <c r="ES19" s="318"/>
      <c r="ET19" s="318"/>
      <c r="EU19" s="318"/>
      <c r="EV19" s="318"/>
      <c r="EW19" s="318"/>
      <c r="EX19" s="318"/>
      <c r="EY19" s="318"/>
      <c r="EZ19" s="318"/>
      <c r="FA19" s="318"/>
      <c r="FB19" s="318"/>
      <c r="FC19" s="318"/>
      <c r="FD19" s="318"/>
      <c r="FE19" s="318"/>
      <c r="FF19" s="318"/>
      <c r="FG19" s="318"/>
      <c r="FH19" s="318"/>
      <c r="FI19" s="318"/>
      <c r="FJ19" s="318"/>
      <c r="FK19" s="318"/>
      <c r="FL19" s="318"/>
      <c r="FM19" s="318"/>
      <c r="FN19" s="318"/>
      <c r="FO19" s="318"/>
      <c r="FP19" s="318"/>
      <c r="FQ19" s="318"/>
      <c r="FR19" s="318"/>
      <c r="FS19" s="318"/>
      <c r="FT19" s="318"/>
      <c r="FU19" s="318"/>
      <c r="FV19" s="318"/>
      <c r="FW19" s="318"/>
      <c r="FX19" s="318"/>
      <c r="FY19" s="318"/>
      <c r="FZ19" s="318"/>
      <c r="GA19" s="318"/>
      <c r="GB19" s="318"/>
      <c r="GC19" s="318"/>
      <c r="GD19" s="318"/>
      <c r="GE19" s="318"/>
      <c r="GF19" s="318"/>
      <c r="GG19" s="318"/>
      <c r="GH19" s="318"/>
      <c r="GI19" s="318"/>
      <c r="GJ19" s="318"/>
      <c r="GK19" s="318"/>
      <c r="GL19" s="318"/>
      <c r="GM19" s="318"/>
      <c r="GN19" s="318"/>
      <c r="GO19" s="318"/>
      <c r="GP19" s="318"/>
      <c r="GQ19" s="318"/>
      <c r="GR19" s="318"/>
      <c r="GS19" s="318"/>
      <c r="GT19" s="318"/>
      <c r="GU19" s="318"/>
      <c r="GV19" s="318"/>
      <c r="GW19" s="318"/>
      <c r="GX19" s="318"/>
      <c r="GY19" s="318"/>
      <c r="GZ19" s="318"/>
      <c r="HA19" s="318"/>
      <c r="HB19" s="318"/>
      <c r="HC19" s="318"/>
      <c r="HD19" s="318"/>
      <c r="HE19" s="318"/>
      <c r="HF19" s="318"/>
      <c r="HG19" s="318"/>
      <c r="HH19" s="318"/>
      <c r="HI19" s="318"/>
      <c r="HJ19" s="318"/>
      <c r="HK19" s="318"/>
      <c r="HL19" s="318"/>
      <c r="HM19" s="318"/>
      <c r="HN19" s="318"/>
      <c r="HO19" s="318"/>
      <c r="HP19" s="318"/>
      <c r="HQ19" s="318"/>
      <c r="HR19" s="318"/>
      <c r="HS19" s="318"/>
      <c r="HT19" s="318"/>
      <c r="HU19" s="318"/>
      <c r="HV19" s="318"/>
      <c r="HW19" s="318"/>
      <c r="HX19" s="318"/>
      <c r="HY19" s="318"/>
      <c r="HZ19" s="318"/>
      <c r="IA19" s="318"/>
      <c r="IB19" s="318"/>
      <c r="IC19" s="318"/>
      <c r="ID19" s="318"/>
      <c r="IE19" s="318"/>
      <c r="IF19" s="318"/>
      <c r="IG19" s="318"/>
      <c r="IH19" s="318"/>
      <c r="II19" s="318"/>
      <c r="IJ19" s="318"/>
      <c r="IK19" s="318"/>
      <c r="IL19" s="318"/>
      <c r="IM19" s="318"/>
      <c r="IN19" s="318"/>
      <c r="IO19" s="318"/>
      <c r="IP19" s="318"/>
      <c r="IQ19" s="318"/>
      <c r="IR19" s="318"/>
      <c r="IS19" s="318"/>
      <c r="IT19" s="318"/>
      <c r="IU19" s="318"/>
      <c r="IV19" s="318"/>
    </row>
    <row r="20" customFormat="1" spans="1:256">
      <c r="A20" s="317"/>
      <c r="B20" s="317"/>
      <c r="C20" s="317"/>
      <c r="D20" s="317"/>
      <c r="E20" s="318"/>
      <c r="F20" s="318"/>
      <c r="G20" s="318"/>
      <c r="H20" s="318"/>
      <c r="I20" s="318"/>
      <c r="J20" s="318"/>
      <c r="K20" s="318"/>
      <c r="L20" s="318"/>
      <c r="M20" s="318"/>
      <c r="N20" s="318"/>
      <c r="O20" s="318"/>
      <c r="P20" s="318"/>
      <c r="Q20" s="318"/>
      <c r="R20" s="318"/>
      <c r="S20" s="318"/>
      <c r="T20" s="318"/>
      <c r="U20" s="318"/>
      <c r="V20" s="318"/>
      <c r="W20" s="318"/>
      <c r="X20" s="318"/>
      <c r="Y20" s="318"/>
      <c r="Z20" s="318"/>
      <c r="AA20" s="318"/>
      <c r="AB20" s="318"/>
      <c r="AC20" s="318"/>
      <c r="AD20" s="318"/>
      <c r="AE20" s="318"/>
      <c r="AF20" s="318"/>
      <c r="AG20" s="318"/>
      <c r="AH20" s="318"/>
      <c r="AI20" s="318"/>
      <c r="AJ20" s="318"/>
      <c r="AK20" s="318"/>
      <c r="AL20" s="318"/>
      <c r="AM20" s="318"/>
      <c r="AN20" s="318"/>
      <c r="AO20" s="318"/>
      <c r="AP20" s="318"/>
      <c r="AQ20" s="318"/>
      <c r="AR20" s="318"/>
      <c r="AS20" s="318"/>
      <c r="AT20" s="318"/>
      <c r="AU20" s="318"/>
      <c r="AV20" s="318"/>
      <c r="AW20" s="318"/>
      <c r="AX20" s="318"/>
      <c r="AY20" s="318"/>
      <c r="AZ20" s="318"/>
      <c r="BA20" s="318"/>
      <c r="BB20" s="318"/>
      <c r="BC20" s="318"/>
      <c r="BD20" s="318"/>
      <c r="BE20" s="318"/>
      <c r="BF20" s="318"/>
      <c r="BG20" s="318"/>
      <c r="BH20" s="318"/>
      <c r="BI20" s="318"/>
      <c r="BJ20" s="318"/>
      <c r="BK20" s="318"/>
      <c r="BL20" s="318"/>
      <c r="BM20" s="318"/>
      <c r="BN20" s="318"/>
      <c r="BO20" s="318"/>
      <c r="BP20" s="318"/>
      <c r="BQ20" s="318"/>
      <c r="BR20" s="318"/>
      <c r="BS20" s="318"/>
      <c r="BT20" s="318"/>
      <c r="BU20" s="318"/>
      <c r="BV20" s="318"/>
      <c r="BW20" s="318"/>
      <c r="BX20" s="318"/>
      <c r="BY20" s="318"/>
      <c r="BZ20" s="318"/>
      <c r="CA20" s="318"/>
      <c r="CB20" s="318"/>
      <c r="CC20" s="318"/>
      <c r="CD20" s="318"/>
      <c r="CE20" s="318"/>
      <c r="CF20" s="318"/>
      <c r="CG20" s="318"/>
      <c r="CH20" s="318"/>
      <c r="CI20" s="318"/>
      <c r="CJ20" s="318"/>
      <c r="CK20" s="318"/>
      <c r="CL20" s="318"/>
      <c r="CM20" s="318"/>
      <c r="CN20" s="318"/>
      <c r="CO20" s="318"/>
      <c r="CP20" s="318"/>
      <c r="CQ20" s="318"/>
      <c r="CR20" s="318"/>
      <c r="CS20" s="318"/>
      <c r="CT20" s="318"/>
      <c r="CU20" s="318"/>
      <c r="CV20" s="318"/>
      <c r="CW20" s="318"/>
      <c r="CX20" s="318"/>
      <c r="CY20" s="318"/>
      <c r="CZ20" s="318"/>
      <c r="DA20" s="318"/>
      <c r="DB20" s="318"/>
      <c r="DC20" s="318"/>
      <c r="DD20" s="318"/>
      <c r="DE20" s="318"/>
      <c r="DF20" s="318"/>
      <c r="DG20" s="318"/>
      <c r="DH20" s="318"/>
      <c r="DI20" s="318"/>
      <c r="DJ20" s="318"/>
      <c r="DK20" s="318"/>
      <c r="DL20" s="318"/>
      <c r="DM20" s="318"/>
      <c r="DN20" s="318"/>
      <c r="DO20" s="318"/>
      <c r="DP20" s="318"/>
      <c r="DQ20" s="318"/>
      <c r="DR20" s="318"/>
      <c r="DS20" s="318"/>
      <c r="DT20" s="318"/>
      <c r="DU20" s="318"/>
      <c r="DV20" s="318"/>
      <c r="DW20" s="318"/>
      <c r="DX20" s="318"/>
      <c r="DY20" s="318"/>
      <c r="DZ20" s="318"/>
      <c r="EA20" s="318"/>
      <c r="EB20" s="318"/>
      <c r="EC20" s="318"/>
      <c r="ED20" s="318"/>
      <c r="EE20" s="318"/>
      <c r="EF20" s="318"/>
      <c r="EG20" s="318"/>
      <c r="EH20" s="318"/>
      <c r="EI20" s="318"/>
      <c r="EJ20" s="318"/>
      <c r="EK20" s="318"/>
      <c r="EL20" s="318"/>
      <c r="EM20" s="318"/>
      <c r="EN20" s="318"/>
      <c r="EO20" s="318"/>
      <c r="EP20" s="318"/>
      <c r="EQ20" s="318"/>
      <c r="ER20" s="318"/>
      <c r="ES20" s="318"/>
      <c r="ET20" s="318"/>
      <c r="EU20" s="318"/>
      <c r="EV20" s="318"/>
      <c r="EW20" s="318"/>
      <c r="EX20" s="318"/>
      <c r="EY20" s="318"/>
      <c r="EZ20" s="318"/>
      <c r="FA20" s="318"/>
      <c r="FB20" s="318"/>
      <c r="FC20" s="318"/>
      <c r="FD20" s="318"/>
      <c r="FE20" s="318"/>
      <c r="FF20" s="318"/>
      <c r="FG20" s="318"/>
      <c r="FH20" s="318"/>
      <c r="FI20" s="318"/>
      <c r="FJ20" s="318"/>
      <c r="FK20" s="318"/>
      <c r="FL20" s="318"/>
      <c r="FM20" s="318"/>
      <c r="FN20" s="318"/>
      <c r="FO20" s="318"/>
      <c r="FP20" s="318"/>
      <c r="FQ20" s="318"/>
      <c r="FR20" s="318"/>
      <c r="FS20" s="318"/>
      <c r="FT20" s="318"/>
      <c r="FU20" s="318"/>
      <c r="FV20" s="318"/>
      <c r="FW20" s="318"/>
      <c r="FX20" s="318"/>
      <c r="FY20" s="318"/>
      <c r="FZ20" s="318"/>
      <c r="GA20" s="318"/>
      <c r="GB20" s="318"/>
      <c r="GC20" s="318"/>
      <c r="GD20" s="318"/>
      <c r="GE20" s="318"/>
      <c r="GF20" s="318"/>
      <c r="GG20" s="318"/>
      <c r="GH20" s="318"/>
      <c r="GI20" s="318"/>
      <c r="GJ20" s="318"/>
      <c r="GK20" s="318"/>
      <c r="GL20" s="318"/>
      <c r="GM20" s="318"/>
      <c r="GN20" s="318"/>
      <c r="GO20" s="318"/>
      <c r="GP20" s="318"/>
      <c r="GQ20" s="318"/>
      <c r="GR20" s="318"/>
      <c r="GS20" s="318"/>
      <c r="GT20" s="318"/>
      <c r="GU20" s="318"/>
      <c r="GV20" s="318"/>
      <c r="GW20" s="318"/>
      <c r="GX20" s="318"/>
      <c r="GY20" s="318"/>
      <c r="GZ20" s="318"/>
      <c r="HA20" s="318"/>
      <c r="HB20" s="318"/>
      <c r="HC20" s="318"/>
      <c r="HD20" s="318"/>
      <c r="HE20" s="318"/>
      <c r="HF20" s="318"/>
      <c r="HG20" s="318"/>
      <c r="HH20" s="318"/>
      <c r="HI20" s="318"/>
      <c r="HJ20" s="318"/>
      <c r="HK20" s="318"/>
      <c r="HL20" s="318"/>
      <c r="HM20" s="318"/>
      <c r="HN20" s="318"/>
      <c r="HO20" s="318"/>
      <c r="HP20" s="318"/>
      <c r="HQ20" s="318"/>
      <c r="HR20" s="318"/>
      <c r="HS20" s="318"/>
      <c r="HT20" s="318"/>
      <c r="HU20" s="318"/>
      <c r="HV20" s="318"/>
      <c r="HW20" s="318"/>
      <c r="HX20" s="318"/>
      <c r="HY20" s="318"/>
      <c r="HZ20" s="318"/>
      <c r="IA20" s="318"/>
      <c r="IB20" s="318"/>
      <c r="IC20" s="318"/>
      <c r="ID20" s="318"/>
      <c r="IE20" s="318"/>
      <c r="IF20" s="318"/>
      <c r="IG20" s="318"/>
      <c r="IH20" s="318"/>
      <c r="II20" s="318"/>
      <c r="IJ20" s="318"/>
      <c r="IK20" s="318"/>
      <c r="IL20" s="318"/>
      <c r="IM20" s="318"/>
      <c r="IN20" s="318"/>
      <c r="IO20" s="318"/>
      <c r="IP20" s="318"/>
      <c r="IQ20" s="318"/>
      <c r="IR20" s="318"/>
      <c r="IS20" s="318"/>
      <c r="IT20" s="318"/>
      <c r="IU20" s="318"/>
      <c r="IV20" s="318"/>
    </row>
    <row r="21" customFormat="1" spans="1:256">
      <c r="A21" s="317"/>
      <c r="B21" s="317"/>
      <c r="C21" s="317"/>
      <c r="D21" s="317"/>
      <c r="E21" s="318"/>
      <c r="F21" s="318"/>
      <c r="G21" s="318"/>
      <c r="H21" s="318"/>
      <c r="I21" s="318"/>
      <c r="J21" s="318"/>
      <c r="K21" s="318"/>
      <c r="L21" s="318"/>
      <c r="M21" s="318"/>
      <c r="N21" s="318"/>
      <c r="O21" s="318"/>
      <c r="P21" s="318"/>
      <c r="Q21" s="318"/>
      <c r="R21" s="318"/>
      <c r="S21" s="318"/>
      <c r="T21" s="318"/>
      <c r="U21" s="318"/>
      <c r="V21" s="318"/>
      <c r="W21" s="318"/>
      <c r="X21" s="318"/>
      <c r="Y21" s="318"/>
      <c r="Z21" s="318"/>
      <c r="AA21" s="318"/>
      <c r="AB21" s="318"/>
      <c r="AC21" s="318"/>
      <c r="AD21" s="318"/>
      <c r="AE21" s="318"/>
      <c r="AF21" s="318"/>
      <c r="AG21" s="318"/>
      <c r="AH21" s="318"/>
      <c r="AI21" s="318"/>
      <c r="AJ21" s="318"/>
      <c r="AK21" s="318"/>
      <c r="AL21" s="318"/>
      <c r="AM21" s="318"/>
      <c r="AN21" s="318"/>
      <c r="AO21" s="318"/>
      <c r="AP21" s="318"/>
      <c r="AQ21" s="318"/>
      <c r="AR21" s="318"/>
      <c r="AS21" s="318"/>
      <c r="AT21" s="318"/>
      <c r="AU21" s="318"/>
      <c r="AV21" s="318"/>
      <c r="AW21" s="318"/>
      <c r="AX21" s="318"/>
      <c r="AY21" s="318"/>
      <c r="AZ21" s="318"/>
      <c r="BA21" s="318"/>
      <c r="BB21" s="318"/>
      <c r="BC21" s="318"/>
      <c r="BD21" s="318"/>
      <c r="BE21" s="318"/>
      <c r="BF21" s="318"/>
      <c r="BG21" s="318"/>
      <c r="BH21" s="318"/>
      <c r="BI21" s="318"/>
      <c r="BJ21" s="318"/>
      <c r="BK21" s="318"/>
      <c r="BL21" s="318"/>
      <c r="BM21" s="318"/>
      <c r="BN21" s="318"/>
      <c r="BO21" s="318"/>
      <c r="BP21" s="318"/>
      <c r="BQ21" s="318"/>
      <c r="BR21" s="318"/>
      <c r="BS21" s="318"/>
      <c r="BT21" s="318"/>
      <c r="BU21" s="318"/>
      <c r="BV21" s="318"/>
      <c r="BW21" s="318"/>
      <c r="BX21" s="318"/>
      <c r="BY21" s="318"/>
      <c r="BZ21" s="318"/>
      <c r="CA21" s="318"/>
      <c r="CB21" s="318"/>
      <c r="CC21" s="318"/>
      <c r="CD21" s="318"/>
      <c r="CE21" s="318"/>
      <c r="CF21" s="318"/>
      <c r="CG21" s="318"/>
      <c r="CH21" s="318"/>
      <c r="CI21" s="318"/>
      <c r="CJ21" s="318"/>
      <c r="CK21" s="318"/>
      <c r="CL21" s="318"/>
      <c r="CM21" s="318"/>
      <c r="CN21" s="318"/>
      <c r="CO21" s="318"/>
      <c r="CP21" s="318"/>
      <c r="CQ21" s="318"/>
      <c r="CR21" s="318"/>
      <c r="CS21" s="318"/>
      <c r="CT21" s="318"/>
      <c r="CU21" s="318"/>
      <c r="CV21" s="318"/>
      <c r="CW21" s="318"/>
      <c r="CX21" s="318"/>
      <c r="CY21" s="318"/>
      <c r="CZ21" s="318"/>
      <c r="DA21" s="318"/>
      <c r="DB21" s="318"/>
      <c r="DC21" s="318"/>
      <c r="DD21" s="318"/>
      <c r="DE21" s="318"/>
      <c r="DF21" s="318"/>
      <c r="DG21" s="318"/>
      <c r="DH21" s="318"/>
      <c r="DI21" s="318"/>
      <c r="DJ21" s="318"/>
      <c r="DK21" s="318"/>
      <c r="DL21" s="318"/>
      <c r="DM21" s="318"/>
      <c r="DN21" s="318"/>
      <c r="DO21" s="318"/>
      <c r="DP21" s="318"/>
      <c r="DQ21" s="318"/>
      <c r="DR21" s="318"/>
      <c r="DS21" s="318"/>
      <c r="DT21" s="318"/>
      <c r="DU21" s="318"/>
      <c r="DV21" s="318"/>
      <c r="DW21" s="318"/>
      <c r="DX21" s="318"/>
      <c r="DY21" s="318"/>
      <c r="DZ21" s="318"/>
      <c r="EA21" s="318"/>
      <c r="EB21" s="318"/>
      <c r="EC21" s="318"/>
      <c r="ED21" s="318"/>
      <c r="EE21" s="318"/>
      <c r="EF21" s="318"/>
      <c r="EG21" s="318"/>
      <c r="EH21" s="318"/>
      <c r="EI21" s="318"/>
      <c r="EJ21" s="318"/>
      <c r="EK21" s="318"/>
      <c r="EL21" s="318"/>
      <c r="EM21" s="318"/>
      <c r="EN21" s="318"/>
      <c r="EO21" s="318"/>
      <c r="EP21" s="318"/>
      <c r="EQ21" s="318"/>
      <c r="ER21" s="318"/>
      <c r="ES21" s="318"/>
      <c r="ET21" s="318"/>
      <c r="EU21" s="318"/>
      <c r="EV21" s="318"/>
      <c r="EW21" s="318"/>
      <c r="EX21" s="318"/>
      <c r="EY21" s="318"/>
      <c r="EZ21" s="318"/>
      <c r="FA21" s="318"/>
      <c r="FB21" s="318"/>
      <c r="FC21" s="318"/>
      <c r="FD21" s="318"/>
      <c r="FE21" s="318"/>
      <c r="FF21" s="318"/>
      <c r="FG21" s="318"/>
      <c r="FH21" s="318"/>
      <c r="FI21" s="318"/>
      <c r="FJ21" s="318"/>
      <c r="FK21" s="318"/>
      <c r="FL21" s="318"/>
      <c r="FM21" s="318"/>
      <c r="FN21" s="318"/>
      <c r="FO21" s="318"/>
      <c r="FP21" s="318"/>
      <c r="FQ21" s="318"/>
      <c r="FR21" s="318"/>
      <c r="FS21" s="318"/>
      <c r="FT21" s="318"/>
      <c r="FU21" s="318"/>
      <c r="FV21" s="318"/>
      <c r="FW21" s="318"/>
      <c r="FX21" s="318"/>
      <c r="FY21" s="318"/>
      <c r="FZ21" s="318"/>
      <c r="GA21" s="318"/>
      <c r="GB21" s="318"/>
      <c r="GC21" s="318"/>
      <c r="GD21" s="318"/>
      <c r="GE21" s="318"/>
      <c r="GF21" s="318"/>
      <c r="GG21" s="318"/>
      <c r="GH21" s="318"/>
      <c r="GI21" s="318"/>
      <c r="GJ21" s="318"/>
      <c r="GK21" s="318"/>
      <c r="GL21" s="318"/>
      <c r="GM21" s="318"/>
      <c r="GN21" s="318"/>
      <c r="GO21" s="318"/>
      <c r="GP21" s="318"/>
      <c r="GQ21" s="318"/>
      <c r="GR21" s="318"/>
      <c r="GS21" s="318"/>
      <c r="GT21" s="318"/>
      <c r="GU21" s="318"/>
      <c r="GV21" s="318"/>
      <c r="GW21" s="318"/>
      <c r="GX21" s="318"/>
      <c r="GY21" s="318"/>
      <c r="GZ21" s="318"/>
      <c r="HA21" s="318"/>
      <c r="HB21" s="318"/>
      <c r="HC21" s="318"/>
      <c r="HD21" s="318"/>
      <c r="HE21" s="318"/>
      <c r="HF21" s="318"/>
      <c r="HG21" s="318"/>
      <c r="HH21" s="318"/>
      <c r="HI21" s="318"/>
      <c r="HJ21" s="318"/>
      <c r="HK21" s="318"/>
      <c r="HL21" s="318"/>
      <c r="HM21" s="318"/>
      <c r="HN21" s="318"/>
      <c r="HO21" s="318"/>
      <c r="HP21" s="318"/>
      <c r="HQ21" s="318"/>
      <c r="HR21" s="318"/>
      <c r="HS21" s="318"/>
      <c r="HT21" s="318"/>
      <c r="HU21" s="318"/>
      <c r="HV21" s="318"/>
      <c r="HW21" s="318"/>
      <c r="HX21" s="318"/>
      <c r="HY21" s="318"/>
      <c r="HZ21" s="318"/>
      <c r="IA21" s="318"/>
      <c r="IB21" s="318"/>
      <c r="IC21" s="318"/>
      <c r="ID21" s="318"/>
      <c r="IE21" s="318"/>
      <c r="IF21" s="318"/>
      <c r="IG21" s="318"/>
      <c r="IH21" s="318"/>
      <c r="II21" s="318"/>
      <c r="IJ21" s="318"/>
      <c r="IK21" s="318"/>
      <c r="IL21" s="318"/>
      <c r="IM21" s="318"/>
      <c r="IN21" s="318"/>
      <c r="IO21" s="318"/>
      <c r="IP21" s="318"/>
      <c r="IQ21" s="318"/>
      <c r="IR21" s="318"/>
      <c r="IS21" s="318"/>
      <c r="IT21" s="318"/>
      <c r="IU21" s="318"/>
      <c r="IV21" s="318"/>
    </row>
    <row r="22" customFormat="1" spans="1:256">
      <c r="A22" s="317"/>
      <c r="B22" s="317"/>
      <c r="C22" s="317"/>
      <c r="D22" s="317"/>
      <c r="E22" s="318"/>
      <c r="F22" s="318"/>
      <c r="G22" s="318"/>
      <c r="H22" s="318"/>
      <c r="I22" s="318"/>
      <c r="J22" s="318"/>
      <c r="K22" s="318"/>
      <c r="L22" s="318"/>
      <c r="M22" s="318"/>
      <c r="N22" s="318"/>
      <c r="O22" s="318"/>
      <c r="P22" s="318"/>
      <c r="Q22" s="318"/>
      <c r="R22" s="318"/>
      <c r="S22" s="318"/>
      <c r="T22" s="318"/>
      <c r="U22" s="318"/>
      <c r="V22" s="318"/>
      <c r="W22" s="318"/>
      <c r="X22" s="318"/>
      <c r="Y22" s="318"/>
      <c r="Z22" s="318"/>
      <c r="AA22" s="318"/>
      <c r="AB22" s="318"/>
      <c r="AC22" s="318"/>
      <c r="AD22" s="318"/>
      <c r="AE22" s="318"/>
      <c r="AF22" s="318"/>
      <c r="AG22" s="318"/>
      <c r="AH22" s="318"/>
      <c r="AI22" s="318"/>
      <c r="AJ22" s="318"/>
      <c r="AK22" s="318"/>
      <c r="AL22" s="318"/>
      <c r="AM22" s="318"/>
      <c r="AN22" s="318"/>
      <c r="AO22" s="318"/>
      <c r="AP22" s="318"/>
      <c r="AQ22" s="318"/>
      <c r="AR22" s="318"/>
      <c r="AS22" s="318"/>
      <c r="AT22" s="318"/>
      <c r="AU22" s="318"/>
      <c r="AV22" s="318"/>
      <c r="AW22" s="318"/>
      <c r="AX22" s="318"/>
      <c r="AY22" s="318"/>
      <c r="AZ22" s="318"/>
      <c r="BA22" s="318"/>
      <c r="BB22" s="318"/>
      <c r="BC22" s="318"/>
      <c r="BD22" s="318"/>
      <c r="BE22" s="318"/>
      <c r="BF22" s="318"/>
      <c r="BG22" s="318"/>
      <c r="BH22" s="318"/>
      <c r="BI22" s="318"/>
      <c r="BJ22" s="318"/>
      <c r="BK22" s="318"/>
      <c r="BL22" s="318"/>
      <c r="BM22" s="318"/>
      <c r="BN22" s="318"/>
      <c r="BO22" s="318"/>
      <c r="BP22" s="318"/>
      <c r="BQ22" s="318"/>
      <c r="BR22" s="318"/>
      <c r="BS22" s="318"/>
      <c r="BT22" s="318"/>
      <c r="BU22" s="318"/>
      <c r="BV22" s="318"/>
      <c r="BW22" s="318"/>
      <c r="BX22" s="318"/>
      <c r="BY22" s="318"/>
      <c r="BZ22" s="318"/>
      <c r="CA22" s="318"/>
      <c r="CB22" s="318"/>
      <c r="CC22" s="318"/>
      <c r="CD22" s="318"/>
      <c r="CE22" s="318"/>
      <c r="CF22" s="318"/>
      <c r="CG22" s="318"/>
      <c r="CH22" s="318"/>
      <c r="CI22" s="318"/>
      <c r="CJ22" s="318"/>
      <c r="CK22" s="318"/>
      <c r="CL22" s="318"/>
      <c r="CM22" s="318"/>
      <c r="CN22" s="318"/>
      <c r="CO22" s="318"/>
      <c r="CP22" s="318"/>
      <c r="CQ22" s="318"/>
      <c r="CR22" s="318"/>
      <c r="CS22" s="318"/>
      <c r="CT22" s="318"/>
      <c r="CU22" s="318"/>
      <c r="CV22" s="318"/>
      <c r="CW22" s="318"/>
      <c r="CX22" s="318"/>
      <c r="CY22" s="318"/>
      <c r="CZ22" s="318"/>
      <c r="DA22" s="318"/>
      <c r="DB22" s="318"/>
      <c r="DC22" s="318"/>
      <c r="DD22" s="318"/>
      <c r="DE22" s="318"/>
      <c r="DF22" s="318"/>
      <c r="DG22" s="318"/>
      <c r="DH22" s="318"/>
      <c r="DI22" s="318"/>
      <c r="DJ22" s="318"/>
      <c r="DK22" s="318"/>
      <c r="DL22" s="318"/>
      <c r="DM22" s="318"/>
      <c r="DN22" s="318"/>
      <c r="DO22" s="318"/>
      <c r="DP22" s="318"/>
      <c r="DQ22" s="318"/>
      <c r="DR22" s="318"/>
      <c r="DS22" s="318"/>
      <c r="DT22" s="318"/>
      <c r="DU22" s="318"/>
      <c r="DV22" s="318"/>
      <c r="DW22" s="318"/>
      <c r="DX22" s="318"/>
      <c r="DY22" s="318"/>
      <c r="DZ22" s="318"/>
      <c r="EA22" s="318"/>
      <c r="EB22" s="318"/>
      <c r="EC22" s="318"/>
      <c r="ED22" s="318"/>
      <c r="EE22" s="318"/>
      <c r="EF22" s="318"/>
      <c r="EG22" s="318"/>
      <c r="EH22" s="318"/>
      <c r="EI22" s="318"/>
      <c r="EJ22" s="318"/>
      <c r="EK22" s="318"/>
      <c r="EL22" s="318"/>
      <c r="EM22" s="318"/>
      <c r="EN22" s="318"/>
      <c r="EO22" s="318"/>
      <c r="EP22" s="318"/>
      <c r="EQ22" s="318"/>
      <c r="ER22" s="318"/>
      <c r="ES22" s="318"/>
      <c r="ET22" s="318"/>
      <c r="EU22" s="318"/>
      <c r="EV22" s="318"/>
      <c r="EW22" s="318"/>
      <c r="EX22" s="318"/>
      <c r="EY22" s="318"/>
      <c r="EZ22" s="318"/>
      <c r="FA22" s="318"/>
      <c r="FB22" s="318"/>
      <c r="FC22" s="318"/>
      <c r="FD22" s="318"/>
      <c r="FE22" s="318"/>
      <c r="FF22" s="318"/>
      <c r="FG22" s="318"/>
      <c r="FH22" s="318"/>
      <c r="FI22" s="318"/>
      <c r="FJ22" s="318"/>
      <c r="FK22" s="318"/>
      <c r="FL22" s="318"/>
      <c r="FM22" s="318"/>
      <c r="FN22" s="318"/>
      <c r="FO22" s="318"/>
      <c r="FP22" s="318"/>
      <c r="FQ22" s="318"/>
      <c r="FR22" s="318"/>
      <c r="FS22" s="318"/>
      <c r="FT22" s="318"/>
      <c r="FU22" s="318"/>
      <c r="FV22" s="318"/>
      <c r="FW22" s="318"/>
      <c r="FX22" s="318"/>
      <c r="FY22" s="318"/>
      <c r="FZ22" s="318"/>
      <c r="GA22" s="318"/>
      <c r="GB22" s="318"/>
      <c r="GC22" s="318"/>
      <c r="GD22" s="318"/>
      <c r="GE22" s="318"/>
      <c r="GF22" s="318"/>
      <c r="GG22" s="318"/>
      <c r="GH22" s="318"/>
      <c r="GI22" s="318"/>
      <c r="GJ22" s="318"/>
      <c r="GK22" s="318"/>
      <c r="GL22" s="318"/>
      <c r="GM22" s="318"/>
      <c r="GN22" s="318"/>
      <c r="GO22" s="318"/>
      <c r="GP22" s="318"/>
      <c r="GQ22" s="318"/>
      <c r="GR22" s="318"/>
      <c r="GS22" s="318"/>
      <c r="GT22" s="318"/>
      <c r="GU22" s="318"/>
      <c r="GV22" s="318"/>
      <c r="GW22" s="318"/>
      <c r="GX22" s="318"/>
      <c r="GY22" s="318"/>
      <c r="GZ22" s="318"/>
      <c r="HA22" s="318"/>
      <c r="HB22" s="318"/>
      <c r="HC22" s="318"/>
      <c r="HD22" s="318"/>
      <c r="HE22" s="318"/>
      <c r="HF22" s="318"/>
      <c r="HG22" s="318"/>
      <c r="HH22" s="318"/>
      <c r="HI22" s="318"/>
      <c r="HJ22" s="318"/>
      <c r="HK22" s="318"/>
      <c r="HL22" s="318"/>
      <c r="HM22" s="318"/>
      <c r="HN22" s="318"/>
      <c r="HO22" s="318"/>
      <c r="HP22" s="318"/>
      <c r="HQ22" s="318"/>
      <c r="HR22" s="318"/>
      <c r="HS22" s="318"/>
      <c r="HT22" s="318"/>
      <c r="HU22" s="318"/>
      <c r="HV22" s="318"/>
      <c r="HW22" s="318"/>
      <c r="HX22" s="318"/>
      <c r="HY22" s="318"/>
      <c r="HZ22" s="318"/>
      <c r="IA22" s="318"/>
      <c r="IB22" s="318"/>
      <c r="IC22" s="318"/>
      <c r="ID22" s="318"/>
      <c r="IE22" s="318"/>
      <c r="IF22" s="318"/>
      <c r="IG22" s="318"/>
      <c r="IH22" s="318"/>
      <c r="II22" s="318"/>
      <c r="IJ22" s="318"/>
      <c r="IK22" s="318"/>
      <c r="IL22" s="318"/>
      <c r="IM22" s="318"/>
      <c r="IN22" s="318"/>
      <c r="IO22" s="318"/>
      <c r="IP22" s="318"/>
      <c r="IQ22" s="318"/>
      <c r="IR22" s="318"/>
      <c r="IS22" s="318"/>
      <c r="IT22" s="318"/>
      <c r="IU22" s="318"/>
      <c r="IV22" s="318"/>
    </row>
    <row r="23" customFormat="1" spans="1:256">
      <c r="A23" s="317"/>
      <c r="B23" s="317"/>
      <c r="C23" s="317"/>
      <c r="D23" s="317"/>
      <c r="E23" s="318"/>
      <c r="F23" s="318"/>
      <c r="G23" s="318"/>
      <c r="H23" s="318"/>
      <c r="I23" s="318"/>
      <c r="J23" s="318"/>
      <c r="K23" s="318"/>
      <c r="L23" s="318"/>
      <c r="M23" s="318"/>
      <c r="N23" s="318"/>
      <c r="O23" s="318"/>
      <c r="P23" s="318"/>
      <c r="Q23" s="318"/>
      <c r="R23" s="318"/>
      <c r="S23" s="318"/>
      <c r="T23" s="318"/>
      <c r="U23" s="318"/>
      <c r="V23" s="318"/>
      <c r="W23" s="318"/>
      <c r="X23" s="318"/>
      <c r="Y23" s="318"/>
      <c r="Z23" s="318"/>
      <c r="AA23" s="318"/>
      <c r="AB23" s="318"/>
      <c r="AC23" s="318"/>
      <c r="AD23" s="318"/>
      <c r="AE23" s="318"/>
      <c r="AF23" s="318"/>
      <c r="AG23" s="318"/>
      <c r="AH23" s="318"/>
      <c r="AI23" s="318"/>
      <c r="AJ23" s="318"/>
      <c r="AK23" s="318"/>
      <c r="AL23" s="318"/>
      <c r="AM23" s="318"/>
      <c r="AN23" s="318"/>
      <c r="AO23" s="318"/>
      <c r="AP23" s="318"/>
      <c r="AQ23" s="318"/>
      <c r="AR23" s="318"/>
      <c r="AS23" s="318"/>
      <c r="AT23" s="318"/>
      <c r="AU23" s="318"/>
      <c r="AV23" s="318"/>
      <c r="AW23" s="318"/>
      <c r="AX23" s="318"/>
      <c r="AY23" s="318"/>
      <c r="AZ23" s="318"/>
      <c r="BA23" s="318"/>
      <c r="BB23" s="318"/>
      <c r="BC23" s="318"/>
      <c r="BD23" s="318"/>
      <c r="BE23" s="318"/>
      <c r="BF23" s="318"/>
      <c r="BG23" s="318"/>
      <c r="BH23" s="318"/>
      <c r="BI23" s="318"/>
      <c r="BJ23" s="318"/>
      <c r="BK23" s="318"/>
      <c r="BL23" s="318"/>
      <c r="BM23" s="318"/>
      <c r="BN23" s="318"/>
      <c r="BO23" s="318"/>
      <c r="BP23" s="318"/>
      <c r="BQ23" s="318"/>
      <c r="BR23" s="318"/>
      <c r="BS23" s="318"/>
      <c r="BT23" s="318"/>
      <c r="BU23" s="318"/>
      <c r="BV23" s="318"/>
      <c r="BW23" s="318"/>
      <c r="BX23" s="318"/>
      <c r="BY23" s="318"/>
      <c r="BZ23" s="318"/>
      <c r="CA23" s="318"/>
      <c r="CB23" s="318"/>
      <c r="CC23" s="318"/>
      <c r="CD23" s="318"/>
      <c r="CE23" s="318"/>
      <c r="CF23" s="318"/>
      <c r="CG23" s="318"/>
      <c r="CH23" s="318"/>
      <c r="CI23" s="318"/>
      <c r="CJ23" s="318"/>
      <c r="CK23" s="318"/>
      <c r="CL23" s="318"/>
      <c r="CM23" s="318"/>
      <c r="CN23" s="318"/>
      <c r="CO23" s="318"/>
      <c r="CP23" s="318"/>
      <c r="CQ23" s="318"/>
      <c r="CR23" s="318"/>
      <c r="CS23" s="318"/>
      <c r="CT23" s="318"/>
      <c r="CU23" s="318"/>
      <c r="CV23" s="318"/>
      <c r="CW23" s="318"/>
      <c r="CX23" s="318"/>
      <c r="CY23" s="318"/>
      <c r="CZ23" s="318"/>
      <c r="DA23" s="318"/>
      <c r="DB23" s="318"/>
      <c r="DC23" s="318"/>
      <c r="DD23" s="318"/>
      <c r="DE23" s="318"/>
      <c r="DF23" s="318"/>
      <c r="DG23" s="318"/>
      <c r="DH23" s="318"/>
      <c r="DI23" s="318"/>
      <c r="DJ23" s="318"/>
      <c r="DK23" s="318"/>
      <c r="DL23" s="318"/>
      <c r="DM23" s="318"/>
      <c r="DN23" s="318"/>
      <c r="DO23" s="318"/>
      <c r="DP23" s="318"/>
      <c r="DQ23" s="318"/>
      <c r="DR23" s="318"/>
      <c r="DS23" s="318"/>
      <c r="DT23" s="318"/>
      <c r="DU23" s="318"/>
      <c r="DV23" s="318"/>
      <c r="DW23" s="318"/>
      <c r="DX23" s="318"/>
      <c r="DY23" s="318"/>
      <c r="DZ23" s="318"/>
      <c r="EA23" s="318"/>
      <c r="EB23" s="318"/>
      <c r="EC23" s="318"/>
      <c r="ED23" s="318"/>
      <c r="EE23" s="318"/>
      <c r="EF23" s="318"/>
      <c r="EG23" s="318"/>
      <c r="EH23" s="318"/>
      <c r="EI23" s="318"/>
      <c r="EJ23" s="318"/>
      <c r="EK23" s="318"/>
      <c r="EL23" s="318"/>
      <c r="EM23" s="318"/>
      <c r="EN23" s="318"/>
      <c r="EO23" s="318"/>
      <c r="EP23" s="318"/>
      <c r="EQ23" s="318"/>
      <c r="ER23" s="318"/>
      <c r="ES23" s="318"/>
      <c r="ET23" s="318"/>
      <c r="EU23" s="318"/>
      <c r="EV23" s="318"/>
      <c r="EW23" s="318"/>
      <c r="EX23" s="318"/>
      <c r="EY23" s="318"/>
      <c r="EZ23" s="318"/>
      <c r="FA23" s="318"/>
      <c r="FB23" s="318"/>
      <c r="FC23" s="318"/>
      <c r="FD23" s="318"/>
      <c r="FE23" s="318"/>
      <c r="FF23" s="318"/>
      <c r="FG23" s="318"/>
      <c r="FH23" s="318"/>
      <c r="FI23" s="318"/>
      <c r="FJ23" s="318"/>
      <c r="FK23" s="318"/>
      <c r="FL23" s="318"/>
      <c r="FM23" s="318"/>
      <c r="FN23" s="318"/>
      <c r="FO23" s="318"/>
      <c r="FP23" s="318"/>
      <c r="FQ23" s="318"/>
      <c r="FR23" s="318"/>
      <c r="FS23" s="318"/>
      <c r="FT23" s="318"/>
      <c r="FU23" s="318"/>
      <c r="FV23" s="318"/>
      <c r="FW23" s="318"/>
      <c r="FX23" s="318"/>
      <c r="FY23" s="318"/>
      <c r="FZ23" s="318"/>
      <c r="GA23" s="318"/>
      <c r="GB23" s="318"/>
      <c r="GC23" s="318"/>
      <c r="GD23" s="318"/>
      <c r="GE23" s="318"/>
      <c r="GF23" s="318"/>
      <c r="GG23" s="318"/>
      <c r="GH23" s="318"/>
      <c r="GI23" s="318"/>
      <c r="GJ23" s="318"/>
      <c r="GK23" s="318"/>
      <c r="GL23" s="318"/>
      <c r="GM23" s="318"/>
      <c r="GN23" s="318"/>
      <c r="GO23" s="318"/>
      <c r="GP23" s="318"/>
      <c r="GQ23" s="318"/>
      <c r="GR23" s="318"/>
      <c r="GS23" s="318"/>
      <c r="GT23" s="318"/>
      <c r="GU23" s="318"/>
      <c r="GV23" s="318"/>
      <c r="GW23" s="318"/>
      <c r="GX23" s="318"/>
      <c r="GY23" s="318"/>
      <c r="GZ23" s="318"/>
      <c r="HA23" s="318"/>
      <c r="HB23" s="318"/>
      <c r="HC23" s="318"/>
      <c r="HD23" s="318"/>
      <c r="HE23" s="318"/>
      <c r="HF23" s="318"/>
      <c r="HG23" s="318"/>
      <c r="HH23" s="318"/>
      <c r="HI23" s="318"/>
      <c r="HJ23" s="318"/>
      <c r="HK23" s="318"/>
      <c r="HL23" s="318"/>
      <c r="HM23" s="318"/>
      <c r="HN23" s="318"/>
      <c r="HO23" s="318"/>
      <c r="HP23" s="318"/>
      <c r="HQ23" s="318"/>
      <c r="HR23" s="318"/>
      <c r="HS23" s="318"/>
      <c r="HT23" s="318"/>
      <c r="HU23" s="318"/>
      <c r="HV23" s="318"/>
      <c r="HW23" s="318"/>
      <c r="HX23" s="318"/>
      <c r="HY23" s="318"/>
      <c r="HZ23" s="318"/>
      <c r="IA23" s="318"/>
      <c r="IB23" s="318"/>
      <c r="IC23" s="318"/>
      <c r="ID23" s="318"/>
      <c r="IE23" s="318"/>
      <c r="IF23" s="318"/>
      <c r="IG23" s="318"/>
      <c r="IH23" s="318"/>
      <c r="II23" s="318"/>
      <c r="IJ23" s="318"/>
      <c r="IK23" s="318"/>
      <c r="IL23" s="318"/>
      <c r="IM23" s="318"/>
      <c r="IN23" s="318"/>
      <c r="IO23" s="318"/>
      <c r="IP23" s="318"/>
      <c r="IQ23" s="318"/>
      <c r="IR23" s="318"/>
      <c r="IS23" s="318"/>
      <c r="IT23" s="318"/>
      <c r="IU23" s="318"/>
      <c r="IV23" s="318"/>
    </row>
    <row r="24" customFormat="1" spans="1:256">
      <c r="A24" s="317"/>
      <c r="B24" s="317"/>
      <c r="C24" s="317"/>
      <c r="D24" s="317"/>
      <c r="E24" s="318"/>
      <c r="F24" s="318"/>
      <c r="G24" s="318"/>
      <c r="H24" s="318"/>
      <c r="I24" s="318"/>
      <c r="J24" s="318"/>
      <c r="K24" s="318"/>
      <c r="L24" s="318"/>
      <c r="M24" s="318"/>
      <c r="N24" s="318"/>
      <c r="O24" s="318"/>
      <c r="P24" s="318"/>
      <c r="Q24" s="318"/>
      <c r="R24" s="318"/>
      <c r="S24" s="318"/>
      <c r="T24" s="318"/>
      <c r="U24" s="318"/>
      <c r="V24" s="318"/>
      <c r="W24" s="318"/>
      <c r="X24" s="318"/>
      <c r="Y24" s="318"/>
      <c r="Z24" s="318"/>
      <c r="AA24" s="318"/>
      <c r="AB24" s="318"/>
      <c r="AC24" s="318"/>
      <c r="AD24" s="318"/>
      <c r="AE24" s="318"/>
      <c r="AF24" s="318"/>
      <c r="AG24" s="318"/>
      <c r="AH24" s="318"/>
      <c r="AI24" s="318"/>
      <c r="AJ24" s="318"/>
      <c r="AK24" s="318"/>
      <c r="AL24" s="318"/>
      <c r="AM24" s="318"/>
      <c r="AN24" s="318"/>
      <c r="AO24" s="318"/>
      <c r="AP24" s="318"/>
      <c r="AQ24" s="318"/>
      <c r="AR24" s="318"/>
      <c r="AS24" s="318"/>
      <c r="AT24" s="318"/>
      <c r="AU24" s="318"/>
      <c r="AV24" s="318"/>
      <c r="AW24" s="318"/>
      <c r="AX24" s="318"/>
      <c r="AY24" s="318"/>
      <c r="AZ24" s="318"/>
      <c r="BA24" s="318"/>
      <c r="BB24" s="318"/>
      <c r="BC24" s="318"/>
      <c r="BD24" s="318"/>
      <c r="BE24" s="318"/>
      <c r="BF24" s="318"/>
      <c r="BG24" s="318"/>
      <c r="BH24" s="318"/>
      <c r="BI24" s="318"/>
      <c r="BJ24" s="318"/>
      <c r="BK24" s="318"/>
      <c r="BL24" s="318"/>
      <c r="BM24" s="318"/>
      <c r="BN24" s="318"/>
      <c r="BO24" s="318"/>
      <c r="BP24" s="318"/>
      <c r="BQ24" s="318"/>
      <c r="BR24" s="318"/>
      <c r="BS24" s="318"/>
      <c r="BT24" s="318"/>
      <c r="BU24" s="318"/>
      <c r="BV24" s="318"/>
      <c r="BW24" s="318"/>
      <c r="BX24" s="318"/>
      <c r="BY24" s="318"/>
      <c r="BZ24" s="318"/>
      <c r="CA24" s="318"/>
      <c r="CB24" s="318"/>
      <c r="CC24" s="318"/>
      <c r="CD24" s="318"/>
      <c r="CE24" s="318"/>
      <c r="CF24" s="318"/>
      <c r="CG24" s="318"/>
      <c r="CH24" s="318"/>
      <c r="CI24" s="318"/>
      <c r="CJ24" s="318"/>
      <c r="CK24" s="318"/>
      <c r="CL24" s="318"/>
      <c r="CM24" s="318"/>
      <c r="CN24" s="318"/>
      <c r="CO24" s="318"/>
      <c r="CP24" s="318"/>
      <c r="CQ24" s="318"/>
      <c r="CR24" s="318"/>
      <c r="CS24" s="318"/>
      <c r="CT24" s="318"/>
      <c r="CU24" s="318"/>
      <c r="CV24" s="318"/>
      <c r="CW24" s="318"/>
      <c r="CX24" s="318"/>
      <c r="CY24" s="318"/>
      <c r="CZ24" s="318"/>
      <c r="DA24" s="318"/>
      <c r="DB24" s="318"/>
      <c r="DC24" s="318"/>
      <c r="DD24" s="318"/>
      <c r="DE24" s="318"/>
      <c r="DF24" s="318"/>
      <c r="DG24" s="318"/>
      <c r="DH24" s="318"/>
      <c r="DI24" s="318"/>
      <c r="DJ24" s="318"/>
      <c r="DK24" s="318"/>
      <c r="DL24" s="318"/>
      <c r="DM24" s="318"/>
      <c r="DN24" s="318"/>
      <c r="DO24" s="318"/>
      <c r="DP24" s="318"/>
      <c r="DQ24" s="318"/>
      <c r="DR24" s="318"/>
      <c r="DS24" s="318"/>
      <c r="DT24" s="318"/>
      <c r="DU24" s="318"/>
      <c r="DV24" s="318"/>
      <c r="DW24" s="318"/>
      <c r="DX24" s="318"/>
      <c r="DY24" s="318"/>
      <c r="DZ24" s="318"/>
      <c r="EA24" s="318"/>
      <c r="EB24" s="318"/>
      <c r="EC24" s="318"/>
      <c r="ED24" s="318"/>
      <c r="EE24" s="318"/>
      <c r="EF24" s="318"/>
      <c r="EG24" s="318"/>
      <c r="EH24" s="318"/>
      <c r="EI24" s="318"/>
      <c r="EJ24" s="318"/>
      <c r="EK24" s="318"/>
      <c r="EL24" s="318"/>
      <c r="EM24" s="318"/>
      <c r="EN24" s="318"/>
      <c r="EO24" s="318"/>
      <c r="EP24" s="318"/>
      <c r="EQ24" s="318"/>
      <c r="ER24" s="318"/>
      <c r="ES24" s="318"/>
      <c r="ET24" s="318"/>
      <c r="EU24" s="318"/>
      <c r="EV24" s="318"/>
      <c r="EW24" s="318"/>
      <c r="EX24" s="318"/>
      <c r="EY24" s="318"/>
      <c r="EZ24" s="318"/>
      <c r="FA24" s="318"/>
      <c r="FB24" s="318"/>
      <c r="FC24" s="318"/>
      <c r="FD24" s="318"/>
      <c r="FE24" s="318"/>
      <c r="FF24" s="318"/>
      <c r="FG24" s="318"/>
      <c r="FH24" s="318"/>
      <c r="FI24" s="318"/>
      <c r="FJ24" s="318"/>
      <c r="FK24" s="318"/>
      <c r="FL24" s="318"/>
      <c r="FM24" s="318"/>
      <c r="FN24" s="318"/>
      <c r="FO24" s="318"/>
      <c r="FP24" s="318"/>
      <c r="FQ24" s="318"/>
      <c r="FR24" s="318"/>
      <c r="FS24" s="318"/>
      <c r="FT24" s="318"/>
      <c r="FU24" s="318"/>
      <c r="FV24" s="318"/>
      <c r="FW24" s="318"/>
      <c r="FX24" s="318"/>
      <c r="FY24" s="318"/>
      <c r="FZ24" s="318"/>
      <c r="GA24" s="318"/>
      <c r="GB24" s="318"/>
      <c r="GC24" s="318"/>
      <c r="GD24" s="318"/>
      <c r="GE24" s="318"/>
      <c r="GF24" s="318"/>
      <c r="GG24" s="318"/>
      <c r="GH24" s="318"/>
      <c r="GI24" s="318"/>
      <c r="GJ24" s="318"/>
      <c r="GK24" s="318"/>
      <c r="GL24" s="318"/>
      <c r="GM24" s="318"/>
      <c r="GN24" s="318"/>
      <c r="GO24" s="318"/>
      <c r="GP24" s="318"/>
      <c r="GQ24" s="318"/>
      <c r="GR24" s="318"/>
      <c r="GS24" s="318"/>
      <c r="GT24" s="318"/>
      <c r="GU24" s="318"/>
      <c r="GV24" s="318"/>
      <c r="GW24" s="318"/>
      <c r="GX24" s="318"/>
      <c r="GY24" s="318"/>
      <c r="GZ24" s="318"/>
      <c r="HA24" s="318"/>
      <c r="HB24" s="318"/>
      <c r="HC24" s="318"/>
      <c r="HD24" s="318"/>
      <c r="HE24" s="318"/>
      <c r="HF24" s="318"/>
      <c r="HG24" s="318"/>
      <c r="HH24" s="318"/>
      <c r="HI24" s="318"/>
      <c r="HJ24" s="318"/>
      <c r="HK24" s="318"/>
      <c r="HL24" s="318"/>
      <c r="HM24" s="318"/>
      <c r="HN24" s="318"/>
      <c r="HO24" s="318"/>
      <c r="HP24" s="318"/>
      <c r="HQ24" s="318"/>
      <c r="HR24" s="318"/>
      <c r="HS24" s="318"/>
      <c r="HT24" s="318"/>
      <c r="HU24" s="318"/>
      <c r="HV24" s="318"/>
      <c r="HW24" s="318"/>
      <c r="HX24" s="318"/>
      <c r="HY24" s="318"/>
      <c r="HZ24" s="318"/>
      <c r="IA24" s="318"/>
      <c r="IB24" s="318"/>
      <c r="IC24" s="318"/>
      <c r="ID24" s="318"/>
      <c r="IE24" s="318"/>
      <c r="IF24" s="318"/>
      <c r="IG24" s="318"/>
      <c r="IH24" s="318"/>
      <c r="II24" s="318"/>
      <c r="IJ24" s="318"/>
      <c r="IK24" s="318"/>
      <c r="IL24" s="318"/>
      <c r="IM24" s="318"/>
      <c r="IN24" s="318"/>
      <c r="IO24" s="318"/>
      <c r="IP24" s="318"/>
      <c r="IQ24" s="318"/>
      <c r="IR24" s="318"/>
      <c r="IS24" s="318"/>
      <c r="IT24" s="318"/>
      <c r="IU24" s="318"/>
      <c r="IV24" s="318"/>
    </row>
    <row r="25" customFormat="1" ht="27" customHeight="1" spans="1:256">
      <c r="A25" s="317"/>
      <c r="B25" s="317"/>
      <c r="C25" s="317"/>
      <c r="D25" s="317"/>
      <c r="E25" s="318"/>
      <c r="F25" s="318"/>
      <c r="G25" s="318"/>
      <c r="H25" s="318"/>
      <c r="I25" s="318"/>
      <c r="J25" s="318"/>
      <c r="K25" s="318"/>
      <c r="L25" s="318"/>
      <c r="M25" s="318"/>
      <c r="N25" s="318"/>
      <c r="O25" s="318"/>
      <c r="P25" s="318"/>
      <c r="Q25" s="318"/>
      <c r="R25" s="318"/>
      <c r="S25" s="318"/>
      <c r="T25" s="318"/>
      <c r="U25" s="318"/>
      <c r="V25" s="318"/>
      <c r="W25" s="318"/>
      <c r="X25" s="318"/>
      <c r="Y25" s="318"/>
      <c r="Z25" s="318"/>
      <c r="AA25" s="318"/>
      <c r="AB25" s="318"/>
      <c r="AC25" s="318"/>
      <c r="AD25" s="318"/>
      <c r="AE25" s="318"/>
      <c r="AF25" s="318"/>
      <c r="AG25" s="318"/>
      <c r="AH25" s="318"/>
      <c r="AI25" s="318"/>
      <c r="AJ25" s="318"/>
      <c r="AK25" s="318"/>
      <c r="AL25" s="318"/>
      <c r="AM25" s="318"/>
      <c r="AN25" s="318"/>
      <c r="AO25" s="318"/>
      <c r="AP25" s="318"/>
      <c r="AQ25" s="318"/>
      <c r="AR25" s="318"/>
      <c r="AS25" s="318"/>
      <c r="AT25" s="318"/>
      <c r="AU25" s="318"/>
      <c r="AV25" s="318"/>
      <c r="AW25" s="318"/>
      <c r="AX25" s="318"/>
      <c r="AY25" s="318"/>
      <c r="AZ25" s="318"/>
      <c r="BA25" s="318"/>
      <c r="BB25" s="318"/>
      <c r="BC25" s="318"/>
      <c r="BD25" s="318"/>
      <c r="BE25" s="318"/>
      <c r="BF25" s="318"/>
      <c r="BG25" s="318"/>
      <c r="BH25" s="318"/>
      <c r="BI25" s="318"/>
      <c r="BJ25" s="318"/>
      <c r="BK25" s="318"/>
      <c r="BL25" s="318"/>
      <c r="BM25" s="318"/>
      <c r="BN25" s="318"/>
      <c r="BO25" s="318"/>
      <c r="BP25" s="318"/>
      <c r="BQ25" s="318"/>
      <c r="BR25" s="318"/>
      <c r="BS25" s="318"/>
      <c r="BT25" s="318"/>
      <c r="BU25" s="318"/>
      <c r="BV25" s="318"/>
      <c r="BW25" s="318"/>
      <c r="BX25" s="318"/>
      <c r="BY25" s="318"/>
      <c r="BZ25" s="318"/>
      <c r="CA25" s="318"/>
      <c r="CB25" s="318"/>
      <c r="CC25" s="318"/>
      <c r="CD25" s="318"/>
      <c r="CE25" s="318"/>
      <c r="CF25" s="318"/>
      <c r="CG25" s="318"/>
      <c r="CH25" s="318"/>
      <c r="CI25" s="318"/>
      <c r="CJ25" s="318"/>
      <c r="CK25" s="318"/>
      <c r="CL25" s="318"/>
      <c r="CM25" s="318"/>
      <c r="CN25" s="318"/>
      <c r="CO25" s="318"/>
      <c r="CP25" s="318"/>
      <c r="CQ25" s="318"/>
      <c r="CR25" s="318"/>
      <c r="CS25" s="318"/>
      <c r="CT25" s="318"/>
      <c r="CU25" s="318"/>
      <c r="CV25" s="318"/>
      <c r="CW25" s="318"/>
      <c r="CX25" s="318"/>
      <c r="CY25" s="318"/>
      <c r="CZ25" s="318"/>
      <c r="DA25" s="318"/>
      <c r="DB25" s="318"/>
      <c r="DC25" s="318"/>
      <c r="DD25" s="318"/>
      <c r="DE25" s="318"/>
      <c r="DF25" s="318"/>
      <c r="DG25" s="318"/>
      <c r="DH25" s="318"/>
      <c r="DI25" s="318"/>
      <c r="DJ25" s="318"/>
      <c r="DK25" s="318"/>
      <c r="DL25" s="318"/>
      <c r="DM25" s="318"/>
      <c r="DN25" s="318"/>
      <c r="DO25" s="318"/>
      <c r="DP25" s="318"/>
      <c r="DQ25" s="318"/>
      <c r="DR25" s="318"/>
      <c r="DS25" s="318"/>
      <c r="DT25" s="318"/>
      <c r="DU25" s="318"/>
      <c r="DV25" s="318"/>
      <c r="DW25" s="318"/>
      <c r="DX25" s="318"/>
      <c r="DY25" s="318"/>
      <c r="DZ25" s="318"/>
      <c r="EA25" s="318"/>
      <c r="EB25" s="318"/>
      <c r="EC25" s="318"/>
      <c r="ED25" s="318"/>
      <c r="EE25" s="318"/>
      <c r="EF25" s="318"/>
      <c r="EG25" s="318"/>
      <c r="EH25" s="318"/>
      <c r="EI25" s="318"/>
      <c r="EJ25" s="318"/>
      <c r="EK25" s="318"/>
      <c r="EL25" s="318"/>
      <c r="EM25" s="318"/>
      <c r="EN25" s="318"/>
      <c r="EO25" s="318"/>
      <c r="EP25" s="318"/>
      <c r="EQ25" s="318"/>
      <c r="ER25" s="318"/>
      <c r="ES25" s="318"/>
      <c r="ET25" s="318"/>
      <c r="EU25" s="318"/>
      <c r="EV25" s="318"/>
      <c r="EW25" s="318"/>
      <c r="EX25" s="318"/>
      <c r="EY25" s="318"/>
      <c r="EZ25" s="318"/>
      <c r="FA25" s="318"/>
      <c r="FB25" s="318"/>
      <c r="FC25" s="318"/>
      <c r="FD25" s="318"/>
      <c r="FE25" s="318"/>
      <c r="FF25" s="318"/>
      <c r="FG25" s="318"/>
      <c r="FH25" s="318"/>
      <c r="FI25" s="318"/>
      <c r="FJ25" s="318"/>
      <c r="FK25" s="318"/>
      <c r="FL25" s="318"/>
      <c r="FM25" s="318"/>
      <c r="FN25" s="318"/>
      <c r="FO25" s="318"/>
      <c r="FP25" s="318"/>
      <c r="FQ25" s="318"/>
      <c r="FR25" s="318"/>
      <c r="FS25" s="318"/>
      <c r="FT25" s="318"/>
      <c r="FU25" s="318"/>
      <c r="FV25" s="318"/>
      <c r="FW25" s="318"/>
      <c r="FX25" s="318"/>
      <c r="FY25" s="318"/>
      <c r="FZ25" s="318"/>
      <c r="GA25" s="318"/>
      <c r="GB25" s="318"/>
      <c r="GC25" s="318"/>
      <c r="GD25" s="318"/>
      <c r="GE25" s="318"/>
      <c r="GF25" s="318"/>
      <c r="GG25" s="318"/>
      <c r="GH25" s="318"/>
      <c r="GI25" s="318"/>
      <c r="GJ25" s="318"/>
      <c r="GK25" s="318"/>
      <c r="GL25" s="318"/>
      <c r="GM25" s="318"/>
      <c r="GN25" s="318"/>
      <c r="GO25" s="318"/>
      <c r="GP25" s="318"/>
      <c r="GQ25" s="318"/>
      <c r="GR25" s="318"/>
      <c r="GS25" s="318"/>
      <c r="GT25" s="318"/>
      <c r="GU25" s="318"/>
      <c r="GV25" s="318"/>
      <c r="GW25" s="318"/>
      <c r="GX25" s="318"/>
      <c r="GY25" s="318"/>
      <c r="GZ25" s="318"/>
      <c r="HA25" s="318"/>
      <c r="HB25" s="318"/>
      <c r="HC25" s="318"/>
      <c r="HD25" s="318"/>
      <c r="HE25" s="318"/>
      <c r="HF25" s="318"/>
      <c r="HG25" s="318"/>
      <c r="HH25" s="318"/>
      <c r="HI25" s="318"/>
      <c r="HJ25" s="318"/>
      <c r="HK25" s="318"/>
      <c r="HL25" s="318"/>
      <c r="HM25" s="318"/>
      <c r="HN25" s="318"/>
      <c r="HO25" s="318"/>
      <c r="HP25" s="318"/>
      <c r="HQ25" s="318"/>
      <c r="HR25" s="318"/>
      <c r="HS25" s="318"/>
      <c r="HT25" s="318"/>
      <c r="HU25" s="318"/>
      <c r="HV25" s="318"/>
      <c r="HW25" s="318"/>
      <c r="HX25" s="318"/>
      <c r="HY25" s="318"/>
      <c r="HZ25" s="318"/>
      <c r="IA25" s="318"/>
      <c r="IB25" s="318"/>
      <c r="IC25" s="318"/>
      <c r="ID25" s="318"/>
      <c r="IE25" s="318"/>
      <c r="IF25" s="318"/>
      <c r="IG25" s="318"/>
      <c r="IH25" s="318"/>
      <c r="II25" s="318"/>
      <c r="IJ25" s="318"/>
      <c r="IK25" s="318"/>
      <c r="IL25" s="318"/>
      <c r="IM25" s="318"/>
      <c r="IN25" s="318"/>
      <c r="IO25" s="318"/>
      <c r="IP25" s="318"/>
      <c r="IQ25" s="318"/>
      <c r="IR25" s="318"/>
      <c r="IS25" s="318"/>
      <c r="IT25" s="318"/>
      <c r="IU25" s="318"/>
      <c r="IV25" s="318"/>
    </row>
    <row r="26" customFormat="1" ht="36.75" customHeight="1" spans="1:256">
      <c r="A26" s="317"/>
      <c r="B26" s="317"/>
      <c r="C26" s="317"/>
      <c r="D26" s="317"/>
      <c r="E26" s="318"/>
      <c r="F26" s="318"/>
      <c r="G26" s="318"/>
      <c r="H26" s="318"/>
      <c r="I26" s="318"/>
      <c r="J26" s="318"/>
      <c r="K26" s="318"/>
      <c r="L26" s="318"/>
      <c r="M26" s="318"/>
      <c r="N26" s="318"/>
      <c r="O26" s="318"/>
      <c r="P26" s="318"/>
      <c r="Q26" s="318"/>
      <c r="R26" s="318"/>
      <c r="S26" s="318"/>
      <c r="T26" s="318"/>
      <c r="U26" s="318"/>
      <c r="V26" s="318"/>
      <c r="W26" s="318"/>
      <c r="X26" s="318"/>
      <c r="Y26" s="318"/>
      <c r="Z26" s="318"/>
      <c r="AA26" s="318"/>
      <c r="AB26" s="318"/>
      <c r="AC26" s="318"/>
      <c r="AD26" s="318"/>
      <c r="AE26" s="318"/>
      <c r="AF26" s="318"/>
      <c r="AG26" s="318"/>
      <c r="AH26" s="318"/>
      <c r="AI26" s="318"/>
      <c r="AJ26" s="318"/>
      <c r="AK26" s="318"/>
      <c r="AL26" s="318"/>
      <c r="AM26" s="318"/>
      <c r="AN26" s="318"/>
      <c r="AO26" s="318"/>
      <c r="AP26" s="318"/>
      <c r="AQ26" s="318"/>
      <c r="AR26" s="318"/>
      <c r="AS26" s="318"/>
      <c r="AT26" s="318"/>
      <c r="AU26" s="318"/>
      <c r="AV26" s="318"/>
      <c r="AW26" s="318"/>
      <c r="AX26" s="318"/>
      <c r="AY26" s="318"/>
      <c r="AZ26" s="318"/>
      <c r="BA26" s="318"/>
      <c r="BB26" s="318"/>
      <c r="BC26" s="318"/>
      <c r="BD26" s="318"/>
      <c r="BE26" s="318"/>
      <c r="BF26" s="318"/>
      <c r="BG26" s="318"/>
      <c r="BH26" s="318"/>
      <c r="BI26" s="318"/>
      <c r="BJ26" s="318"/>
      <c r="BK26" s="318"/>
      <c r="BL26" s="318"/>
      <c r="BM26" s="318"/>
      <c r="BN26" s="318"/>
      <c r="BO26" s="318"/>
      <c r="BP26" s="318"/>
      <c r="BQ26" s="318"/>
      <c r="BR26" s="318"/>
      <c r="BS26" s="318"/>
      <c r="BT26" s="318"/>
      <c r="BU26" s="318"/>
      <c r="BV26" s="318"/>
      <c r="BW26" s="318"/>
      <c r="BX26" s="318"/>
      <c r="BY26" s="318"/>
      <c r="BZ26" s="318"/>
      <c r="CA26" s="318"/>
      <c r="CB26" s="318"/>
      <c r="CC26" s="318"/>
      <c r="CD26" s="318"/>
      <c r="CE26" s="318"/>
      <c r="CF26" s="318"/>
      <c r="CG26" s="318"/>
      <c r="CH26" s="318"/>
      <c r="CI26" s="318"/>
      <c r="CJ26" s="318"/>
      <c r="CK26" s="318"/>
      <c r="CL26" s="318"/>
      <c r="CM26" s="318"/>
      <c r="CN26" s="318"/>
      <c r="CO26" s="318"/>
      <c r="CP26" s="318"/>
      <c r="CQ26" s="318"/>
      <c r="CR26" s="318"/>
      <c r="CS26" s="318"/>
      <c r="CT26" s="318"/>
      <c r="CU26" s="318"/>
      <c r="CV26" s="318"/>
      <c r="CW26" s="318"/>
      <c r="CX26" s="318"/>
      <c r="CY26" s="318"/>
      <c r="CZ26" s="318"/>
      <c r="DA26" s="318"/>
      <c r="DB26" s="318"/>
      <c r="DC26" s="318"/>
      <c r="DD26" s="318"/>
      <c r="DE26" s="318"/>
      <c r="DF26" s="318"/>
      <c r="DG26" s="318"/>
      <c r="DH26" s="318"/>
      <c r="DI26" s="318"/>
      <c r="DJ26" s="318"/>
      <c r="DK26" s="318"/>
      <c r="DL26" s="318"/>
      <c r="DM26" s="318"/>
      <c r="DN26" s="318"/>
      <c r="DO26" s="318"/>
      <c r="DP26" s="318"/>
      <c r="DQ26" s="318"/>
      <c r="DR26" s="318"/>
      <c r="DS26" s="318"/>
      <c r="DT26" s="318"/>
      <c r="DU26" s="318"/>
      <c r="DV26" s="318"/>
      <c r="DW26" s="318"/>
      <c r="DX26" s="318"/>
      <c r="DY26" s="318"/>
      <c r="DZ26" s="318"/>
      <c r="EA26" s="318"/>
      <c r="EB26" s="318"/>
      <c r="EC26" s="318"/>
      <c r="ED26" s="318"/>
      <c r="EE26" s="318"/>
      <c r="EF26" s="318"/>
      <c r="EG26" s="318"/>
      <c r="EH26" s="318"/>
      <c r="EI26" s="318"/>
      <c r="EJ26" s="318"/>
      <c r="EK26" s="318"/>
      <c r="EL26" s="318"/>
      <c r="EM26" s="318"/>
      <c r="EN26" s="318"/>
      <c r="EO26" s="318"/>
      <c r="EP26" s="318"/>
      <c r="EQ26" s="318"/>
      <c r="ER26" s="318"/>
      <c r="ES26" s="318"/>
      <c r="ET26" s="318"/>
      <c r="EU26" s="318"/>
      <c r="EV26" s="318"/>
      <c r="EW26" s="318"/>
      <c r="EX26" s="318"/>
      <c r="EY26" s="318"/>
      <c r="EZ26" s="318"/>
      <c r="FA26" s="318"/>
      <c r="FB26" s="318"/>
      <c r="FC26" s="318"/>
      <c r="FD26" s="318"/>
      <c r="FE26" s="318"/>
      <c r="FF26" s="318"/>
      <c r="FG26" s="318"/>
      <c r="FH26" s="318"/>
      <c r="FI26" s="318"/>
      <c r="FJ26" s="318"/>
      <c r="FK26" s="318"/>
      <c r="FL26" s="318"/>
      <c r="FM26" s="318"/>
      <c r="FN26" s="318"/>
      <c r="FO26" s="318"/>
      <c r="FP26" s="318"/>
      <c r="FQ26" s="318"/>
      <c r="FR26" s="318"/>
      <c r="FS26" s="318"/>
      <c r="FT26" s="318"/>
      <c r="FU26" s="318"/>
      <c r="FV26" s="318"/>
      <c r="FW26" s="318"/>
      <c r="FX26" s="318"/>
      <c r="FY26" s="318"/>
      <c r="FZ26" s="318"/>
      <c r="GA26" s="318"/>
      <c r="GB26" s="318"/>
      <c r="GC26" s="318"/>
      <c r="GD26" s="318"/>
      <c r="GE26" s="318"/>
      <c r="GF26" s="318"/>
      <c r="GG26" s="318"/>
      <c r="GH26" s="318"/>
      <c r="GI26" s="318"/>
      <c r="GJ26" s="318"/>
      <c r="GK26" s="318"/>
      <c r="GL26" s="318"/>
      <c r="GM26" s="318"/>
      <c r="GN26" s="318"/>
      <c r="GO26" s="318"/>
      <c r="GP26" s="318"/>
      <c r="GQ26" s="318"/>
      <c r="GR26" s="318"/>
      <c r="GS26" s="318"/>
      <c r="GT26" s="318"/>
      <c r="GU26" s="318"/>
      <c r="GV26" s="318"/>
      <c r="GW26" s="318"/>
      <c r="GX26" s="318"/>
      <c r="GY26" s="318"/>
      <c r="GZ26" s="318"/>
      <c r="HA26" s="318"/>
      <c r="HB26" s="318"/>
      <c r="HC26" s="318"/>
      <c r="HD26" s="318"/>
      <c r="HE26" s="318"/>
      <c r="HF26" s="318"/>
      <c r="HG26" s="318"/>
      <c r="HH26" s="318"/>
      <c r="HI26" s="318"/>
      <c r="HJ26" s="318"/>
      <c r="HK26" s="318"/>
      <c r="HL26" s="318"/>
      <c r="HM26" s="318"/>
      <c r="HN26" s="318"/>
      <c r="HO26" s="318"/>
      <c r="HP26" s="318"/>
      <c r="HQ26" s="318"/>
      <c r="HR26" s="318"/>
      <c r="HS26" s="318"/>
      <c r="HT26" s="318"/>
      <c r="HU26" s="318"/>
      <c r="HV26" s="318"/>
      <c r="HW26" s="318"/>
      <c r="HX26" s="318"/>
      <c r="HY26" s="318"/>
      <c r="HZ26" s="318"/>
      <c r="IA26" s="318"/>
      <c r="IB26" s="318"/>
      <c r="IC26" s="318"/>
      <c r="ID26" s="318"/>
      <c r="IE26" s="318"/>
      <c r="IF26" s="318"/>
      <c r="IG26" s="318"/>
      <c r="IH26" s="318"/>
      <c r="II26" s="318"/>
      <c r="IJ26" s="318"/>
      <c r="IK26" s="318"/>
      <c r="IL26" s="318"/>
      <c r="IM26" s="318"/>
      <c r="IN26" s="318"/>
      <c r="IO26" s="318"/>
      <c r="IP26" s="318"/>
      <c r="IQ26" s="318"/>
      <c r="IR26" s="318"/>
      <c r="IS26" s="318"/>
      <c r="IT26" s="318"/>
      <c r="IU26" s="318"/>
      <c r="IV26" s="318"/>
    </row>
    <row r="27" ht="26.25" customHeight="1" spans="1:7">
      <c r="A27" s="334" t="s">
        <v>2</v>
      </c>
      <c r="B27" s="334"/>
      <c r="C27" s="334"/>
      <c r="D27" s="334"/>
      <c r="E27" s="335"/>
      <c r="F27" s="336"/>
      <c r="G27" s="336"/>
    </row>
    <row r="28" ht="26.25" customHeight="1" spans="1:7">
      <c r="A28" s="337">
        <v>43643</v>
      </c>
      <c r="B28" s="337"/>
      <c r="C28" s="337"/>
      <c r="D28" s="337"/>
      <c r="E28" s="338"/>
      <c r="F28" s="339"/>
      <c r="G28" s="339"/>
    </row>
    <row r="29" ht="25.2" spans="1:7">
      <c r="A29" s="340"/>
      <c r="B29" s="340"/>
      <c r="C29" s="340"/>
      <c r="D29" s="340"/>
      <c r="E29" s="341"/>
      <c r="F29" s="341"/>
      <c r="G29" s="341"/>
    </row>
  </sheetData>
  <mergeCells count="6">
    <mergeCell ref="A1:C1"/>
    <mergeCell ref="A7:G7"/>
    <mergeCell ref="A8:G8"/>
    <mergeCell ref="A12:G12"/>
    <mergeCell ref="A27:G27"/>
    <mergeCell ref="A28:G28"/>
  </mergeCells>
  <printOptions horizontalCentered="1"/>
  <pageMargins left="0.979166666666667" right="0.938888888888889" top="1.05902777777778" bottom="0.979166666666667" header="0.509027777777778" footer="0.509027777777778"/>
  <pageSetup paperSize="9" orientation="portrait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0"/>
  </sheetPr>
  <dimension ref="A1:I37"/>
  <sheetViews>
    <sheetView showGridLines="0" showZeros="0" workbookViewId="0">
      <pane xSplit="1" ySplit="4" topLeftCell="B17" activePane="bottomRight" state="frozen"/>
      <selection/>
      <selection pane="topRight"/>
      <selection pane="bottomLeft"/>
      <selection pane="bottomRight" activeCell="B33" sqref="B33"/>
    </sheetView>
  </sheetViews>
  <sheetFormatPr defaultColWidth="9.125" defaultRowHeight="15.6"/>
  <cols>
    <col min="1" max="1" width="29" style="55" customWidth="1"/>
    <col min="2" max="2" width="8.75" style="55" customWidth="1"/>
    <col min="3" max="3" width="8.75" style="239" customWidth="1"/>
    <col min="4" max="5" width="8.75" style="55" customWidth="1"/>
    <col min="6" max="6" width="11" style="55" customWidth="1"/>
    <col min="7" max="243" width="9.125" style="55" customWidth="1"/>
    <col min="244" max="16384" width="9.125" style="55"/>
  </cols>
  <sheetData>
    <row r="1" spans="1:1">
      <c r="A1" s="55" t="s">
        <v>189</v>
      </c>
    </row>
    <row r="2" ht="42.75" customHeight="1" spans="1:6">
      <c r="A2" s="240" t="s">
        <v>19</v>
      </c>
      <c r="B2" s="240"/>
      <c r="C2" s="240"/>
      <c r="D2" s="240"/>
      <c r="E2" s="240"/>
      <c r="F2" s="240"/>
    </row>
    <row r="3" ht="16.9" customHeight="1" spans="1:6">
      <c r="A3" s="151"/>
      <c r="B3" s="151"/>
      <c r="C3" s="241"/>
      <c r="D3" s="151"/>
      <c r="E3" s="151"/>
      <c r="F3" s="151" t="s">
        <v>73</v>
      </c>
    </row>
    <row r="4" ht="28.5" customHeight="1" spans="1:6">
      <c r="A4" s="154" t="s">
        <v>74</v>
      </c>
      <c r="B4" s="154" t="s">
        <v>75</v>
      </c>
      <c r="C4" s="154" t="s">
        <v>76</v>
      </c>
      <c r="D4" s="154" t="s">
        <v>58</v>
      </c>
      <c r="E4" s="154" t="s">
        <v>77</v>
      </c>
      <c r="F4" s="154" t="s">
        <v>78</v>
      </c>
    </row>
    <row r="5" ht="20.1" customHeight="1" spans="1:6">
      <c r="A5" s="155" t="s">
        <v>79</v>
      </c>
      <c r="B5" s="160">
        <v>79263</v>
      </c>
      <c r="C5" s="160">
        <v>72434</v>
      </c>
      <c r="D5" s="181">
        <v>91.38</v>
      </c>
      <c r="E5" s="160">
        <v>68055</v>
      </c>
      <c r="F5" s="181">
        <v>6.43</v>
      </c>
    </row>
    <row r="6" s="238" customFormat="1" ht="20.1" customHeight="1" spans="1:9">
      <c r="A6" s="242" t="s">
        <v>80</v>
      </c>
      <c r="B6" s="160">
        <v>20338</v>
      </c>
      <c r="C6" s="160">
        <v>17512</v>
      </c>
      <c r="D6" s="181">
        <v>86.1</v>
      </c>
      <c r="E6" s="160">
        <v>17105</v>
      </c>
      <c r="F6" s="181">
        <v>2.38</v>
      </c>
      <c r="H6" s="55"/>
      <c r="I6" s="55"/>
    </row>
    <row r="7" ht="20.1" customHeight="1" spans="1:6">
      <c r="A7" s="242" t="s">
        <v>82</v>
      </c>
      <c r="B7" s="160">
        <v>6095</v>
      </c>
      <c r="C7" s="160">
        <v>5968</v>
      </c>
      <c r="D7" s="181">
        <v>97.92</v>
      </c>
      <c r="E7" s="160">
        <v>5557</v>
      </c>
      <c r="F7" s="181">
        <v>7.4</v>
      </c>
    </row>
    <row r="8" ht="20.1" customHeight="1" spans="1:6">
      <c r="A8" s="242" t="s">
        <v>83</v>
      </c>
      <c r="B8" s="160">
        <v>1421</v>
      </c>
      <c r="C8" s="160">
        <v>1135</v>
      </c>
      <c r="D8" s="181">
        <v>79.87</v>
      </c>
      <c r="E8" s="160">
        <v>1200</v>
      </c>
      <c r="F8" s="181">
        <v>-5.42</v>
      </c>
    </row>
    <row r="9" ht="20.1" customHeight="1" spans="1:6">
      <c r="A9" s="242" t="s">
        <v>84</v>
      </c>
      <c r="B9" s="160">
        <v>14850</v>
      </c>
      <c r="C9" s="160">
        <v>15363</v>
      </c>
      <c r="D9" s="181">
        <v>103.45</v>
      </c>
      <c r="E9" s="160">
        <v>13662</v>
      </c>
      <c r="F9" s="181">
        <v>12.45</v>
      </c>
    </row>
    <row r="10" ht="20.1" customHeight="1" spans="1:6">
      <c r="A10" s="242" t="s">
        <v>85</v>
      </c>
      <c r="B10" s="160">
        <v>1646</v>
      </c>
      <c r="C10" s="160">
        <v>1495</v>
      </c>
      <c r="D10" s="181">
        <v>90.83</v>
      </c>
      <c r="E10" s="160">
        <v>1467</v>
      </c>
      <c r="F10" s="181">
        <v>1.91</v>
      </c>
    </row>
    <row r="11" ht="20.1" customHeight="1" spans="1:6">
      <c r="A11" s="242" t="s">
        <v>86</v>
      </c>
      <c r="B11" s="160">
        <v>1938</v>
      </c>
      <c r="C11" s="160">
        <v>1495</v>
      </c>
      <c r="D11" s="181">
        <v>77.14</v>
      </c>
      <c r="E11" s="160">
        <v>1627</v>
      </c>
      <c r="F11" s="181">
        <v>-8.11</v>
      </c>
    </row>
    <row r="12" ht="20.1" customHeight="1" spans="1:6">
      <c r="A12" s="242" t="s">
        <v>87</v>
      </c>
      <c r="B12" s="160">
        <v>29974</v>
      </c>
      <c r="C12" s="160">
        <v>26874</v>
      </c>
      <c r="D12" s="181">
        <v>89.66</v>
      </c>
      <c r="E12" s="160">
        <v>24728</v>
      </c>
      <c r="F12" s="181">
        <v>8.68</v>
      </c>
    </row>
    <row r="13" ht="20.1" customHeight="1" spans="1:6">
      <c r="A13" s="242" t="s">
        <v>88</v>
      </c>
      <c r="B13" s="160">
        <v>3001</v>
      </c>
      <c r="C13" s="160">
        <v>2592</v>
      </c>
      <c r="D13" s="181">
        <v>86.37</v>
      </c>
      <c r="E13" s="160">
        <v>2582</v>
      </c>
      <c r="F13" s="181">
        <v>0.39</v>
      </c>
    </row>
    <row r="14" ht="20.1" customHeight="1" spans="1:6">
      <c r="A14" s="155" t="s">
        <v>89</v>
      </c>
      <c r="B14" s="160">
        <v>70166</v>
      </c>
      <c r="C14" s="160">
        <v>70174</v>
      </c>
      <c r="D14" s="181">
        <v>100.01</v>
      </c>
      <c r="E14" s="160">
        <v>72318</v>
      </c>
      <c r="F14" s="181">
        <v>-2.96</v>
      </c>
    </row>
    <row r="15" ht="20.1" customHeight="1" spans="1:6">
      <c r="A15" s="242" t="s">
        <v>90</v>
      </c>
      <c r="B15" s="160">
        <v>8397</v>
      </c>
      <c r="C15" s="160">
        <v>7321</v>
      </c>
      <c r="D15" s="181">
        <v>87.19</v>
      </c>
      <c r="E15" s="160">
        <v>7907</v>
      </c>
      <c r="F15" s="181">
        <v>-7.41</v>
      </c>
    </row>
    <row r="16" ht="20.1" customHeight="1" spans="1:6">
      <c r="A16" s="242" t="s">
        <v>91</v>
      </c>
      <c r="B16" s="160">
        <v>14424</v>
      </c>
      <c r="C16" s="160">
        <v>14902</v>
      </c>
      <c r="D16" s="181">
        <v>103.31</v>
      </c>
      <c r="E16" s="160">
        <v>14503</v>
      </c>
      <c r="F16" s="181">
        <v>2.75</v>
      </c>
    </row>
    <row r="17" ht="20.1" customHeight="1" spans="1:6">
      <c r="A17" s="242" t="s">
        <v>92</v>
      </c>
      <c r="B17" s="160">
        <v>20761</v>
      </c>
      <c r="C17" s="160">
        <v>24011</v>
      </c>
      <c r="D17" s="181">
        <v>115.65</v>
      </c>
      <c r="E17" s="160">
        <v>18633</v>
      </c>
      <c r="F17" s="181">
        <v>28.86</v>
      </c>
    </row>
    <row r="18" ht="20.1" customHeight="1" spans="1:6">
      <c r="A18" s="242" t="s">
        <v>93</v>
      </c>
      <c r="B18" s="160"/>
      <c r="C18" s="160"/>
      <c r="D18" s="181"/>
      <c r="E18" s="160"/>
      <c r="F18" s="181"/>
    </row>
    <row r="19" ht="20.1" customHeight="1" spans="1:6">
      <c r="A19" s="242" t="s">
        <v>94</v>
      </c>
      <c r="B19" s="160">
        <v>15184</v>
      </c>
      <c r="C19" s="160">
        <v>12211</v>
      </c>
      <c r="D19" s="181">
        <v>80.42</v>
      </c>
      <c r="E19" s="160">
        <v>18985</v>
      </c>
      <c r="F19" s="181">
        <v>-35.68</v>
      </c>
    </row>
    <row r="20" ht="20.1" customHeight="1" spans="1:6">
      <c r="A20" s="242" t="s">
        <v>95</v>
      </c>
      <c r="B20" s="160">
        <v>11400</v>
      </c>
      <c r="C20" s="160">
        <v>11729</v>
      </c>
      <c r="D20" s="181">
        <v>102.89</v>
      </c>
      <c r="E20" s="160">
        <v>12290</v>
      </c>
      <c r="F20" s="181">
        <v>-4.56</v>
      </c>
    </row>
    <row r="21" ht="20.1" customHeight="1" spans="1:6">
      <c r="A21" s="243" t="s">
        <v>96</v>
      </c>
      <c r="B21" s="160">
        <v>149429</v>
      </c>
      <c r="C21" s="160">
        <v>142608</v>
      </c>
      <c r="D21" s="181">
        <v>95.44</v>
      </c>
      <c r="E21" s="160">
        <v>140373</v>
      </c>
      <c r="F21" s="181">
        <v>1.59</v>
      </c>
    </row>
    <row r="22" ht="20.1" customHeight="1" spans="1:6">
      <c r="A22" s="155" t="s">
        <v>97</v>
      </c>
      <c r="B22" s="160">
        <v>98366</v>
      </c>
      <c r="C22" s="160">
        <v>95974</v>
      </c>
      <c r="D22" s="181">
        <v>97.57</v>
      </c>
      <c r="E22" s="160">
        <v>91602</v>
      </c>
      <c r="F22" s="181">
        <v>4.77</v>
      </c>
    </row>
    <row r="23" ht="20.1" customHeight="1" spans="1:6">
      <c r="A23" s="242" t="s">
        <v>98</v>
      </c>
      <c r="B23" s="160">
        <v>27117</v>
      </c>
      <c r="C23" s="160">
        <v>22278</v>
      </c>
      <c r="D23" s="181">
        <v>82.16</v>
      </c>
      <c r="E23" s="160">
        <v>22806</v>
      </c>
      <c r="F23" s="181">
        <v>-2.32</v>
      </c>
    </row>
    <row r="24" ht="20.1" customHeight="1" spans="1:6">
      <c r="A24" s="242" t="s">
        <v>99</v>
      </c>
      <c r="B24" s="160">
        <v>55143</v>
      </c>
      <c r="C24" s="160">
        <v>57404</v>
      </c>
      <c r="D24" s="181">
        <v>104.1</v>
      </c>
      <c r="E24" s="160">
        <v>54149</v>
      </c>
      <c r="F24" s="181">
        <v>6.01</v>
      </c>
    </row>
    <row r="25" ht="20.1" customHeight="1" spans="1:6">
      <c r="A25" s="242" t="s">
        <v>100</v>
      </c>
      <c r="B25" s="160">
        <v>16106</v>
      </c>
      <c r="C25" s="160">
        <v>15221</v>
      </c>
      <c r="D25" s="181">
        <v>94.51</v>
      </c>
      <c r="E25" s="160">
        <v>14477</v>
      </c>
      <c r="F25" s="181">
        <v>5.14</v>
      </c>
    </row>
    <row r="26" ht="20.1" customHeight="1" spans="1:6">
      <c r="A26" s="244" t="s">
        <v>190</v>
      </c>
      <c r="B26" s="160"/>
      <c r="C26" s="160">
        <v>1071</v>
      </c>
      <c r="D26" s="181"/>
      <c r="E26" s="160">
        <v>170</v>
      </c>
      <c r="F26" s="181">
        <v>530</v>
      </c>
    </row>
    <row r="27" ht="20.1" customHeight="1" spans="1:6">
      <c r="A27" s="155" t="s">
        <v>102</v>
      </c>
      <c r="B27" s="160">
        <v>10705</v>
      </c>
      <c r="C27" s="160">
        <v>9701</v>
      </c>
      <c r="D27" s="181">
        <v>90.62</v>
      </c>
      <c r="E27" s="160">
        <v>9268</v>
      </c>
      <c r="F27" s="181">
        <v>4.67</v>
      </c>
    </row>
    <row r="28" ht="20.1" customHeight="1" spans="1:6">
      <c r="A28" s="242" t="s">
        <v>103</v>
      </c>
      <c r="B28" s="160">
        <v>6779</v>
      </c>
      <c r="C28" s="160">
        <v>5570</v>
      </c>
      <c r="D28" s="181">
        <v>82.17</v>
      </c>
      <c r="E28" s="160">
        <v>5702</v>
      </c>
      <c r="F28" s="181">
        <v>-2.31</v>
      </c>
    </row>
    <row r="29" ht="20.1" customHeight="1" spans="1:6">
      <c r="A29" s="242" t="s">
        <v>104</v>
      </c>
      <c r="B29" s="160"/>
      <c r="C29" s="160">
        <v>267</v>
      </c>
      <c r="D29" s="181"/>
      <c r="E29" s="160">
        <v>43</v>
      </c>
      <c r="F29" s="181">
        <v>520.93</v>
      </c>
    </row>
    <row r="30" ht="20.1" customHeight="1" spans="1:6">
      <c r="A30" s="242" t="s">
        <v>105</v>
      </c>
      <c r="B30" s="160">
        <v>3221</v>
      </c>
      <c r="C30" s="160">
        <v>3044</v>
      </c>
      <c r="D30" s="181">
        <v>94.5</v>
      </c>
      <c r="E30" s="160">
        <v>2895</v>
      </c>
      <c r="F30" s="181">
        <v>5.15</v>
      </c>
    </row>
    <row r="31" ht="20.1" customHeight="1" spans="1:6">
      <c r="A31" s="242" t="s">
        <v>106</v>
      </c>
      <c r="B31" s="160"/>
      <c r="C31" s="160">
        <v>0</v>
      </c>
      <c r="D31" s="181"/>
      <c r="E31" s="160"/>
      <c r="F31" s="181"/>
    </row>
    <row r="32" ht="20.1" customHeight="1" spans="1:6">
      <c r="A32" s="245" t="s">
        <v>107</v>
      </c>
      <c r="B32" s="160">
        <v>705</v>
      </c>
      <c r="C32" s="160">
        <v>641</v>
      </c>
      <c r="D32" s="181">
        <v>90.92</v>
      </c>
      <c r="E32" s="160">
        <v>628</v>
      </c>
      <c r="F32" s="181">
        <v>2.07</v>
      </c>
    </row>
    <row r="33" ht="20.1" customHeight="1" spans="1:6">
      <c r="A33" s="246" t="s">
        <v>108</v>
      </c>
      <c r="B33" s="160">
        <v>258500</v>
      </c>
      <c r="C33" s="160">
        <v>248283</v>
      </c>
      <c r="D33" s="181">
        <v>96.05</v>
      </c>
      <c r="E33" s="160">
        <v>241243</v>
      </c>
      <c r="F33" s="181">
        <v>2.92</v>
      </c>
    </row>
    <row r="34" ht="41.25" customHeight="1" spans="1:6">
      <c r="A34" s="247"/>
      <c r="B34" s="248"/>
      <c r="C34" s="248"/>
      <c r="D34" s="248"/>
      <c r="E34" s="248"/>
      <c r="F34" s="248"/>
    </row>
    <row r="35" spans="5:5">
      <c r="E35" s="249"/>
    </row>
    <row r="36" hidden="1" spans="2:6">
      <c r="B36" s="249" t="e">
        <f>+#REF!+#REF!+#REF!</f>
        <v>#REF!</v>
      </c>
      <c r="C36" s="250" t="e">
        <f>+#REF!+B11+B15</f>
        <v>#REF!</v>
      </c>
      <c r="D36" s="251" t="e">
        <f>+C36/B36*100</f>
        <v>#REF!</v>
      </c>
      <c r="E36" s="249" t="e">
        <f>+#REF!+E11+E15</f>
        <v>#REF!</v>
      </c>
      <c r="F36" s="251" t="e">
        <f>+(C36-E36)/E36*100</f>
        <v>#REF!</v>
      </c>
    </row>
    <row r="37" spans="2:6">
      <c r="B37" s="249"/>
      <c r="C37" s="250"/>
      <c r="D37" s="249"/>
      <c r="E37" s="249"/>
      <c r="F37" s="249"/>
    </row>
  </sheetData>
  <mergeCells count="2">
    <mergeCell ref="A2:F2"/>
    <mergeCell ref="A34:F34"/>
  </mergeCells>
  <printOptions horizontalCentered="1"/>
  <pageMargins left="0.865277777777778" right="0.865277777777778" top="0.904166666666667" bottom="0.81875" header="0.393055555555556" footer="0.629166666666667"/>
  <pageSetup paperSize="9" firstPageNumber="8" orientation="portrait" useFirstPageNumber="1"/>
  <headerFooter alignWithMargins="0">
    <oddFooter>&amp;C&amp;"Times New Roman,常规"&amp;10&amp;P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0"/>
  </sheetPr>
  <dimension ref="A1:D12"/>
  <sheetViews>
    <sheetView workbookViewId="0">
      <selection activeCell="C10" sqref="C10"/>
    </sheetView>
  </sheetViews>
  <sheetFormatPr defaultColWidth="9" defaultRowHeight="15.6" outlineLevelCol="3"/>
  <cols>
    <col min="1" max="1" width="27.125" style="54" customWidth="1"/>
    <col min="2" max="2" width="16.25" style="54" customWidth="1"/>
    <col min="3" max="3" width="12.875" style="225" customWidth="1"/>
    <col min="4" max="4" width="20.375" style="226" customWidth="1"/>
    <col min="5" max="16384" width="9" style="54"/>
  </cols>
  <sheetData>
    <row r="1" spans="1:1">
      <c r="A1" s="55" t="s">
        <v>191</v>
      </c>
    </row>
    <row r="2" s="224" customFormat="1" ht="51.95" customHeight="1" spans="1:4">
      <c r="A2" s="227" t="s">
        <v>23</v>
      </c>
      <c r="B2" s="227"/>
      <c r="C2" s="227"/>
      <c r="D2" s="227"/>
    </row>
    <row r="3" s="224" customFormat="1" ht="23.1" customHeight="1" spans="1:4">
      <c r="A3" s="228"/>
      <c r="B3" s="228"/>
      <c r="C3" s="229"/>
      <c r="D3" s="230" t="s">
        <v>152</v>
      </c>
    </row>
    <row r="4" s="224" customFormat="1" ht="43.5" customHeight="1" spans="1:4">
      <c r="A4" s="15" t="s">
        <v>55</v>
      </c>
      <c r="B4" s="231" t="s">
        <v>77</v>
      </c>
      <c r="C4" s="232" t="s">
        <v>56</v>
      </c>
      <c r="D4" s="233" t="s">
        <v>159</v>
      </c>
    </row>
    <row r="5" s="224" customFormat="1" ht="33.75" customHeight="1" spans="1:4">
      <c r="A5" s="26" t="s">
        <v>192</v>
      </c>
      <c r="B5" s="234">
        <v>504826</v>
      </c>
      <c r="C5" s="234">
        <v>470853</v>
      </c>
      <c r="D5" s="235">
        <v>-6.73</v>
      </c>
    </row>
    <row r="6" s="224" customFormat="1" ht="33.75" customHeight="1" spans="1:4">
      <c r="A6" s="26" t="s">
        <v>113</v>
      </c>
      <c r="B6" s="234">
        <v>13129</v>
      </c>
      <c r="C6" s="234">
        <v>25365</v>
      </c>
      <c r="D6" s="235">
        <v>93.2</v>
      </c>
    </row>
    <row r="7" s="224" customFormat="1" ht="33.75" customHeight="1" spans="1:4">
      <c r="A7" s="26" t="s">
        <v>118</v>
      </c>
      <c r="B7" s="234">
        <v>8840</v>
      </c>
      <c r="C7" s="234">
        <v>41500</v>
      </c>
      <c r="D7" s="235">
        <v>369.46</v>
      </c>
    </row>
    <row r="8" s="224" customFormat="1" ht="33.75" customHeight="1" spans="1:4">
      <c r="A8" s="26" t="s">
        <v>193</v>
      </c>
      <c r="B8" s="234"/>
      <c r="C8" s="234"/>
      <c r="D8" s="235"/>
    </row>
    <row r="9" s="224" customFormat="1" ht="33.75" customHeight="1" spans="1:4">
      <c r="A9" s="26" t="s">
        <v>194</v>
      </c>
      <c r="B9" s="234">
        <v>18895</v>
      </c>
      <c r="C9" s="234">
        <v>13502</v>
      </c>
      <c r="D9" s="235">
        <v>-28.54</v>
      </c>
    </row>
    <row r="10" s="224" customFormat="1" ht="33.75" customHeight="1" spans="1:4">
      <c r="A10" s="14" t="s">
        <v>122</v>
      </c>
      <c r="B10" s="234">
        <v>545690</v>
      </c>
      <c r="C10" s="234">
        <v>551220</v>
      </c>
      <c r="D10" s="235">
        <v>1.01</v>
      </c>
    </row>
    <row r="11" ht="54" customHeight="1" spans="1:3">
      <c r="A11" s="236"/>
      <c r="B11" s="236"/>
      <c r="C11" s="237"/>
    </row>
    <row r="12" ht="30.75" customHeight="1" spans="1:3">
      <c r="A12" s="236"/>
      <c r="B12" s="236"/>
      <c r="C12" s="237"/>
    </row>
  </sheetData>
  <mergeCells count="3">
    <mergeCell ref="A2:D2"/>
    <mergeCell ref="A11:C11"/>
    <mergeCell ref="A12:C12"/>
  </mergeCells>
  <pageMargins left="0.707638888888889" right="0.707638888888889" top="0.747916666666667" bottom="0.747916666666667" header="0.313888888888889" footer="0.609027777777778"/>
  <pageSetup paperSize="9" firstPageNumber="9" orientation="portrait" useFirstPageNumber="1"/>
  <headerFooter alignWithMargins="0">
    <oddFooter>&amp;C&amp;P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0"/>
  </sheetPr>
  <dimension ref="A1:D31"/>
  <sheetViews>
    <sheetView showGridLines="0" showZeros="0" workbookViewId="0">
      <pane xSplit="1" ySplit="4" topLeftCell="B11" activePane="bottomRight" state="frozen"/>
      <selection/>
      <selection pane="topRight"/>
      <selection pane="bottomLeft"/>
      <selection pane="bottomRight" activeCell="B5" sqref="B5:D26"/>
    </sheetView>
  </sheetViews>
  <sheetFormatPr defaultColWidth="9.125" defaultRowHeight="15.6" outlineLevelCol="3"/>
  <cols>
    <col min="1" max="1" width="22.875" customWidth="1"/>
    <col min="2" max="2" width="15.625" customWidth="1"/>
    <col min="3" max="3" width="14.25" customWidth="1"/>
    <col min="4" max="4" width="12.25" customWidth="1"/>
    <col min="5" max="229" width="9.125" customWidth="1"/>
  </cols>
  <sheetData>
    <row r="1" spans="1:1">
      <c r="A1" t="s">
        <v>195</v>
      </c>
    </row>
    <row r="2" ht="51" customHeight="1" spans="1:4">
      <c r="A2" s="149" t="s">
        <v>24</v>
      </c>
      <c r="B2" s="150"/>
      <c r="C2" s="150"/>
      <c r="D2" s="150"/>
    </row>
    <row r="3" ht="13.5" customHeight="1" spans="1:4">
      <c r="A3" s="215"/>
      <c r="B3" s="215"/>
      <c r="C3" s="215"/>
      <c r="D3" s="151" t="s">
        <v>73</v>
      </c>
    </row>
    <row r="4" s="106" customFormat="1" ht="40.5" customHeight="1" spans="1:4">
      <c r="A4" s="154" t="s">
        <v>74</v>
      </c>
      <c r="B4" s="154" t="s">
        <v>77</v>
      </c>
      <c r="C4" s="154" t="s">
        <v>76</v>
      </c>
      <c r="D4" s="216" t="s">
        <v>159</v>
      </c>
    </row>
    <row r="5" s="106" customFormat="1" ht="24" customHeight="1" spans="1:4">
      <c r="A5" s="217" t="s">
        <v>125</v>
      </c>
      <c r="B5" s="160">
        <v>62275</v>
      </c>
      <c r="C5" s="160">
        <v>59863</v>
      </c>
      <c r="D5" s="158">
        <v>-3.87</v>
      </c>
    </row>
    <row r="6" s="106" customFormat="1" ht="24" customHeight="1" spans="1:4">
      <c r="A6" s="217" t="s">
        <v>127</v>
      </c>
      <c r="B6" s="160">
        <v>1216</v>
      </c>
      <c r="C6" s="160">
        <v>1235</v>
      </c>
      <c r="D6" s="158">
        <v>1.56</v>
      </c>
    </row>
    <row r="7" s="106" customFormat="1" ht="24" customHeight="1" spans="1:4">
      <c r="A7" s="217" t="s">
        <v>128</v>
      </c>
      <c r="B7" s="160">
        <v>71550</v>
      </c>
      <c r="C7" s="160">
        <v>81950</v>
      </c>
      <c r="D7" s="158">
        <v>14.54</v>
      </c>
    </row>
    <row r="8" s="106" customFormat="1" ht="24" customHeight="1" spans="1:4">
      <c r="A8" s="217" t="s">
        <v>129</v>
      </c>
      <c r="B8" s="160">
        <v>42732</v>
      </c>
      <c r="C8" s="160">
        <v>42996</v>
      </c>
      <c r="D8" s="158">
        <v>0.62</v>
      </c>
    </row>
    <row r="9" s="106" customFormat="1" ht="24" customHeight="1" spans="1:4">
      <c r="A9" s="217" t="s">
        <v>130</v>
      </c>
      <c r="B9" s="160">
        <v>4687</v>
      </c>
      <c r="C9" s="160">
        <v>4698</v>
      </c>
      <c r="D9" s="158">
        <v>0.23</v>
      </c>
    </row>
    <row r="10" s="106" customFormat="1" ht="24" customHeight="1" spans="1:4">
      <c r="A10" s="217" t="s">
        <v>131</v>
      </c>
      <c r="B10" s="160">
        <v>17282</v>
      </c>
      <c r="C10" s="160">
        <v>16313</v>
      </c>
      <c r="D10" s="158">
        <v>-5.61</v>
      </c>
    </row>
    <row r="11" s="106" customFormat="1" ht="24" customHeight="1" spans="1:4">
      <c r="A11" s="217" t="s">
        <v>132</v>
      </c>
      <c r="B11" s="160">
        <v>106875</v>
      </c>
      <c r="C11" s="160">
        <v>107007</v>
      </c>
      <c r="D11" s="158">
        <v>0.12</v>
      </c>
    </row>
    <row r="12" s="106" customFormat="1" ht="24" customHeight="1" spans="1:4">
      <c r="A12" s="217" t="s">
        <v>133</v>
      </c>
      <c r="B12" s="160">
        <v>20471</v>
      </c>
      <c r="C12" s="160">
        <v>22046</v>
      </c>
      <c r="D12" s="158">
        <v>7.69</v>
      </c>
    </row>
    <row r="13" s="106" customFormat="1" ht="24" customHeight="1" spans="1:4">
      <c r="A13" s="217" t="s">
        <v>134</v>
      </c>
      <c r="B13" s="160">
        <v>15420</v>
      </c>
      <c r="C13" s="160">
        <v>11532</v>
      </c>
      <c r="D13" s="158">
        <v>-25.21</v>
      </c>
    </row>
    <row r="14" s="106" customFormat="1" ht="24" customHeight="1" spans="1:4">
      <c r="A14" s="217" t="s">
        <v>135</v>
      </c>
      <c r="B14" s="160">
        <v>62532</v>
      </c>
      <c r="C14" s="160">
        <v>21135</v>
      </c>
      <c r="D14" s="158">
        <v>-66.2</v>
      </c>
    </row>
    <row r="15" s="106" customFormat="1" ht="24" customHeight="1" spans="1:4">
      <c r="A15" s="217" t="s">
        <v>136</v>
      </c>
      <c r="B15" s="160">
        <v>21814</v>
      </c>
      <c r="C15" s="160">
        <v>25978</v>
      </c>
      <c r="D15" s="158">
        <v>19.09</v>
      </c>
    </row>
    <row r="16" s="106" customFormat="1" ht="24" customHeight="1" spans="1:4">
      <c r="A16" s="217" t="s">
        <v>137</v>
      </c>
      <c r="B16" s="160">
        <v>41476</v>
      </c>
      <c r="C16" s="160">
        <v>37868</v>
      </c>
      <c r="D16" s="158">
        <v>-8.7</v>
      </c>
    </row>
    <row r="17" s="106" customFormat="1" ht="24" customHeight="1" spans="1:4">
      <c r="A17" s="217" t="s">
        <v>138</v>
      </c>
      <c r="B17" s="160">
        <v>3402</v>
      </c>
      <c r="C17" s="160">
        <v>3743</v>
      </c>
      <c r="D17" s="158">
        <v>10.02</v>
      </c>
    </row>
    <row r="18" s="106" customFormat="1" ht="24" customHeight="1" spans="1:4">
      <c r="A18" s="217" t="s">
        <v>139</v>
      </c>
      <c r="B18" s="160">
        <v>3178</v>
      </c>
      <c r="C18" s="160">
        <v>2064</v>
      </c>
      <c r="D18" s="158">
        <v>-35.05</v>
      </c>
    </row>
    <row r="19" s="106" customFormat="1" ht="24" customHeight="1" spans="1:4">
      <c r="A19" s="218" t="s">
        <v>196</v>
      </c>
      <c r="B19" s="160"/>
      <c r="C19" s="160">
        <v>157</v>
      </c>
      <c r="D19" s="158"/>
    </row>
    <row r="20" s="106" customFormat="1" ht="24" customHeight="1" spans="1:4">
      <c r="A20" s="217" t="s">
        <v>142</v>
      </c>
      <c r="B20" s="160">
        <v>3899</v>
      </c>
      <c r="C20" s="160">
        <v>3894</v>
      </c>
      <c r="D20" s="158">
        <v>-0.13</v>
      </c>
    </row>
    <row r="21" s="106" customFormat="1" ht="24" customHeight="1" spans="1:4">
      <c r="A21" s="217" t="s">
        <v>143</v>
      </c>
      <c r="B21" s="160">
        <v>14545</v>
      </c>
      <c r="C21" s="160">
        <v>12857</v>
      </c>
      <c r="D21" s="158">
        <v>-11.61</v>
      </c>
    </row>
    <row r="22" s="106" customFormat="1" ht="24" customHeight="1" spans="1:4">
      <c r="A22" s="217" t="s">
        <v>144</v>
      </c>
      <c r="B22" s="160">
        <v>1618</v>
      </c>
      <c r="C22" s="160">
        <v>1473</v>
      </c>
      <c r="D22" s="158">
        <v>-8.96</v>
      </c>
    </row>
    <row r="23" s="106" customFormat="1" ht="24" customHeight="1" spans="1:4">
      <c r="A23" s="217" t="s">
        <v>145</v>
      </c>
      <c r="B23" s="160"/>
      <c r="C23" s="160"/>
      <c r="D23" s="158"/>
    </row>
    <row r="24" s="106" customFormat="1" ht="24" customHeight="1" spans="1:4">
      <c r="A24" s="219" t="s">
        <v>146</v>
      </c>
      <c r="B24" s="160">
        <v>9016</v>
      </c>
      <c r="C24" s="160">
        <v>11207</v>
      </c>
      <c r="D24" s="158">
        <v>24.3</v>
      </c>
    </row>
    <row r="25" s="106" customFormat="1" ht="24" customHeight="1" spans="1:4">
      <c r="A25" s="217" t="s">
        <v>147</v>
      </c>
      <c r="B25" s="160">
        <v>838</v>
      </c>
      <c r="C25" s="160">
        <v>2837</v>
      </c>
      <c r="D25" s="158">
        <v>238.54</v>
      </c>
    </row>
    <row r="26" s="106" customFormat="1" ht="24" customHeight="1" spans="1:4">
      <c r="A26" s="153" t="s">
        <v>183</v>
      </c>
      <c r="B26" s="160">
        <v>504826</v>
      </c>
      <c r="C26" s="160">
        <v>470853</v>
      </c>
      <c r="D26" s="158">
        <v>-6.73</v>
      </c>
    </row>
    <row r="27" hidden="1" spans="2:4">
      <c r="B27" s="220">
        <v>1594</v>
      </c>
      <c r="D27" s="158" t="e">
        <f>C27/#REF!*100</f>
        <v>#REF!</v>
      </c>
    </row>
    <row r="28" hidden="1" spans="1:4">
      <c r="A28" s="221" t="s">
        <v>197</v>
      </c>
      <c r="B28" s="220">
        <v>419561</v>
      </c>
      <c r="C28" s="222">
        <f>SUM(C5,C7:C8,C10:C15,C21)</f>
        <v>401677</v>
      </c>
      <c r="D28" s="158" t="e">
        <f>C28/#REF!*100</f>
        <v>#REF!</v>
      </c>
    </row>
    <row r="29" hidden="1" spans="2:4">
      <c r="B29" s="223">
        <v>419561</v>
      </c>
      <c r="C29">
        <f>+C28/C26*100</f>
        <v>85.3083658806464</v>
      </c>
      <c r="D29" s="158" t="e">
        <f>C29/#REF!*100</f>
        <v>#REF!</v>
      </c>
    </row>
    <row r="30" hidden="1" spans="3:4">
      <c r="C30" s="222">
        <f>+C26-90359</f>
        <v>380494</v>
      </c>
      <c r="D30" s="158" t="e">
        <f>C30/#REF!*100</f>
        <v>#REF!</v>
      </c>
    </row>
    <row r="31" hidden="1" spans="3:4">
      <c r="C31">
        <f>+C30/C26*100</f>
        <v>80.8095095496896</v>
      </c>
      <c r="D31" s="158" t="e">
        <f>C31/#REF!*100</f>
        <v>#REF!</v>
      </c>
    </row>
  </sheetData>
  <printOptions horizontalCentered="1"/>
  <pageMargins left="0.865277777777778" right="0.865277777777778" top="1.10138888888889" bottom="0.865277777777778" header="0.393055555555556" footer="0.668055555555556"/>
  <pageSetup paperSize="9" firstPageNumber="10" orientation="portrait" useFirstPageNumber="1"/>
  <headerFooter alignWithMargins="0">
    <oddFooter>&amp;C&amp;"Times New Roman,常规"&amp;10&amp;P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3"/>
    <pageSetUpPr fitToPage="1"/>
  </sheetPr>
  <dimension ref="A1:B598"/>
  <sheetViews>
    <sheetView showGridLines="0" showZeros="0" topLeftCell="A419" workbookViewId="0">
      <selection activeCell="B5" sqref="B5:B598"/>
    </sheetView>
  </sheetViews>
  <sheetFormatPr defaultColWidth="9.125" defaultRowHeight="15.6" outlineLevelCol="1"/>
  <cols>
    <col min="1" max="1" width="52.25" style="197" customWidth="1"/>
    <col min="2" max="2" width="20.5" style="197" customWidth="1"/>
    <col min="3" max="256" width="9.125" style="113" customWidth="1"/>
    <col min="257" max="16384" width="9.125" style="113"/>
  </cols>
  <sheetData>
    <row r="1" spans="1:2">
      <c r="A1" s="200" t="s">
        <v>198</v>
      </c>
      <c r="B1" s="200"/>
    </row>
    <row r="2" s="197" customFormat="1" ht="29.1" customHeight="1" spans="1:2">
      <c r="A2" s="201" t="s">
        <v>26</v>
      </c>
      <c r="B2" s="201"/>
    </row>
    <row r="3" s="197" customFormat="1" ht="17.1" customHeight="1" spans="1:2">
      <c r="A3" s="202" t="s">
        <v>199</v>
      </c>
      <c r="B3" s="202"/>
    </row>
    <row r="4" s="198" customFormat="1" ht="21" customHeight="1" spans="1:2">
      <c r="A4" s="203" t="s">
        <v>200</v>
      </c>
      <c r="B4" s="204" t="s">
        <v>201</v>
      </c>
    </row>
    <row r="5" s="197" customFormat="1" ht="18" customHeight="1" spans="1:2">
      <c r="A5" s="203" t="s">
        <v>202</v>
      </c>
      <c r="B5" s="205">
        <v>59863</v>
      </c>
    </row>
    <row r="6" s="197" customFormat="1" ht="17.1" customHeight="1" spans="1:2">
      <c r="A6" s="206" t="s">
        <v>203</v>
      </c>
      <c r="B6" s="207">
        <v>2411</v>
      </c>
    </row>
    <row r="7" s="197" customFormat="1" ht="17.1" customHeight="1" spans="1:2">
      <c r="A7" s="208" t="s">
        <v>204</v>
      </c>
      <c r="B7" s="207">
        <v>1938</v>
      </c>
    </row>
    <row r="8" s="197" customFormat="1" ht="17.1" customHeight="1" spans="1:2">
      <c r="A8" s="209" t="s">
        <v>205</v>
      </c>
      <c r="B8" s="207">
        <v>182</v>
      </c>
    </row>
    <row r="9" s="197" customFormat="1" ht="17.1" customHeight="1" spans="1:2">
      <c r="A9" s="208" t="s">
        <v>206</v>
      </c>
      <c r="B9" s="207">
        <v>213</v>
      </c>
    </row>
    <row r="10" s="197" customFormat="1" ht="17.1" customHeight="1" spans="1:2">
      <c r="A10" s="208" t="s">
        <v>207</v>
      </c>
      <c r="B10" s="207">
        <v>68</v>
      </c>
    </row>
    <row r="11" s="197" customFormat="1" ht="17.1" customHeight="1" spans="1:2">
      <c r="A11" s="208" t="s">
        <v>208</v>
      </c>
      <c r="B11" s="207">
        <v>10</v>
      </c>
    </row>
    <row r="12" s="197" customFormat="1" ht="17.1" customHeight="1" spans="1:2">
      <c r="A12" s="206" t="s">
        <v>209</v>
      </c>
      <c r="B12" s="207">
        <v>1689</v>
      </c>
    </row>
    <row r="13" s="197" customFormat="1" ht="17.1" customHeight="1" spans="1:2">
      <c r="A13" s="208" t="s">
        <v>210</v>
      </c>
      <c r="B13" s="207">
        <v>1022</v>
      </c>
    </row>
    <row r="14" s="197" customFormat="1" ht="17.1" customHeight="1" spans="1:2">
      <c r="A14" s="208" t="s">
        <v>211</v>
      </c>
      <c r="B14" s="207">
        <v>491</v>
      </c>
    </row>
    <row r="15" s="197" customFormat="1" ht="17.1" customHeight="1" spans="1:2">
      <c r="A15" s="208" t="s">
        <v>212</v>
      </c>
      <c r="B15" s="207">
        <v>161</v>
      </c>
    </row>
    <row r="16" s="197" customFormat="1" ht="17.1" customHeight="1" spans="1:2">
      <c r="A16" s="208" t="s">
        <v>213</v>
      </c>
      <c r="B16" s="207">
        <v>15</v>
      </c>
    </row>
    <row r="17" s="197" customFormat="1" ht="17.1" customHeight="1" spans="1:2">
      <c r="A17" s="206" t="s">
        <v>214</v>
      </c>
      <c r="B17" s="207">
        <v>11959</v>
      </c>
    </row>
    <row r="18" s="197" customFormat="1" ht="17.1" customHeight="1" spans="1:2">
      <c r="A18" s="208" t="s">
        <v>210</v>
      </c>
      <c r="B18" s="207">
        <v>6953</v>
      </c>
    </row>
    <row r="19" s="197" customFormat="1" ht="17.1" customHeight="1" spans="1:2">
      <c r="A19" s="209" t="s">
        <v>205</v>
      </c>
      <c r="B19" s="207">
        <v>2969</v>
      </c>
    </row>
    <row r="20" s="197" customFormat="1" ht="17.1" customHeight="1" spans="1:2">
      <c r="A20" s="208" t="s">
        <v>215</v>
      </c>
      <c r="B20" s="207">
        <v>239</v>
      </c>
    </row>
    <row r="21" s="197" customFormat="1" ht="17.1" customHeight="1" spans="1:2">
      <c r="A21" s="208" t="s">
        <v>216</v>
      </c>
      <c r="B21" s="207">
        <v>58</v>
      </c>
    </row>
    <row r="22" s="197" customFormat="1" ht="17.1" customHeight="1" spans="1:2">
      <c r="A22" s="208" t="s">
        <v>217</v>
      </c>
      <c r="B22" s="207">
        <v>438</v>
      </c>
    </row>
    <row r="23" s="197" customFormat="1" ht="17.1" customHeight="1" spans="1:2">
      <c r="A23" s="209" t="s">
        <v>218</v>
      </c>
      <c r="B23" s="207">
        <v>299</v>
      </c>
    </row>
    <row r="24" s="197" customFormat="1" ht="17.1" customHeight="1" spans="1:2">
      <c r="A24" s="208" t="s">
        <v>219</v>
      </c>
      <c r="B24" s="207">
        <v>529</v>
      </c>
    </row>
    <row r="25" s="197" customFormat="1" ht="17.1" customHeight="1" spans="1:2">
      <c r="A25" s="209" t="s">
        <v>220</v>
      </c>
      <c r="B25" s="207">
        <v>474</v>
      </c>
    </row>
    <row r="26" s="197" customFormat="1" ht="17.1" customHeight="1" spans="1:2">
      <c r="A26" s="206" t="s">
        <v>221</v>
      </c>
      <c r="B26" s="207">
        <v>3080</v>
      </c>
    </row>
    <row r="27" s="197" customFormat="1" ht="17.1" customHeight="1" spans="1:2">
      <c r="A27" s="208" t="s">
        <v>210</v>
      </c>
      <c r="B27" s="207">
        <v>2039</v>
      </c>
    </row>
    <row r="28" s="197" customFormat="1" ht="17.1" customHeight="1" spans="1:2">
      <c r="A28" s="208" t="s">
        <v>211</v>
      </c>
      <c r="B28" s="207">
        <v>159</v>
      </c>
    </row>
    <row r="29" s="197" customFormat="1" ht="17.1" customHeight="1" spans="1:2">
      <c r="A29" s="208" t="s">
        <v>222</v>
      </c>
      <c r="B29" s="207">
        <v>21</v>
      </c>
    </row>
    <row r="30" s="197" customFormat="1" ht="17.1" customHeight="1" spans="1:2">
      <c r="A30" s="208" t="s">
        <v>223</v>
      </c>
      <c r="B30" s="207">
        <v>861</v>
      </c>
    </row>
    <row r="31" s="197" customFormat="1" ht="17.1" customHeight="1" spans="1:2">
      <c r="A31" s="206" t="s">
        <v>224</v>
      </c>
      <c r="B31" s="207">
        <v>1101</v>
      </c>
    </row>
    <row r="32" s="197" customFormat="1" ht="17.1" customHeight="1" spans="1:2">
      <c r="A32" s="208" t="s">
        <v>210</v>
      </c>
      <c r="B32" s="207">
        <v>680</v>
      </c>
    </row>
    <row r="33" s="197" customFormat="1" ht="17.1" customHeight="1" spans="1:2">
      <c r="A33" s="208" t="s">
        <v>211</v>
      </c>
      <c r="B33" s="207">
        <v>275</v>
      </c>
    </row>
    <row r="34" s="197" customFormat="1" ht="17.1" customHeight="1" spans="1:2">
      <c r="A34" s="208" t="s">
        <v>225</v>
      </c>
      <c r="B34" s="207">
        <v>70</v>
      </c>
    </row>
    <row r="35" s="197" customFormat="1" ht="17.1" customHeight="1" spans="1:2">
      <c r="A35" s="208" t="s">
        <v>226</v>
      </c>
      <c r="B35" s="207">
        <v>76</v>
      </c>
    </row>
    <row r="36" s="197" customFormat="1" ht="17.1" customHeight="1" spans="1:2">
      <c r="A36" s="206" t="s">
        <v>227</v>
      </c>
      <c r="B36" s="207">
        <v>3910</v>
      </c>
    </row>
    <row r="37" s="197" customFormat="1" ht="17.1" customHeight="1" spans="1:2">
      <c r="A37" s="208" t="s">
        <v>210</v>
      </c>
      <c r="B37" s="207">
        <v>2304</v>
      </c>
    </row>
    <row r="38" s="197" customFormat="1" ht="17.1" customHeight="1" spans="1:2">
      <c r="A38" s="209" t="s">
        <v>205</v>
      </c>
      <c r="B38" s="207">
        <v>775</v>
      </c>
    </row>
    <row r="39" s="197" customFormat="1" ht="17.1" customHeight="1" spans="1:2">
      <c r="A39" s="208" t="s">
        <v>228</v>
      </c>
      <c r="B39" s="207">
        <v>24</v>
      </c>
    </row>
    <row r="40" s="197" customFormat="1" ht="17.1" customHeight="1" spans="1:2">
      <c r="A40" s="209" t="s">
        <v>229</v>
      </c>
      <c r="B40" s="207">
        <v>20</v>
      </c>
    </row>
    <row r="41" s="197" customFormat="1" ht="17.1" customHeight="1" spans="1:2">
      <c r="A41" s="208" t="s">
        <v>230</v>
      </c>
      <c r="B41" s="207">
        <v>15</v>
      </c>
    </row>
    <row r="42" s="197" customFormat="1" ht="17.1" customHeight="1" spans="1:2">
      <c r="A42" s="209" t="s">
        <v>231</v>
      </c>
      <c r="B42" s="207">
        <v>585</v>
      </c>
    </row>
    <row r="43" s="197" customFormat="1" ht="17.1" customHeight="1" spans="1:2">
      <c r="A43" s="208" t="s">
        <v>232</v>
      </c>
      <c r="B43" s="207">
        <v>187</v>
      </c>
    </row>
    <row r="44" s="197" customFormat="1" ht="17.1" customHeight="1" spans="1:2">
      <c r="A44" s="206" t="s">
        <v>233</v>
      </c>
      <c r="B44" s="207">
        <v>5639</v>
      </c>
    </row>
    <row r="45" s="197" customFormat="1" ht="17.1" customHeight="1" spans="1:2">
      <c r="A45" s="208" t="s">
        <v>210</v>
      </c>
      <c r="B45" s="207">
        <v>3137</v>
      </c>
    </row>
    <row r="46" s="197" customFormat="1" ht="17.1" customHeight="1" spans="1:2">
      <c r="A46" s="208" t="s">
        <v>211</v>
      </c>
      <c r="B46" s="207">
        <v>2502</v>
      </c>
    </row>
    <row r="47" s="197" customFormat="1" ht="17.1" customHeight="1" spans="1:2">
      <c r="A47" s="206" t="s">
        <v>234</v>
      </c>
      <c r="B47" s="207">
        <v>1270</v>
      </c>
    </row>
    <row r="48" s="197" customFormat="1" ht="17.1" customHeight="1" spans="1:2">
      <c r="A48" s="208" t="s">
        <v>210</v>
      </c>
      <c r="B48" s="207">
        <v>707</v>
      </c>
    </row>
    <row r="49" s="197" customFormat="1" ht="17.1" customHeight="1" spans="1:2">
      <c r="A49" s="208" t="s">
        <v>211</v>
      </c>
      <c r="B49" s="207">
        <v>563</v>
      </c>
    </row>
    <row r="50" s="197" customFormat="1" ht="17.1" customHeight="1" spans="1:2">
      <c r="A50" s="206" t="s">
        <v>235</v>
      </c>
      <c r="B50" s="207">
        <v>231</v>
      </c>
    </row>
    <row r="51" s="197" customFormat="1" ht="17.1" customHeight="1" spans="1:2">
      <c r="A51" s="208" t="s">
        <v>211</v>
      </c>
      <c r="B51" s="207">
        <v>5</v>
      </c>
    </row>
    <row r="52" s="197" customFormat="1" ht="17.1" customHeight="1" spans="1:2">
      <c r="A52" s="208" t="s">
        <v>236</v>
      </c>
      <c r="B52" s="207">
        <v>62</v>
      </c>
    </row>
    <row r="53" s="197" customFormat="1" ht="17.1" customHeight="1" spans="1:2">
      <c r="A53" s="208" t="s">
        <v>237</v>
      </c>
      <c r="B53" s="207">
        <v>146</v>
      </c>
    </row>
    <row r="54" s="197" customFormat="1" ht="17.1" customHeight="1" spans="1:2">
      <c r="A54" s="208" t="s">
        <v>238</v>
      </c>
      <c r="B54" s="207">
        <v>18</v>
      </c>
    </row>
    <row r="55" s="197" customFormat="1" ht="17.1" customHeight="1" spans="1:2">
      <c r="A55" s="206" t="s">
        <v>239</v>
      </c>
      <c r="B55" s="207">
        <v>3077</v>
      </c>
    </row>
    <row r="56" s="197" customFormat="1" ht="17.1" customHeight="1" spans="1:2">
      <c r="A56" s="208" t="s">
        <v>210</v>
      </c>
      <c r="B56" s="207">
        <v>1777</v>
      </c>
    </row>
    <row r="57" s="197" customFormat="1" ht="17.1" customHeight="1" spans="1:2">
      <c r="A57" s="208" t="s">
        <v>211</v>
      </c>
      <c r="B57" s="207">
        <v>1300</v>
      </c>
    </row>
    <row r="58" s="197" customFormat="1" ht="17.1" customHeight="1" spans="1:2">
      <c r="A58" s="206" t="s">
        <v>240</v>
      </c>
      <c r="B58" s="207">
        <v>3551</v>
      </c>
    </row>
    <row r="59" s="197" customFormat="1" ht="17.1" customHeight="1" spans="1:2">
      <c r="A59" s="208" t="s">
        <v>210</v>
      </c>
      <c r="B59" s="207">
        <v>1138</v>
      </c>
    </row>
    <row r="60" s="197" customFormat="1" ht="17.1" customHeight="1" spans="1:2">
      <c r="A60" s="208" t="s">
        <v>215</v>
      </c>
      <c r="B60" s="207">
        <v>273</v>
      </c>
    </row>
    <row r="61" s="197" customFormat="1" ht="17.1" customHeight="1" spans="1:2">
      <c r="A61" s="208" t="s">
        <v>241</v>
      </c>
      <c r="B61" s="207">
        <v>1075</v>
      </c>
    </row>
    <row r="62" s="197" customFormat="1" ht="17.1" customHeight="1" spans="1:2">
      <c r="A62" s="209" t="s">
        <v>242</v>
      </c>
      <c r="B62" s="207">
        <v>385</v>
      </c>
    </row>
    <row r="63" s="197" customFormat="1" ht="17.1" customHeight="1" spans="1:2">
      <c r="A63" s="208" t="s">
        <v>243</v>
      </c>
      <c r="B63" s="207">
        <v>680</v>
      </c>
    </row>
    <row r="64" s="197" customFormat="1" ht="17.1" customHeight="1" spans="1:2">
      <c r="A64" s="206" t="s">
        <v>244</v>
      </c>
      <c r="B64" s="207">
        <v>85</v>
      </c>
    </row>
    <row r="65" s="197" customFormat="1" ht="17.1" customHeight="1" spans="1:2">
      <c r="A65" s="209" t="s">
        <v>245</v>
      </c>
      <c r="B65" s="207">
        <v>85</v>
      </c>
    </row>
    <row r="66" s="197" customFormat="1" ht="17.1" customHeight="1" spans="1:2">
      <c r="A66" s="210" t="s">
        <v>246</v>
      </c>
      <c r="B66" s="207">
        <v>5726</v>
      </c>
    </row>
    <row r="67" s="197" customFormat="1" ht="17.1" customHeight="1" spans="1:2">
      <c r="A67" s="208" t="s">
        <v>210</v>
      </c>
      <c r="B67" s="207">
        <v>4372</v>
      </c>
    </row>
    <row r="68" s="197" customFormat="1" ht="17.1" customHeight="1" spans="1:2">
      <c r="A68" s="208" t="s">
        <v>247</v>
      </c>
      <c r="B68" s="207">
        <v>2</v>
      </c>
    </row>
    <row r="69" s="197" customFormat="1" ht="17.1" customHeight="1" spans="1:2">
      <c r="A69" s="208" t="s">
        <v>248</v>
      </c>
      <c r="B69" s="207">
        <v>1079</v>
      </c>
    </row>
    <row r="70" s="197" customFormat="1" ht="17.1" customHeight="1" spans="1:2">
      <c r="A70" s="208" t="s">
        <v>249</v>
      </c>
      <c r="B70" s="207">
        <v>113</v>
      </c>
    </row>
    <row r="71" s="197" customFormat="1" ht="17.1" customHeight="1" spans="1:2">
      <c r="A71" s="208" t="s">
        <v>250</v>
      </c>
      <c r="B71" s="207">
        <v>101</v>
      </c>
    </row>
    <row r="72" s="197" customFormat="1" ht="17.1" customHeight="1" spans="1:2">
      <c r="A72" s="209" t="s">
        <v>251</v>
      </c>
      <c r="B72" s="207">
        <v>59</v>
      </c>
    </row>
    <row r="73" s="197" customFormat="1" ht="17.1" customHeight="1" spans="1:2">
      <c r="A73" s="206" t="s">
        <v>252</v>
      </c>
      <c r="B73" s="207">
        <v>2769</v>
      </c>
    </row>
    <row r="74" s="197" customFormat="1" ht="17.1" customHeight="1" spans="1:2">
      <c r="A74" s="208" t="s">
        <v>204</v>
      </c>
      <c r="B74" s="207">
        <v>1105</v>
      </c>
    </row>
    <row r="75" s="197" customFormat="1" ht="17.1" customHeight="1" spans="1:2">
      <c r="A75" s="208" t="s">
        <v>247</v>
      </c>
      <c r="B75" s="207">
        <v>315</v>
      </c>
    </row>
    <row r="76" s="197" customFormat="1" ht="17.1" customHeight="1" spans="1:2">
      <c r="A76" s="208" t="s">
        <v>253</v>
      </c>
      <c r="B76" s="207">
        <v>418</v>
      </c>
    </row>
    <row r="77" s="197" customFormat="1" ht="17.1" customHeight="1" spans="1:2">
      <c r="A77" s="208" t="s">
        <v>254</v>
      </c>
      <c r="B77" s="207">
        <v>80</v>
      </c>
    </row>
    <row r="78" s="197" customFormat="1" ht="17.1" customHeight="1" spans="1:2">
      <c r="A78" s="208" t="s">
        <v>255</v>
      </c>
      <c r="B78" s="207">
        <v>51</v>
      </c>
    </row>
    <row r="79" s="197" customFormat="1" ht="17.1" customHeight="1" spans="1:2">
      <c r="A79" s="209" t="s">
        <v>242</v>
      </c>
      <c r="B79" s="207">
        <v>560</v>
      </c>
    </row>
    <row r="80" s="197" customFormat="1" ht="17.1" customHeight="1" spans="1:2">
      <c r="A80" s="208" t="s">
        <v>256</v>
      </c>
      <c r="B80" s="207">
        <v>240</v>
      </c>
    </row>
    <row r="81" s="197" customFormat="1" ht="17.1" customHeight="1" spans="1:2">
      <c r="A81" s="206" t="s">
        <v>257</v>
      </c>
      <c r="B81" s="207">
        <v>5</v>
      </c>
    </row>
    <row r="82" s="197" customFormat="1" ht="17.1" customHeight="1" spans="1:2">
      <c r="A82" s="208" t="s">
        <v>258</v>
      </c>
      <c r="B82" s="207">
        <v>5</v>
      </c>
    </row>
    <row r="83" s="197" customFormat="1" ht="17.1" customHeight="1" spans="1:2">
      <c r="A83" s="206" t="s">
        <v>259</v>
      </c>
      <c r="B83" s="207">
        <v>12</v>
      </c>
    </row>
    <row r="84" s="197" customFormat="1" ht="17.1" customHeight="1" spans="1:2">
      <c r="A84" s="208" t="s">
        <v>211</v>
      </c>
      <c r="B84" s="207">
        <v>12</v>
      </c>
    </row>
    <row r="85" s="197" customFormat="1" ht="17.1" customHeight="1" spans="1:2">
      <c r="A85" s="206" t="s">
        <v>260</v>
      </c>
      <c r="B85" s="207">
        <v>258</v>
      </c>
    </row>
    <row r="86" s="197" customFormat="1" ht="17.1" customHeight="1" spans="1:2">
      <c r="A86" s="208" t="s">
        <v>204</v>
      </c>
      <c r="B86" s="207">
        <v>235</v>
      </c>
    </row>
    <row r="87" s="197" customFormat="1" ht="17.1" customHeight="1" spans="1:2">
      <c r="A87" s="208" t="s">
        <v>211</v>
      </c>
      <c r="B87" s="207">
        <v>19</v>
      </c>
    </row>
    <row r="88" s="197" customFormat="1" ht="17.1" customHeight="1" spans="1:2">
      <c r="A88" s="208" t="s">
        <v>261</v>
      </c>
      <c r="B88" s="207">
        <v>4</v>
      </c>
    </row>
    <row r="89" s="197" customFormat="1" ht="17.1" customHeight="1" spans="1:2">
      <c r="A89" s="206" t="s">
        <v>262</v>
      </c>
      <c r="B89" s="207">
        <v>554</v>
      </c>
    </row>
    <row r="90" s="197" customFormat="1" ht="17.1" customHeight="1" spans="1:2">
      <c r="A90" s="208" t="s">
        <v>210</v>
      </c>
      <c r="B90" s="207">
        <v>260</v>
      </c>
    </row>
    <row r="91" s="197" customFormat="1" ht="17.1" customHeight="1" spans="1:2">
      <c r="A91" s="208" t="s">
        <v>211</v>
      </c>
      <c r="B91" s="207">
        <v>294</v>
      </c>
    </row>
    <row r="92" s="197" customFormat="1" ht="17.1" customHeight="1" spans="1:2">
      <c r="A92" s="206" t="s">
        <v>263</v>
      </c>
      <c r="B92" s="207">
        <v>970</v>
      </c>
    </row>
    <row r="93" s="197" customFormat="1" ht="17.1" customHeight="1" spans="1:2">
      <c r="A93" s="208" t="s">
        <v>210</v>
      </c>
      <c r="B93" s="207">
        <v>709</v>
      </c>
    </row>
    <row r="94" s="197" customFormat="1" ht="17.1" customHeight="1" spans="1:2">
      <c r="A94" s="208" t="s">
        <v>211</v>
      </c>
      <c r="B94" s="207">
        <v>130</v>
      </c>
    </row>
    <row r="95" s="197" customFormat="1" ht="17.1" customHeight="1" spans="1:2">
      <c r="A95" s="208" t="s">
        <v>215</v>
      </c>
      <c r="B95" s="207">
        <v>19</v>
      </c>
    </row>
    <row r="96" s="197" customFormat="1" ht="17.1" customHeight="1" spans="1:2">
      <c r="A96" s="209" t="s">
        <v>264</v>
      </c>
      <c r="B96" s="207">
        <v>22</v>
      </c>
    </row>
    <row r="97" s="197" customFormat="1" ht="17.1" customHeight="1" spans="1:2">
      <c r="A97" s="208" t="s">
        <v>265</v>
      </c>
      <c r="B97" s="207">
        <v>90</v>
      </c>
    </row>
    <row r="98" s="197" customFormat="1" ht="17.1" customHeight="1" spans="1:2">
      <c r="A98" s="206" t="s">
        <v>266</v>
      </c>
      <c r="B98" s="207">
        <v>2175</v>
      </c>
    </row>
    <row r="99" s="197" customFormat="1" ht="17.1" customHeight="1" spans="1:2">
      <c r="A99" s="208" t="s">
        <v>210</v>
      </c>
      <c r="B99" s="207">
        <v>1335</v>
      </c>
    </row>
    <row r="100" s="197" customFormat="1" ht="17.1" customHeight="1" spans="1:2">
      <c r="A100" s="208" t="s">
        <v>211</v>
      </c>
      <c r="B100" s="207">
        <v>384</v>
      </c>
    </row>
    <row r="101" s="197" customFormat="1" ht="17.1" customHeight="1" spans="1:2">
      <c r="A101" s="208" t="s">
        <v>267</v>
      </c>
      <c r="B101" s="207">
        <v>22</v>
      </c>
    </row>
    <row r="102" s="197" customFormat="1" ht="17.1" customHeight="1" spans="1:2">
      <c r="A102" s="208" t="s">
        <v>268</v>
      </c>
      <c r="B102" s="207">
        <v>434</v>
      </c>
    </row>
    <row r="103" s="197" customFormat="1" ht="17.1" customHeight="1" spans="1:2">
      <c r="A103" s="206" t="s">
        <v>269</v>
      </c>
      <c r="B103" s="207">
        <v>4347</v>
      </c>
    </row>
    <row r="104" s="197" customFormat="1" ht="17.1" customHeight="1" spans="1:2">
      <c r="A104" s="208" t="s">
        <v>210</v>
      </c>
      <c r="B104" s="207">
        <v>3111</v>
      </c>
    </row>
    <row r="105" s="197" customFormat="1" ht="17.1" customHeight="1" spans="1:2">
      <c r="A105" s="208" t="s">
        <v>211</v>
      </c>
      <c r="B105" s="207">
        <v>985</v>
      </c>
    </row>
    <row r="106" s="197" customFormat="1" ht="17.1" customHeight="1" spans="1:2">
      <c r="A106" s="209" t="s">
        <v>215</v>
      </c>
      <c r="B106" s="207">
        <v>42</v>
      </c>
    </row>
    <row r="107" s="197" customFormat="1" ht="17.1" customHeight="1" spans="1:2">
      <c r="A107" s="208" t="s">
        <v>270</v>
      </c>
      <c r="B107" s="207">
        <v>209</v>
      </c>
    </row>
    <row r="108" s="197" customFormat="1" ht="17.1" customHeight="1" spans="1:2">
      <c r="A108" s="206" t="s">
        <v>271</v>
      </c>
      <c r="B108" s="207">
        <v>1107</v>
      </c>
    </row>
    <row r="109" s="197" customFormat="1" ht="17.1" customHeight="1" spans="1:2">
      <c r="A109" s="208" t="s">
        <v>210</v>
      </c>
      <c r="B109" s="207">
        <v>582</v>
      </c>
    </row>
    <row r="110" s="197" customFormat="1" ht="17.1" customHeight="1" spans="1:2">
      <c r="A110" s="208" t="s">
        <v>211</v>
      </c>
      <c r="B110" s="207">
        <v>525</v>
      </c>
    </row>
    <row r="111" s="197" customFormat="1" ht="17.1" customHeight="1" spans="1:2">
      <c r="A111" s="210" t="s">
        <v>272</v>
      </c>
      <c r="B111" s="207">
        <v>703</v>
      </c>
    </row>
    <row r="112" s="197" customFormat="1" ht="17.1" customHeight="1" spans="1:2">
      <c r="A112" s="208" t="s">
        <v>210</v>
      </c>
      <c r="B112" s="207">
        <v>647</v>
      </c>
    </row>
    <row r="113" s="197" customFormat="1" ht="17.1" customHeight="1" spans="1:2">
      <c r="A113" s="208" t="s">
        <v>211</v>
      </c>
      <c r="B113" s="207">
        <v>2</v>
      </c>
    </row>
    <row r="114" s="197" customFormat="1" ht="17.1" customHeight="1" spans="1:2">
      <c r="A114" s="208" t="s">
        <v>273</v>
      </c>
      <c r="B114" s="207">
        <v>54</v>
      </c>
    </row>
    <row r="115" s="197" customFormat="1" ht="17.1" customHeight="1" spans="1:2">
      <c r="A115" s="210" t="s">
        <v>274</v>
      </c>
      <c r="B115" s="207">
        <v>485</v>
      </c>
    </row>
    <row r="116" s="197" customFormat="1" ht="17.1" customHeight="1" spans="1:2">
      <c r="A116" s="208" t="s">
        <v>204</v>
      </c>
      <c r="B116" s="207">
        <v>271</v>
      </c>
    </row>
    <row r="117" s="197" customFormat="1" ht="17.1" customHeight="1" spans="1:2">
      <c r="A117" s="208" t="s">
        <v>247</v>
      </c>
      <c r="B117" s="207">
        <v>72</v>
      </c>
    </row>
    <row r="118" s="197" customFormat="1" ht="17.1" customHeight="1" spans="1:2">
      <c r="A118" s="209" t="s">
        <v>275</v>
      </c>
      <c r="B118" s="207">
        <v>142</v>
      </c>
    </row>
    <row r="119" s="197" customFormat="1" ht="17.1" customHeight="1" spans="1:2">
      <c r="A119" s="210" t="s">
        <v>276</v>
      </c>
      <c r="B119" s="207">
        <v>169</v>
      </c>
    </row>
    <row r="120" s="197" customFormat="1" ht="17.1" customHeight="1" spans="1:2">
      <c r="A120" s="208" t="s">
        <v>204</v>
      </c>
      <c r="B120" s="207">
        <v>59</v>
      </c>
    </row>
    <row r="121" s="197" customFormat="1" ht="17.1" customHeight="1" spans="1:2">
      <c r="A121" s="208" t="s">
        <v>247</v>
      </c>
      <c r="B121" s="207">
        <v>82</v>
      </c>
    </row>
    <row r="122" s="197" customFormat="1" ht="17.1" customHeight="1" spans="1:2">
      <c r="A122" s="208" t="s">
        <v>277</v>
      </c>
      <c r="B122" s="207">
        <v>28</v>
      </c>
    </row>
    <row r="123" s="197" customFormat="1" ht="17.1" customHeight="1" spans="1:2">
      <c r="A123" s="210" t="s">
        <v>278</v>
      </c>
      <c r="B123" s="207">
        <v>2580</v>
      </c>
    </row>
    <row r="124" s="197" customFormat="1" ht="17.1" customHeight="1" spans="1:2">
      <c r="A124" s="208" t="s">
        <v>279</v>
      </c>
      <c r="B124" s="207">
        <v>2580</v>
      </c>
    </row>
    <row r="125" s="198" customFormat="1" ht="20.1" customHeight="1" spans="1:2">
      <c r="A125" s="203" t="s">
        <v>280</v>
      </c>
      <c r="B125" s="211">
        <v>1235</v>
      </c>
    </row>
    <row r="126" s="197" customFormat="1" ht="17.1" customHeight="1" spans="1:2">
      <c r="A126" s="210" t="s">
        <v>281</v>
      </c>
      <c r="B126" s="207">
        <v>556</v>
      </c>
    </row>
    <row r="127" s="197" customFormat="1" ht="17.1" customHeight="1" spans="1:2">
      <c r="A127" s="208" t="s">
        <v>282</v>
      </c>
      <c r="B127" s="207">
        <v>556</v>
      </c>
    </row>
    <row r="128" s="197" customFormat="1" ht="17.1" customHeight="1" spans="1:2">
      <c r="A128" s="206" t="s">
        <v>283</v>
      </c>
      <c r="B128" s="207">
        <v>679</v>
      </c>
    </row>
    <row r="129" s="197" customFormat="1" ht="17.1" customHeight="1" spans="1:2">
      <c r="A129" s="208" t="s">
        <v>284</v>
      </c>
      <c r="B129" s="207">
        <v>679</v>
      </c>
    </row>
    <row r="130" s="198" customFormat="1" ht="21" customHeight="1" spans="1:2">
      <c r="A130" s="203" t="s">
        <v>285</v>
      </c>
      <c r="B130" s="211">
        <v>81950</v>
      </c>
    </row>
    <row r="131" s="197" customFormat="1" ht="17.1" customHeight="1" spans="1:2">
      <c r="A131" s="206" t="s">
        <v>286</v>
      </c>
      <c r="B131" s="207">
        <v>3053</v>
      </c>
    </row>
    <row r="132" s="197" customFormat="1" ht="17.1" customHeight="1" spans="1:2">
      <c r="A132" s="208" t="s">
        <v>287</v>
      </c>
      <c r="B132" s="207">
        <v>2186</v>
      </c>
    </row>
    <row r="133" s="197" customFormat="1" ht="17.1" customHeight="1" spans="1:2">
      <c r="A133" s="208" t="s">
        <v>288</v>
      </c>
      <c r="B133" s="207">
        <v>867</v>
      </c>
    </row>
    <row r="134" s="197" customFormat="1" ht="17.1" customHeight="1" spans="1:2">
      <c r="A134" s="206" t="s">
        <v>289</v>
      </c>
      <c r="B134" s="207">
        <v>63636</v>
      </c>
    </row>
    <row r="135" s="197" customFormat="1" ht="17.1" customHeight="1" spans="1:2">
      <c r="A135" s="208" t="s">
        <v>204</v>
      </c>
      <c r="B135" s="207">
        <v>27769</v>
      </c>
    </row>
    <row r="136" s="197" customFormat="1" ht="17.1" customHeight="1" spans="1:2">
      <c r="A136" s="208" t="s">
        <v>247</v>
      </c>
      <c r="B136" s="207">
        <v>23642</v>
      </c>
    </row>
    <row r="137" s="197" customFormat="1" ht="17.1" customHeight="1" spans="1:2">
      <c r="A137" s="208" t="s">
        <v>290</v>
      </c>
      <c r="B137" s="207">
        <v>94</v>
      </c>
    </row>
    <row r="138" s="197" customFormat="1" ht="17.1" customHeight="1" spans="1:2">
      <c r="A138" s="208" t="s">
        <v>291</v>
      </c>
      <c r="B138" s="207">
        <v>550</v>
      </c>
    </row>
    <row r="139" s="197" customFormat="1" ht="17.1" customHeight="1" spans="1:2">
      <c r="A139" s="209" t="s">
        <v>292</v>
      </c>
      <c r="B139" s="207">
        <v>35</v>
      </c>
    </row>
    <row r="140" s="197" customFormat="1" ht="17.1" customHeight="1" spans="1:2">
      <c r="A140" s="208" t="s">
        <v>293</v>
      </c>
      <c r="B140" s="207">
        <v>710</v>
      </c>
    </row>
    <row r="141" s="197" customFormat="1" ht="17.1" customHeight="1" spans="1:2">
      <c r="A141" s="208" t="s">
        <v>294</v>
      </c>
      <c r="B141" s="207">
        <v>25</v>
      </c>
    </row>
    <row r="142" s="197" customFormat="1" ht="17.1" customHeight="1" spans="1:2">
      <c r="A142" s="208" t="s">
        <v>295</v>
      </c>
      <c r="B142" s="207">
        <v>721</v>
      </c>
    </row>
    <row r="143" s="197" customFormat="1" ht="17.1" customHeight="1" spans="1:2">
      <c r="A143" s="208" t="s">
        <v>296</v>
      </c>
      <c r="B143" s="207">
        <v>6</v>
      </c>
    </row>
    <row r="144" s="197" customFormat="1" ht="17.1" customHeight="1" spans="1:2">
      <c r="A144" s="208" t="s">
        <v>297</v>
      </c>
      <c r="B144" s="207">
        <v>201</v>
      </c>
    </row>
    <row r="145" s="197" customFormat="1" ht="17.1" customHeight="1" spans="1:2">
      <c r="A145" s="209" t="s">
        <v>298</v>
      </c>
      <c r="B145" s="207">
        <v>8300</v>
      </c>
    </row>
    <row r="146" s="197" customFormat="1" ht="17.1" customHeight="1" spans="1:2">
      <c r="A146" s="208" t="s">
        <v>299</v>
      </c>
      <c r="B146" s="207">
        <v>30</v>
      </c>
    </row>
    <row r="147" s="197" customFormat="1" ht="17.1" customHeight="1" spans="1:2">
      <c r="A147" s="208" t="s">
        <v>300</v>
      </c>
      <c r="B147" s="207">
        <v>90</v>
      </c>
    </row>
    <row r="148" s="197" customFormat="1" ht="17.1" customHeight="1" spans="1:2">
      <c r="A148" s="208" t="s">
        <v>301</v>
      </c>
      <c r="B148" s="207">
        <v>176</v>
      </c>
    </row>
    <row r="149" s="197" customFormat="1" ht="17.1" customHeight="1" spans="1:2">
      <c r="A149" s="208" t="s">
        <v>302</v>
      </c>
      <c r="B149" s="207">
        <v>30</v>
      </c>
    </row>
    <row r="150" s="197" customFormat="1" ht="17.1" customHeight="1" spans="1:2">
      <c r="A150" s="208" t="s">
        <v>303</v>
      </c>
      <c r="B150" s="207">
        <v>1067</v>
      </c>
    </row>
    <row r="151" s="197" customFormat="1" ht="17.1" customHeight="1" spans="1:2">
      <c r="A151" s="208" t="s">
        <v>304</v>
      </c>
      <c r="B151" s="207">
        <v>80</v>
      </c>
    </row>
    <row r="152" s="197" customFormat="1" ht="17.1" customHeight="1" spans="1:2">
      <c r="A152" s="209" t="s">
        <v>251</v>
      </c>
      <c r="B152" s="207">
        <v>80</v>
      </c>
    </row>
    <row r="153" s="197" customFormat="1" ht="17.1" customHeight="1" spans="1:2">
      <c r="A153" s="208" t="s">
        <v>305</v>
      </c>
      <c r="B153" s="207">
        <v>30</v>
      </c>
    </row>
    <row r="154" s="197" customFormat="1" ht="17.1" customHeight="1" spans="1:2">
      <c r="A154" s="206" t="s">
        <v>306</v>
      </c>
      <c r="B154" s="207">
        <v>292</v>
      </c>
    </row>
    <row r="155" s="197" customFormat="1" ht="17.1" customHeight="1" spans="1:2">
      <c r="A155" s="208" t="s">
        <v>210</v>
      </c>
      <c r="B155" s="207">
        <v>149</v>
      </c>
    </row>
    <row r="156" s="197" customFormat="1" ht="17.1" customHeight="1" spans="1:2">
      <c r="A156" s="208" t="s">
        <v>211</v>
      </c>
      <c r="B156" s="207">
        <v>143</v>
      </c>
    </row>
    <row r="157" s="197" customFormat="1" ht="17.1" customHeight="1" spans="1:2">
      <c r="A157" s="206" t="s">
        <v>307</v>
      </c>
      <c r="B157" s="207">
        <v>3511</v>
      </c>
    </row>
    <row r="158" s="197" customFormat="1" ht="17.1" customHeight="1" spans="1:2">
      <c r="A158" s="208" t="s">
        <v>204</v>
      </c>
      <c r="B158" s="207">
        <v>2496</v>
      </c>
    </row>
    <row r="159" s="197" customFormat="1" ht="17.1" customHeight="1" spans="1:2">
      <c r="A159" s="208" t="s">
        <v>247</v>
      </c>
      <c r="B159" s="207">
        <v>411</v>
      </c>
    </row>
    <row r="160" s="197" customFormat="1" ht="17.1" customHeight="1" spans="1:2">
      <c r="A160" s="208" t="s">
        <v>290</v>
      </c>
      <c r="B160" s="207">
        <v>124</v>
      </c>
    </row>
    <row r="161" s="197" customFormat="1" ht="17.1" customHeight="1" spans="1:2">
      <c r="A161" s="209" t="s">
        <v>308</v>
      </c>
      <c r="B161" s="207">
        <v>320</v>
      </c>
    </row>
    <row r="162" s="197" customFormat="1" ht="17.1" customHeight="1" spans="1:2">
      <c r="A162" s="208" t="s">
        <v>309</v>
      </c>
      <c r="B162" s="207">
        <v>100</v>
      </c>
    </row>
    <row r="163" s="197" customFormat="1" ht="17.1" customHeight="1" spans="1:2">
      <c r="A163" s="208" t="s">
        <v>310</v>
      </c>
      <c r="B163" s="207">
        <v>50</v>
      </c>
    </row>
    <row r="164" s="197" customFormat="1" ht="17.1" customHeight="1" spans="1:2">
      <c r="A164" s="209" t="s">
        <v>311</v>
      </c>
      <c r="B164" s="207">
        <v>10</v>
      </c>
    </row>
    <row r="165" s="197" customFormat="1" ht="17.1" customHeight="1" spans="1:2">
      <c r="A165" s="206" t="s">
        <v>312</v>
      </c>
      <c r="B165" s="207">
        <v>5596</v>
      </c>
    </row>
    <row r="166" s="197" customFormat="1" ht="17.1" customHeight="1" spans="1:2">
      <c r="A166" s="208" t="s">
        <v>204</v>
      </c>
      <c r="B166" s="207">
        <v>2474</v>
      </c>
    </row>
    <row r="167" s="197" customFormat="1" ht="17.1" customHeight="1" spans="1:2">
      <c r="A167" s="208" t="s">
        <v>247</v>
      </c>
      <c r="B167" s="207">
        <v>1471</v>
      </c>
    </row>
    <row r="168" s="197" customFormat="1" ht="17.1" customHeight="1" spans="1:2">
      <c r="A168" s="209" t="s">
        <v>313</v>
      </c>
      <c r="B168" s="207">
        <v>1651</v>
      </c>
    </row>
    <row r="169" s="197" customFormat="1" ht="17.1" customHeight="1" spans="1:2">
      <c r="A169" s="206" t="s">
        <v>314</v>
      </c>
      <c r="B169" s="207">
        <v>1356</v>
      </c>
    </row>
    <row r="170" s="197" customFormat="1" ht="17.1" customHeight="1" spans="1:2">
      <c r="A170" s="208" t="s">
        <v>204</v>
      </c>
      <c r="B170" s="207">
        <v>864</v>
      </c>
    </row>
    <row r="171" s="197" customFormat="1" ht="17.1" customHeight="1" spans="1:2">
      <c r="A171" s="208" t="s">
        <v>247</v>
      </c>
      <c r="B171" s="207">
        <v>437</v>
      </c>
    </row>
    <row r="172" s="197" customFormat="1" ht="17.1" customHeight="1" spans="1:2">
      <c r="A172" s="208" t="s">
        <v>315</v>
      </c>
      <c r="B172" s="207">
        <v>36</v>
      </c>
    </row>
    <row r="173" s="197" customFormat="1" ht="17.1" customHeight="1" spans="1:2">
      <c r="A173" s="208" t="s">
        <v>316</v>
      </c>
      <c r="B173" s="207">
        <v>19</v>
      </c>
    </row>
    <row r="174" s="197" customFormat="1" ht="17.1" customHeight="1" spans="1:2">
      <c r="A174" s="206" t="s">
        <v>317</v>
      </c>
      <c r="B174" s="207">
        <v>1721</v>
      </c>
    </row>
    <row r="175" s="197" customFormat="1" ht="17.1" customHeight="1" spans="1:2">
      <c r="A175" s="208" t="s">
        <v>210</v>
      </c>
      <c r="B175" s="207">
        <v>1036</v>
      </c>
    </row>
    <row r="176" s="197" customFormat="1" ht="17.1" customHeight="1" spans="1:2">
      <c r="A176" s="209" t="s">
        <v>205</v>
      </c>
      <c r="B176" s="207">
        <v>188</v>
      </c>
    </row>
    <row r="177" s="197" customFormat="1" ht="17.1" customHeight="1" spans="1:2">
      <c r="A177" s="208" t="s">
        <v>318</v>
      </c>
      <c r="B177" s="207">
        <v>240</v>
      </c>
    </row>
    <row r="178" s="197" customFormat="1" ht="17.1" customHeight="1" spans="1:2">
      <c r="A178" s="208" t="s">
        <v>319</v>
      </c>
      <c r="B178" s="207">
        <v>95</v>
      </c>
    </row>
    <row r="179" s="197" customFormat="1" ht="17.1" customHeight="1" spans="1:2">
      <c r="A179" s="208" t="s">
        <v>267</v>
      </c>
      <c r="B179" s="207">
        <v>52</v>
      </c>
    </row>
    <row r="180" s="197" customFormat="1" ht="17.1" customHeight="1" spans="1:2">
      <c r="A180" s="208" t="s">
        <v>320</v>
      </c>
      <c r="B180" s="207">
        <v>110</v>
      </c>
    </row>
    <row r="181" s="197" customFormat="1" ht="17.1" customHeight="1" spans="1:2">
      <c r="A181" s="210" t="s">
        <v>321</v>
      </c>
      <c r="B181" s="207">
        <v>382</v>
      </c>
    </row>
    <row r="182" s="197" customFormat="1" ht="17.1" customHeight="1" spans="1:2">
      <c r="A182" s="208" t="s">
        <v>210</v>
      </c>
      <c r="B182" s="207">
        <v>113</v>
      </c>
    </row>
    <row r="183" s="197" customFormat="1" ht="17.1" customHeight="1" spans="1:2">
      <c r="A183" s="208" t="s">
        <v>247</v>
      </c>
      <c r="B183" s="207">
        <v>269</v>
      </c>
    </row>
    <row r="184" s="197" customFormat="1" ht="17.1" customHeight="1" spans="1:2">
      <c r="A184" s="206" t="s">
        <v>322</v>
      </c>
      <c r="B184" s="207">
        <v>2403</v>
      </c>
    </row>
    <row r="185" s="197" customFormat="1" ht="17.1" customHeight="1" spans="1:2">
      <c r="A185" s="208" t="s">
        <v>323</v>
      </c>
      <c r="B185" s="207">
        <v>2103</v>
      </c>
    </row>
    <row r="186" s="197" customFormat="1" ht="17.1" customHeight="1" spans="1:2">
      <c r="A186" s="208" t="s">
        <v>324</v>
      </c>
      <c r="B186" s="207">
        <v>300</v>
      </c>
    </row>
    <row r="187" s="198" customFormat="1" ht="17.1" customHeight="1" spans="1:2">
      <c r="A187" s="203" t="s">
        <v>325</v>
      </c>
      <c r="B187" s="211">
        <v>42996</v>
      </c>
    </row>
    <row r="188" s="197" customFormat="1" ht="17.1" customHeight="1" spans="1:2">
      <c r="A188" s="206" t="s">
        <v>326</v>
      </c>
      <c r="B188" s="207">
        <v>5966</v>
      </c>
    </row>
    <row r="189" s="197" customFormat="1" ht="17.1" customHeight="1" spans="1:2">
      <c r="A189" s="208" t="s">
        <v>204</v>
      </c>
      <c r="B189" s="207">
        <v>4288</v>
      </c>
    </row>
    <row r="190" s="197" customFormat="1" ht="17.1" customHeight="1" spans="1:2">
      <c r="A190" s="208" t="s">
        <v>247</v>
      </c>
      <c r="B190" s="207">
        <v>24</v>
      </c>
    </row>
    <row r="191" s="197" customFormat="1" ht="17.1" customHeight="1" spans="1:2">
      <c r="A191" s="208" t="s">
        <v>327</v>
      </c>
      <c r="B191" s="207">
        <v>1654</v>
      </c>
    </row>
    <row r="192" s="197" customFormat="1" ht="17.1" customHeight="1" spans="1:2">
      <c r="A192" s="206" t="s">
        <v>328</v>
      </c>
      <c r="B192" s="207">
        <v>10096</v>
      </c>
    </row>
    <row r="193" s="197" customFormat="1" ht="17.1" customHeight="1" spans="1:2">
      <c r="A193" s="209" t="s">
        <v>329</v>
      </c>
      <c r="B193" s="207">
        <v>584</v>
      </c>
    </row>
    <row r="194" s="197" customFormat="1" ht="17.1" customHeight="1" spans="1:2">
      <c r="A194" s="208" t="s">
        <v>330</v>
      </c>
      <c r="B194" s="207">
        <v>704</v>
      </c>
    </row>
    <row r="195" s="197" customFormat="1" ht="17.1" customHeight="1" spans="1:2">
      <c r="A195" s="208" t="s">
        <v>331</v>
      </c>
      <c r="B195" s="207">
        <v>1333</v>
      </c>
    </row>
    <row r="196" s="197" customFormat="1" ht="17.1" customHeight="1" spans="1:2">
      <c r="A196" s="208" t="s">
        <v>332</v>
      </c>
      <c r="B196" s="207">
        <v>5808</v>
      </c>
    </row>
    <row r="197" s="197" customFormat="1" ht="17.1" customHeight="1" spans="1:2">
      <c r="A197" s="209" t="s">
        <v>333</v>
      </c>
      <c r="B197" s="207">
        <v>1667</v>
      </c>
    </row>
    <row r="198" s="197" customFormat="1" ht="17.1" customHeight="1" spans="1:2">
      <c r="A198" s="206" t="s">
        <v>334</v>
      </c>
      <c r="B198" s="207">
        <v>17038</v>
      </c>
    </row>
    <row r="199" s="197" customFormat="1" ht="17.1" customHeight="1" spans="1:2">
      <c r="A199" s="208" t="s">
        <v>335</v>
      </c>
      <c r="B199" s="207">
        <v>3577</v>
      </c>
    </row>
    <row r="200" s="197" customFormat="1" ht="17.1" customHeight="1" spans="1:2">
      <c r="A200" s="208" t="s">
        <v>336</v>
      </c>
      <c r="B200" s="207">
        <v>2691</v>
      </c>
    </row>
    <row r="201" s="197" customFormat="1" ht="17.1" customHeight="1" spans="1:2">
      <c r="A201" s="208" t="s">
        <v>337</v>
      </c>
      <c r="B201" s="207">
        <v>9322</v>
      </c>
    </row>
    <row r="202" s="197" customFormat="1" ht="17.1" customHeight="1" spans="1:2">
      <c r="A202" s="209" t="s">
        <v>338</v>
      </c>
      <c r="B202" s="207">
        <v>1448</v>
      </c>
    </row>
    <row r="203" s="197" customFormat="1" ht="17.1" customHeight="1" spans="1:2">
      <c r="A203" s="206" t="s">
        <v>339</v>
      </c>
      <c r="B203" s="207">
        <v>2</v>
      </c>
    </row>
    <row r="204" s="197" customFormat="1" ht="17.1" customHeight="1" spans="1:2">
      <c r="A204" s="208" t="s">
        <v>340</v>
      </c>
      <c r="B204" s="207">
        <v>2</v>
      </c>
    </row>
    <row r="205" s="197" customFormat="1" ht="17.1" customHeight="1" spans="1:2">
      <c r="A205" s="210" t="s">
        <v>341</v>
      </c>
      <c r="B205" s="207">
        <v>1214</v>
      </c>
    </row>
    <row r="206" s="197" customFormat="1" ht="17.1" customHeight="1" spans="1:2">
      <c r="A206" s="208" t="s">
        <v>342</v>
      </c>
      <c r="B206" s="207">
        <v>1130</v>
      </c>
    </row>
    <row r="207" s="197" customFormat="1" ht="17.1" customHeight="1" spans="1:2">
      <c r="A207" s="208" t="s">
        <v>343</v>
      </c>
      <c r="B207" s="207">
        <v>84</v>
      </c>
    </row>
    <row r="208" s="197" customFormat="1" ht="17.1" customHeight="1" spans="1:2">
      <c r="A208" s="206" t="s">
        <v>344</v>
      </c>
      <c r="B208" s="207">
        <v>1220</v>
      </c>
    </row>
    <row r="209" s="197" customFormat="1" ht="17.1" customHeight="1" spans="1:2">
      <c r="A209" s="208" t="s">
        <v>345</v>
      </c>
      <c r="B209" s="207">
        <v>1212</v>
      </c>
    </row>
    <row r="210" s="197" customFormat="1" ht="17.1" customHeight="1" spans="1:2">
      <c r="A210" s="208" t="s">
        <v>346</v>
      </c>
      <c r="B210" s="207">
        <v>8</v>
      </c>
    </row>
    <row r="211" s="197" customFormat="1" ht="17.1" customHeight="1" spans="1:2">
      <c r="A211" s="206" t="s">
        <v>347</v>
      </c>
      <c r="B211" s="207">
        <v>2255</v>
      </c>
    </row>
    <row r="212" s="197" customFormat="1" ht="17.1" customHeight="1" spans="1:2">
      <c r="A212" s="209" t="s">
        <v>348</v>
      </c>
      <c r="B212" s="207">
        <v>2255</v>
      </c>
    </row>
    <row r="213" s="197" customFormat="1" ht="17.1" customHeight="1" spans="1:2">
      <c r="A213" s="206" t="s">
        <v>349</v>
      </c>
      <c r="B213" s="207">
        <v>5205</v>
      </c>
    </row>
    <row r="214" s="197" customFormat="1" ht="17.1" customHeight="1" spans="1:2">
      <c r="A214" s="208" t="s">
        <v>350</v>
      </c>
      <c r="B214" s="207">
        <v>5205</v>
      </c>
    </row>
    <row r="215" s="198" customFormat="1" ht="18.95" customHeight="1" spans="1:2">
      <c r="A215" s="203" t="s">
        <v>351</v>
      </c>
      <c r="B215" s="211">
        <v>4698</v>
      </c>
    </row>
    <row r="216" s="197" customFormat="1" ht="17.1" customHeight="1" spans="1:2">
      <c r="A216" s="210" t="s">
        <v>352</v>
      </c>
      <c r="B216" s="207">
        <v>1404</v>
      </c>
    </row>
    <row r="217" s="197" customFormat="1" ht="17.1" customHeight="1" spans="1:2">
      <c r="A217" s="208" t="s">
        <v>204</v>
      </c>
      <c r="B217" s="207">
        <v>388</v>
      </c>
    </row>
    <row r="218" s="197" customFormat="1" ht="17.1" customHeight="1" spans="1:2">
      <c r="A218" s="208" t="s">
        <v>247</v>
      </c>
      <c r="B218" s="207">
        <v>179</v>
      </c>
    </row>
    <row r="219" s="197" customFormat="1" ht="17.1" customHeight="1" spans="1:2">
      <c r="A219" s="208" t="s">
        <v>290</v>
      </c>
      <c r="B219" s="207">
        <v>204</v>
      </c>
    </row>
    <row r="220" s="197" customFormat="1" ht="17.1" customHeight="1" spans="1:2">
      <c r="A220" s="208" t="s">
        <v>353</v>
      </c>
      <c r="B220" s="207">
        <v>633</v>
      </c>
    </row>
    <row r="221" s="197" customFormat="1" ht="17.1" customHeight="1" spans="1:2">
      <c r="A221" s="206" t="s">
        <v>354</v>
      </c>
      <c r="B221" s="207">
        <v>569</v>
      </c>
    </row>
    <row r="222" s="197" customFormat="1" ht="17.1" customHeight="1" spans="1:2">
      <c r="A222" s="208" t="s">
        <v>355</v>
      </c>
      <c r="B222" s="207">
        <v>544</v>
      </c>
    </row>
    <row r="223" s="197" customFormat="1" ht="17.1" customHeight="1" spans="1:2">
      <c r="A223" s="208" t="s">
        <v>356</v>
      </c>
      <c r="B223" s="207">
        <v>25</v>
      </c>
    </row>
    <row r="224" s="197" customFormat="1" ht="17.1" customHeight="1" spans="1:2">
      <c r="A224" s="206" t="s">
        <v>357</v>
      </c>
      <c r="B224" s="207">
        <v>174</v>
      </c>
    </row>
    <row r="225" s="197" customFormat="1" ht="17.1" customHeight="1" spans="1:2">
      <c r="A225" s="208" t="s">
        <v>358</v>
      </c>
      <c r="B225" s="207">
        <v>50</v>
      </c>
    </row>
    <row r="226" s="197" customFormat="1" ht="17.1" customHeight="1" spans="1:2">
      <c r="A226" s="208" t="s">
        <v>359</v>
      </c>
      <c r="B226" s="207">
        <v>104</v>
      </c>
    </row>
    <row r="227" s="197" customFormat="1" ht="17.1" customHeight="1" spans="1:2">
      <c r="A227" s="208" t="s">
        <v>360</v>
      </c>
      <c r="B227" s="207">
        <v>20</v>
      </c>
    </row>
    <row r="228" s="197" customFormat="1" ht="17.1" customHeight="1" spans="1:2">
      <c r="A228" s="206" t="s">
        <v>361</v>
      </c>
      <c r="B228" s="207">
        <v>77</v>
      </c>
    </row>
    <row r="229" s="197" customFormat="1" ht="17.1" customHeight="1" spans="1:2">
      <c r="A229" s="208" t="s">
        <v>355</v>
      </c>
      <c r="B229" s="207">
        <v>2</v>
      </c>
    </row>
    <row r="230" s="197" customFormat="1" ht="17.1" customHeight="1" spans="1:2">
      <c r="A230" s="208" t="s">
        <v>362</v>
      </c>
      <c r="B230" s="207">
        <v>75</v>
      </c>
    </row>
    <row r="231" s="197" customFormat="1" ht="17.1" customHeight="1" spans="1:2">
      <c r="A231" s="206" t="s">
        <v>363</v>
      </c>
      <c r="B231" s="207">
        <v>141</v>
      </c>
    </row>
    <row r="232" s="197" customFormat="1" ht="17.1" customHeight="1" spans="1:2">
      <c r="A232" s="208" t="s">
        <v>364</v>
      </c>
      <c r="B232" s="207">
        <v>131</v>
      </c>
    </row>
    <row r="233" s="197" customFormat="1" ht="17.1" customHeight="1" spans="1:2">
      <c r="A233" s="209" t="s">
        <v>365</v>
      </c>
      <c r="B233" s="207">
        <v>10</v>
      </c>
    </row>
    <row r="234" s="197" customFormat="1" ht="17.1" customHeight="1" spans="1:2">
      <c r="A234" s="206" t="s">
        <v>366</v>
      </c>
      <c r="B234" s="207">
        <v>322</v>
      </c>
    </row>
    <row r="235" s="197" customFormat="1" ht="17.1" customHeight="1" spans="1:2">
      <c r="A235" s="208" t="s">
        <v>367</v>
      </c>
      <c r="B235" s="207">
        <v>55</v>
      </c>
    </row>
    <row r="236" s="197" customFormat="1" ht="17.1" customHeight="1" spans="1:2">
      <c r="A236" s="208" t="s">
        <v>368</v>
      </c>
      <c r="B236" s="207">
        <v>5</v>
      </c>
    </row>
    <row r="237" s="197" customFormat="1" ht="17.1" customHeight="1" spans="1:2">
      <c r="A237" s="209" t="s">
        <v>369</v>
      </c>
      <c r="B237" s="207">
        <v>262</v>
      </c>
    </row>
    <row r="238" s="197" customFormat="1" ht="17.1" customHeight="1" spans="1:2">
      <c r="A238" s="206" t="s">
        <v>370</v>
      </c>
      <c r="B238" s="207">
        <v>1</v>
      </c>
    </row>
    <row r="239" s="197" customFormat="1" ht="17.1" customHeight="1" spans="1:2">
      <c r="A239" s="209" t="s">
        <v>371</v>
      </c>
      <c r="B239" s="207">
        <v>1</v>
      </c>
    </row>
    <row r="240" s="197" customFormat="1" ht="17.1" customHeight="1" spans="1:2">
      <c r="A240" s="206" t="s">
        <v>372</v>
      </c>
      <c r="B240" s="207">
        <v>2010</v>
      </c>
    </row>
    <row r="241" s="197" customFormat="1" ht="17.1" customHeight="1" spans="1:2">
      <c r="A241" s="208" t="s">
        <v>373</v>
      </c>
      <c r="B241" s="207">
        <v>2010</v>
      </c>
    </row>
    <row r="242" s="198" customFormat="1" ht="21" customHeight="1" spans="1:2">
      <c r="A242" s="203" t="s">
        <v>374</v>
      </c>
      <c r="B242" s="212">
        <v>16313</v>
      </c>
    </row>
    <row r="243" s="197" customFormat="1" ht="17.1" customHeight="1" spans="1:2">
      <c r="A243" s="210" t="s">
        <v>375</v>
      </c>
      <c r="B243" s="207">
        <v>6859</v>
      </c>
    </row>
    <row r="244" s="197" customFormat="1" ht="17.1" customHeight="1" spans="1:2">
      <c r="A244" s="208" t="s">
        <v>204</v>
      </c>
      <c r="B244" s="207">
        <v>1322</v>
      </c>
    </row>
    <row r="245" s="197" customFormat="1" ht="17.1" customHeight="1" spans="1:2">
      <c r="A245" s="208" t="s">
        <v>247</v>
      </c>
      <c r="B245" s="207">
        <v>80</v>
      </c>
    </row>
    <row r="246" s="197" customFormat="1" ht="17.1" customHeight="1" spans="1:2">
      <c r="A246" s="208" t="s">
        <v>376</v>
      </c>
      <c r="B246" s="207">
        <v>276</v>
      </c>
    </row>
    <row r="247" s="197" customFormat="1" ht="17.1" customHeight="1" spans="1:2">
      <c r="A247" s="208" t="s">
        <v>377</v>
      </c>
      <c r="B247" s="207">
        <v>40</v>
      </c>
    </row>
    <row r="248" s="197" customFormat="1" ht="17.1" customHeight="1" spans="1:2">
      <c r="A248" s="208" t="s">
        <v>378</v>
      </c>
      <c r="B248" s="207">
        <v>212</v>
      </c>
    </row>
    <row r="249" s="197" customFormat="1" ht="17.1" customHeight="1" spans="1:2">
      <c r="A249" s="208" t="s">
        <v>379</v>
      </c>
      <c r="B249" s="207">
        <v>13</v>
      </c>
    </row>
    <row r="250" s="197" customFormat="1" ht="17.1" customHeight="1" spans="1:2">
      <c r="A250" s="208" t="s">
        <v>380</v>
      </c>
      <c r="B250" s="207">
        <v>83</v>
      </c>
    </row>
    <row r="251" s="197" customFormat="1" ht="17.1" customHeight="1" spans="1:2">
      <c r="A251" s="208" t="s">
        <v>381</v>
      </c>
      <c r="B251" s="207">
        <v>41</v>
      </c>
    </row>
    <row r="252" s="197" customFormat="1" ht="17.1" customHeight="1" spans="1:2">
      <c r="A252" s="208" t="s">
        <v>382</v>
      </c>
      <c r="B252" s="207">
        <v>4792</v>
      </c>
    </row>
    <row r="253" s="197" customFormat="1" ht="17.1" customHeight="1" spans="1:2">
      <c r="A253" s="210" t="s">
        <v>383</v>
      </c>
      <c r="B253" s="207">
        <v>1089</v>
      </c>
    </row>
    <row r="254" s="197" customFormat="1" ht="17.1" customHeight="1" spans="1:2">
      <c r="A254" s="208" t="s">
        <v>204</v>
      </c>
      <c r="B254" s="207">
        <v>23</v>
      </c>
    </row>
    <row r="255" s="197" customFormat="1" ht="17.1" customHeight="1" spans="1:2">
      <c r="A255" s="208" t="s">
        <v>247</v>
      </c>
      <c r="B255" s="207">
        <v>1</v>
      </c>
    </row>
    <row r="256" s="197" customFormat="1" ht="17.1" customHeight="1" spans="1:2">
      <c r="A256" s="208" t="s">
        <v>384</v>
      </c>
      <c r="B256" s="207">
        <v>363</v>
      </c>
    </row>
    <row r="257" s="197" customFormat="1" ht="17.1" customHeight="1" spans="1:2">
      <c r="A257" s="208" t="s">
        <v>385</v>
      </c>
      <c r="B257" s="207">
        <v>396</v>
      </c>
    </row>
    <row r="258" s="197" customFormat="1" ht="17.1" customHeight="1" spans="1:2">
      <c r="A258" s="209" t="s">
        <v>386</v>
      </c>
      <c r="B258" s="207">
        <v>306</v>
      </c>
    </row>
    <row r="259" s="197" customFormat="1" ht="17.1" customHeight="1" spans="1:2">
      <c r="A259" s="206" t="s">
        <v>387</v>
      </c>
      <c r="B259" s="207">
        <v>926</v>
      </c>
    </row>
    <row r="260" s="197" customFormat="1" ht="17.1" customHeight="1" spans="1:2">
      <c r="A260" s="208" t="s">
        <v>204</v>
      </c>
      <c r="B260" s="207">
        <v>207</v>
      </c>
    </row>
    <row r="261" s="197" customFormat="1" ht="17.1" customHeight="1" spans="1:2">
      <c r="A261" s="208" t="s">
        <v>388</v>
      </c>
      <c r="B261" s="207">
        <v>200</v>
      </c>
    </row>
    <row r="262" s="197" customFormat="1" ht="17.1" customHeight="1" spans="1:2">
      <c r="A262" s="209" t="s">
        <v>389</v>
      </c>
      <c r="B262" s="207">
        <v>24</v>
      </c>
    </row>
    <row r="263" s="197" customFormat="1" ht="17.1" customHeight="1" spans="1:2">
      <c r="A263" s="208" t="s">
        <v>390</v>
      </c>
      <c r="B263" s="207">
        <v>131</v>
      </c>
    </row>
    <row r="264" s="197" customFormat="1" ht="17.1" customHeight="1" spans="1:2">
      <c r="A264" s="208" t="s">
        <v>391</v>
      </c>
      <c r="B264" s="207">
        <v>185</v>
      </c>
    </row>
    <row r="265" s="197" customFormat="1" ht="17.1" customHeight="1" spans="1:2">
      <c r="A265" s="208" t="s">
        <v>392</v>
      </c>
      <c r="B265" s="207">
        <v>179</v>
      </c>
    </row>
    <row r="266" s="197" customFormat="1" ht="17.1" customHeight="1" spans="1:2">
      <c r="A266" s="206" t="s">
        <v>393</v>
      </c>
      <c r="B266" s="207">
        <v>2304</v>
      </c>
    </row>
    <row r="267" s="197" customFormat="1" ht="17.1" customHeight="1" spans="1:2">
      <c r="A267" s="209" t="s">
        <v>205</v>
      </c>
      <c r="B267" s="207">
        <v>1</v>
      </c>
    </row>
    <row r="268" s="197" customFormat="1" ht="17.1" customHeight="1" spans="1:2">
      <c r="A268" s="208" t="s">
        <v>394</v>
      </c>
      <c r="B268" s="207">
        <v>24</v>
      </c>
    </row>
    <row r="269" s="197" customFormat="1" ht="17.1" customHeight="1" spans="1:2">
      <c r="A269" s="208" t="s">
        <v>395</v>
      </c>
      <c r="B269" s="207">
        <v>1371</v>
      </c>
    </row>
    <row r="270" s="197" customFormat="1" ht="17.1" customHeight="1" spans="1:2">
      <c r="A270" s="208" t="s">
        <v>396</v>
      </c>
      <c r="B270" s="207">
        <v>17</v>
      </c>
    </row>
    <row r="271" s="197" customFormat="1" ht="17.1" customHeight="1" spans="1:2">
      <c r="A271" s="208" t="s">
        <v>397</v>
      </c>
      <c r="B271" s="207">
        <v>537</v>
      </c>
    </row>
    <row r="272" s="197" customFormat="1" ht="17.1" customHeight="1" spans="1:2">
      <c r="A272" s="208" t="s">
        <v>398</v>
      </c>
      <c r="B272" s="207">
        <v>354</v>
      </c>
    </row>
    <row r="273" s="197" customFormat="1" ht="17.1" customHeight="1" spans="1:2">
      <c r="A273" s="206" t="s">
        <v>399</v>
      </c>
      <c r="B273" s="207">
        <v>5135</v>
      </c>
    </row>
    <row r="274" s="197" customFormat="1" ht="17.1" customHeight="1" spans="1:2">
      <c r="A274" s="208" t="s">
        <v>400</v>
      </c>
      <c r="B274" s="207">
        <v>480</v>
      </c>
    </row>
    <row r="275" s="197" customFormat="1" ht="17.1" customHeight="1" spans="1:2">
      <c r="A275" s="208" t="s">
        <v>401</v>
      </c>
      <c r="B275" s="207">
        <v>265</v>
      </c>
    </row>
    <row r="276" s="197" customFormat="1" ht="17.1" customHeight="1" spans="1:2">
      <c r="A276" s="208" t="s">
        <v>402</v>
      </c>
      <c r="B276" s="207">
        <v>4390</v>
      </c>
    </row>
    <row r="277" s="198" customFormat="1" ht="21.95" customHeight="1" spans="1:2">
      <c r="A277" s="203" t="s">
        <v>403</v>
      </c>
      <c r="B277" s="212">
        <v>107007</v>
      </c>
    </row>
    <row r="278" s="197" customFormat="1" ht="17.1" customHeight="1" spans="1:2">
      <c r="A278" s="210" t="s">
        <v>404</v>
      </c>
      <c r="B278" s="207">
        <v>4137</v>
      </c>
    </row>
    <row r="279" s="197" customFormat="1" ht="17.1" customHeight="1" spans="1:2">
      <c r="A279" s="208" t="s">
        <v>204</v>
      </c>
      <c r="B279" s="207">
        <v>2417</v>
      </c>
    </row>
    <row r="280" s="197" customFormat="1" ht="17.1" customHeight="1" spans="1:2">
      <c r="A280" s="208" t="s">
        <v>247</v>
      </c>
      <c r="B280" s="207">
        <v>157</v>
      </c>
    </row>
    <row r="281" s="197" customFormat="1" ht="17.1" customHeight="1" spans="1:2">
      <c r="A281" s="208" t="s">
        <v>405</v>
      </c>
      <c r="B281" s="207">
        <v>272</v>
      </c>
    </row>
    <row r="282" s="197" customFormat="1" ht="17.1" customHeight="1" spans="1:2">
      <c r="A282" s="209" t="s">
        <v>406</v>
      </c>
      <c r="B282" s="207">
        <v>15</v>
      </c>
    </row>
    <row r="283" s="197" customFormat="1" ht="17.1" customHeight="1" spans="1:2">
      <c r="A283" s="208" t="s">
        <v>407</v>
      </c>
      <c r="B283" s="207">
        <v>1196</v>
      </c>
    </row>
    <row r="284" s="197" customFormat="1" ht="17.1" customHeight="1" spans="1:2">
      <c r="A284" s="208" t="s">
        <v>408</v>
      </c>
      <c r="B284" s="207">
        <v>5</v>
      </c>
    </row>
    <row r="285" s="197" customFormat="1" ht="17.1" customHeight="1" spans="1:2">
      <c r="A285" s="208" t="s">
        <v>409</v>
      </c>
      <c r="B285" s="207">
        <v>22</v>
      </c>
    </row>
    <row r="286" s="197" customFormat="1" ht="17.1" customHeight="1" spans="1:2">
      <c r="A286" s="208" t="s">
        <v>410</v>
      </c>
      <c r="B286" s="207">
        <v>53</v>
      </c>
    </row>
    <row r="287" s="197" customFormat="1" ht="17.1" customHeight="1" spans="1:2">
      <c r="A287" s="210" t="s">
        <v>411</v>
      </c>
      <c r="B287" s="207">
        <v>1505</v>
      </c>
    </row>
    <row r="288" s="197" customFormat="1" ht="17.1" customHeight="1" spans="1:2">
      <c r="A288" s="208" t="s">
        <v>204</v>
      </c>
      <c r="B288" s="207">
        <v>876</v>
      </c>
    </row>
    <row r="289" s="197" customFormat="1" ht="17.1" customHeight="1" spans="1:2">
      <c r="A289" s="208" t="s">
        <v>247</v>
      </c>
      <c r="B289" s="207">
        <v>150</v>
      </c>
    </row>
    <row r="290" s="197" customFormat="1" ht="17.1" customHeight="1" spans="1:2">
      <c r="A290" s="208" t="s">
        <v>412</v>
      </c>
      <c r="B290" s="207">
        <v>85</v>
      </c>
    </row>
    <row r="291" s="197" customFormat="1" ht="17.1" customHeight="1" spans="1:2">
      <c r="A291" s="208" t="s">
        <v>413</v>
      </c>
      <c r="B291" s="207">
        <v>40</v>
      </c>
    </row>
    <row r="292" s="197" customFormat="1" ht="17.1" customHeight="1" spans="1:2">
      <c r="A292" s="208" t="s">
        <v>414</v>
      </c>
      <c r="B292" s="207">
        <v>2</v>
      </c>
    </row>
    <row r="293" s="197" customFormat="1" ht="17.1" customHeight="1" spans="1:2">
      <c r="A293" s="209" t="s">
        <v>415</v>
      </c>
      <c r="B293" s="207">
        <v>78</v>
      </c>
    </row>
    <row r="294" s="197" customFormat="1" ht="17.1" customHeight="1" spans="1:2">
      <c r="A294" s="208" t="s">
        <v>416</v>
      </c>
      <c r="B294" s="207">
        <v>3</v>
      </c>
    </row>
    <row r="295" s="197" customFormat="1" ht="17.1" customHeight="1" spans="1:2">
      <c r="A295" s="208" t="s">
        <v>417</v>
      </c>
      <c r="B295" s="207">
        <v>271</v>
      </c>
    </row>
    <row r="296" s="197" customFormat="1" ht="17.1" customHeight="1" spans="1:2">
      <c r="A296" s="206" t="s">
        <v>418</v>
      </c>
      <c r="B296" s="207">
        <v>19436</v>
      </c>
    </row>
    <row r="297" s="197" customFormat="1" ht="17.1" customHeight="1" spans="1:2">
      <c r="A297" s="208" t="s">
        <v>419</v>
      </c>
      <c r="B297" s="207">
        <v>2627</v>
      </c>
    </row>
    <row r="298" s="197" customFormat="1" ht="17.1" customHeight="1" spans="1:2">
      <c r="A298" s="208" t="s">
        <v>420</v>
      </c>
      <c r="B298" s="207">
        <v>756</v>
      </c>
    </row>
    <row r="299" s="197" customFormat="1" ht="17.1" customHeight="1" spans="1:2">
      <c r="A299" s="209" t="s">
        <v>421</v>
      </c>
      <c r="B299" s="207">
        <v>1</v>
      </c>
    </row>
    <row r="300" s="197" customFormat="1" ht="17.1" customHeight="1" spans="1:2">
      <c r="A300" s="208" t="s">
        <v>422</v>
      </c>
      <c r="B300" s="207">
        <v>706</v>
      </c>
    </row>
    <row r="301" s="197" customFormat="1" ht="17.1" customHeight="1" spans="1:2">
      <c r="A301" s="208" t="s">
        <v>423</v>
      </c>
      <c r="B301" s="207">
        <v>15346</v>
      </c>
    </row>
    <row r="302" s="197" customFormat="1" ht="17.1" customHeight="1" spans="1:2">
      <c r="A302" s="206" t="s">
        <v>424</v>
      </c>
      <c r="B302" s="207">
        <v>3268</v>
      </c>
    </row>
    <row r="303" s="197" customFormat="1" ht="17.1" customHeight="1" spans="1:2">
      <c r="A303" s="208" t="s">
        <v>425</v>
      </c>
      <c r="B303" s="207">
        <v>3268</v>
      </c>
    </row>
    <row r="304" s="197" customFormat="1" ht="17.1" customHeight="1" spans="1:2">
      <c r="A304" s="206" t="s">
        <v>426</v>
      </c>
      <c r="B304" s="207">
        <v>4055</v>
      </c>
    </row>
    <row r="305" s="197" customFormat="1" ht="17.1" customHeight="1" spans="1:2">
      <c r="A305" s="208" t="s">
        <v>427</v>
      </c>
      <c r="B305" s="207">
        <v>21</v>
      </c>
    </row>
    <row r="306" s="197" customFormat="1" ht="17.1" customHeight="1" spans="1:2">
      <c r="A306" s="208" t="s">
        <v>428</v>
      </c>
      <c r="B306" s="207">
        <v>100</v>
      </c>
    </row>
    <row r="307" s="197" customFormat="1" ht="17.1" customHeight="1" spans="1:2">
      <c r="A307" s="208" t="s">
        <v>429</v>
      </c>
      <c r="B307" s="207">
        <v>3934</v>
      </c>
    </row>
    <row r="308" s="197" customFormat="1" ht="17.1" customHeight="1" spans="1:2">
      <c r="A308" s="206" t="s">
        <v>430</v>
      </c>
      <c r="B308" s="207">
        <v>3034</v>
      </c>
    </row>
    <row r="309" s="197" customFormat="1" ht="17.1" customHeight="1" spans="1:2">
      <c r="A309" s="209" t="s">
        <v>431</v>
      </c>
      <c r="B309" s="207">
        <v>1464</v>
      </c>
    </row>
    <row r="310" s="197" customFormat="1" ht="17.1" customHeight="1" spans="1:2">
      <c r="A310" s="208" t="s">
        <v>432</v>
      </c>
      <c r="B310" s="207">
        <v>780</v>
      </c>
    </row>
    <row r="311" s="197" customFormat="1" ht="17.1" customHeight="1" spans="1:2">
      <c r="A311" s="208" t="s">
        <v>433</v>
      </c>
      <c r="B311" s="207">
        <v>790</v>
      </c>
    </row>
    <row r="312" s="197" customFormat="1" ht="17.1" customHeight="1" spans="1:2">
      <c r="A312" s="210" t="s">
        <v>434</v>
      </c>
      <c r="B312" s="207">
        <v>3488</v>
      </c>
    </row>
    <row r="313" s="197" customFormat="1" ht="17.1" customHeight="1" spans="1:2">
      <c r="A313" s="208" t="s">
        <v>435</v>
      </c>
      <c r="B313" s="207">
        <v>15</v>
      </c>
    </row>
    <row r="314" s="197" customFormat="1" ht="17.1" customHeight="1" spans="1:2">
      <c r="A314" s="208" t="s">
        <v>436</v>
      </c>
      <c r="B314" s="207">
        <v>2552</v>
      </c>
    </row>
    <row r="315" s="197" customFormat="1" ht="17.1" customHeight="1" spans="1:2">
      <c r="A315" s="208" t="s">
        <v>437</v>
      </c>
      <c r="B315" s="207">
        <v>899</v>
      </c>
    </row>
    <row r="316" s="197" customFormat="1" ht="17.1" customHeight="1" spans="1:2">
      <c r="A316" s="208" t="s">
        <v>438</v>
      </c>
      <c r="B316" s="207">
        <v>9</v>
      </c>
    </row>
    <row r="317" s="197" customFormat="1" ht="17.1" customHeight="1" spans="1:2">
      <c r="A317" s="208" t="s">
        <v>439</v>
      </c>
      <c r="B317" s="207">
        <v>13</v>
      </c>
    </row>
    <row r="318" s="197" customFormat="1" ht="17.1" customHeight="1" spans="1:2">
      <c r="A318" s="206" t="s">
        <v>440</v>
      </c>
      <c r="B318" s="207">
        <v>346</v>
      </c>
    </row>
    <row r="319" s="197" customFormat="1" ht="17.1" customHeight="1" spans="1:2">
      <c r="A319" s="209" t="s">
        <v>441</v>
      </c>
      <c r="B319" s="207">
        <v>149</v>
      </c>
    </row>
    <row r="320" s="197" customFormat="1" ht="17.1" customHeight="1" spans="1:2">
      <c r="A320" s="208" t="s">
        <v>442</v>
      </c>
      <c r="B320" s="207">
        <v>1</v>
      </c>
    </row>
    <row r="321" s="197" customFormat="1" ht="17.1" customHeight="1" spans="1:2">
      <c r="A321" s="208" t="s">
        <v>443</v>
      </c>
      <c r="B321" s="207">
        <v>190</v>
      </c>
    </row>
    <row r="322" s="197" customFormat="1" ht="17.1" customHeight="1" spans="1:2">
      <c r="A322" s="208" t="s">
        <v>444</v>
      </c>
      <c r="B322" s="207">
        <v>1</v>
      </c>
    </row>
    <row r="323" s="197" customFormat="1" ht="17.1" customHeight="1" spans="1:2">
      <c r="A323" s="208" t="s">
        <v>445</v>
      </c>
      <c r="B323" s="207">
        <v>5</v>
      </c>
    </row>
    <row r="324" s="197" customFormat="1" ht="17.1" customHeight="1" spans="1:2">
      <c r="A324" s="206" t="s">
        <v>446</v>
      </c>
      <c r="B324" s="207">
        <v>1087</v>
      </c>
    </row>
    <row r="325" s="197" customFormat="1" ht="17.1" customHeight="1" spans="1:2">
      <c r="A325" s="209" t="s">
        <v>447</v>
      </c>
      <c r="B325" s="207">
        <v>299</v>
      </c>
    </row>
    <row r="326" s="197" customFormat="1" ht="17.1" customHeight="1" spans="1:2">
      <c r="A326" s="208" t="s">
        <v>247</v>
      </c>
      <c r="B326" s="207">
        <v>70</v>
      </c>
    </row>
    <row r="327" s="197" customFormat="1" ht="17.1" customHeight="1" spans="1:2">
      <c r="A327" s="208" t="s">
        <v>290</v>
      </c>
      <c r="B327" s="207">
        <v>50</v>
      </c>
    </row>
    <row r="328" s="197" customFormat="1" ht="17.1" customHeight="1" spans="1:2">
      <c r="A328" s="208" t="s">
        <v>448</v>
      </c>
      <c r="B328" s="207">
        <v>84</v>
      </c>
    </row>
    <row r="329" s="197" customFormat="1" ht="17.1" customHeight="1" spans="1:2">
      <c r="A329" s="208" t="s">
        <v>449</v>
      </c>
      <c r="B329" s="207">
        <v>237</v>
      </c>
    </row>
    <row r="330" s="197" customFormat="1" ht="17.1" customHeight="1" spans="1:2">
      <c r="A330" s="208" t="s">
        <v>450</v>
      </c>
      <c r="B330" s="207">
        <v>74</v>
      </c>
    </row>
    <row r="331" s="197" customFormat="1" ht="17.1" customHeight="1" spans="1:2">
      <c r="A331" s="209" t="s">
        <v>451</v>
      </c>
      <c r="B331" s="207">
        <v>273</v>
      </c>
    </row>
    <row r="332" s="197" customFormat="1" ht="17.1" customHeight="1" spans="1:2">
      <c r="A332" s="206" t="s">
        <v>452</v>
      </c>
      <c r="B332" s="207">
        <v>6</v>
      </c>
    </row>
    <row r="333" s="197" customFormat="1" ht="17.1" customHeight="1" spans="1:2">
      <c r="A333" s="208" t="s">
        <v>453</v>
      </c>
      <c r="B333" s="207">
        <v>6</v>
      </c>
    </row>
    <row r="334" s="197" customFormat="1" ht="17.1" customHeight="1" spans="1:2">
      <c r="A334" s="206" t="s">
        <v>454</v>
      </c>
      <c r="B334" s="207">
        <v>37</v>
      </c>
    </row>
    <row r="335" s="197" customFormat="1" ht="17.1" customHeight="1" spans="1:2">
      <c r="A335" s="209" t="s">
        <v>447</v>
      </c>
      <c r="B335" s="207">
        <v>19</v>
      </c>
    </row>
    <row r="336" s="197" customFormat="1" ht="17.1" customHeight="1" spans="1:2">
      <c r="A336" s="208" t="s">
        <v>247</v>
      </c>
      <c r="B336" s="207">
        <v>8</v>
      </c>
    </row>
    <row r="337" s="197" customFormat="1" ht="17.1" customHeight="1" spans="1:2">
      <c r="A337" s="208" t="s">
        <v>455</v>
      </c>
      <c r="B337" s="207">
        <v>10</v>
      </c>
    </row>
    <row r="338" s="197" customFormat="1" ht="17.1" customHeight="1" spans="1:2">
      <c r="A338" s="210" t="s">
        <v>456</v>
      </c>
      <c r="B338" s="207">
        <v>803</v>
      </c>
    </row>
    <row r="339" s="197" customFormat="1" ht="17.1" customHeight="1" spans="1:2">
      <c r="A339" s="208" t="s">
        <v>457</v>
      </c>
      <c r="B339" s="207">
        <v>160</v>
      </c>
    </row>
    <row r="340" s="197" customFormat="1" ht="17.1" customHeight="1" spans="1:2">
      <c r="A340" s="208" t="s">
        <v>458</v>
      </c>
      <c r="B340" s="207">
        <v>643</v>
      </c>
    </row>
    <row r="341" s="197" customFormat="1" ht="17.1" customHeight="1" spans="1:2">
      <c r="A341" s="206" t="s">
        <v>459</v>
      </c>
      <c r="B341" s="207">
        <v>55084</v>
      </c>
    </row>
    <row r="342" s="197" customFormat="1" ht="17.1" customHeight="1" spans="1:2">
      <c r="A342" s="208" t="s">
        <v>460</v>
      </c>
      <c r="B342" s="207">
        <v>55084</v>
      </c>
    </row>
    <row r="343" s="197" customFormat="1" ht="17.1" customHeight="1" spans="1:2">
      <c r="A343" s="206" t="s">
        <v>461</v>
      </c>
      <c r="B343" s="207">
        <v>114</v>
      </c>
    </row>
    <row r="344" s="197" customFormat="1" ht="17.1" customHeight="1" spans="1:2">
      <c r="A344" s="208" t="s">
        <v>462</v>
      </c>
      <c r="B344" s="207">
        <v>114</v>
      </c>
    </row>
    <row r="345" s="197" customFormat="1" ht="17.1" customHeight="1" spans="1:2">
      <c r="A345" s="210" t="s">
        <v>463</v>
      </c>
      <c r="B345" s="207">
        <v>10607</v>
      </c>
    </row>
    <row r="346" s="197" customFormat="1" ht="17.1" customHeight="1" spans="1:2">
      <c r="A346" s="208" t="s">
        <v>464</v>
      </c>
      <c r="B346" s="207">
        <v>10607</v>
      </c>
    </row>
    <row r="347" s="198" customFormat="1" ht="18" customHeight="1" spans="1:2">
      <c r="A347" s="203" t="s">
        <v>465</v>
      </c>
      <c r="B347" s="211">
        <v>22046</v>
      </c>
    </row>
    <row r="348" s="197" customFormat="1" ht="17.1" customHeight="1" spans="1:2">
      <c r="A348" s="206" t="s">
        <v>466</v>
      </c>
      <c r="B348" s="207">
        <v>2296</v>
      </c>
    </row>
    <row r="349" s="197" customFormat="1" ht="17.1" customHeight="1" spans="1:2">
      <c r="A349" s="208" t="s">
        <v>210</v>
      </c>
      <c r="B349" s="207">
        <v>2023</v>
      </c>
    </row>
    <row r="350" s="197" customFormat="1" ht="17.1" customHeight="1" spans="1:2">
      <c r="A350" s="208" t="s">
        <v>211</v>
      </c>
      <c r="B350" s="207">
        <v>263</v>
      </c>
    </row>
    <row r="351" s="197" customFormat="1" ht="17.1" customHeight="1" spans="1:2">
      <c r="A351" s="209" t="s">
        <v>467</v>
      </c>
      <c r="B351" s="207">
        <v>10</v>
      </c>
    </row>
    <row r="352" s="197" customFormat="1" ht="17.1" customHeight="1" spans="1:2">
      <c r="A352" s="206" t="s">
        <v>468</v>
      </c>
      <c r="B352" s="207">
        <v>3859</v>
      </c>
    </row>
    <row r="353" s="197" customFormat="1" ht="17.1" customHeight="1" spans="1:2">
      <c r="A353" s="208" t="s">
        <v>469</v>
      </c>
      <c r="B353" s="207">
        <v>770</v>
      </c>
    </row>
    <row r="354" s="197" customFormat="1" ht="17.1" customHeight="1" spans="1:2">
      <c r="A354" s="208" t="s">
        <v>470</v>
      </c>
      <c r="B354" s="207">
        <v>41</v>
      </c>
    </row>
    <row r="355" s="197" customFormat="1" ht="17.1" customHeight="1" spans="1:2">
      <c r="A355" s="208" t="s">
        <v>471</v>
      </c>
      <c r="B355" s="207">
        <v>1227</v>
      </c>
    </row>
    <row r="356" s="197" customFormat="1" ht="17.1" customHeight="1" spans="1:2">
      <c r="A356" s="208" t="s">
        <v>472</v>
      </c>
      <c r="B356" s="207">
        <v>59</v>
      </c>
    </row>
    <row r="357" s="197" customFormat="1" ht="17.1" customHeight="1" spans="1:2">
      <c r="A357" s="209" t="s">
        <v>473</v>
      </c>
      <c r="B357" s="207">
        <v>12</v>
      </c>
    </row>
    <row r="358" s="197" customFormat="1" ht="17.1" customHeight="1" spans="1:2">
      <c r="A358" s="208" t="s">
        <v>474</v>
      </c>
      <c r="B358" s="207">
        <v>359</v>
      </c>
    </row>
    <row r="359" s="197" customFormat="1" ht="17.1" customHeight="1" spans="1:2">
      <c r="A359" s="208" t="s">
        <v>475</v>
      </c>
      <c r="B359" s="207">
        <v>10</v>
      </c>
    </row>
    <row r="360" s="197" customFormat="1" ht="17.1" customHeight="1" spans="1:2">
      <c r="A360" s="208" t="s">
        <v>476</v>
      </c>
      <c r="B360" s="207">
        <v>1381</v>
      </c>
    </row>
    <row r="361" s="197" customFormat="1" ht="17.1" customHeight="1" spans="1:2">
      <c r="A361" s="206" t="s">
        <v>477</v>
      </c>
      <c r="B361" s="207">
        <v>4209</v>
      </c>
    </row>
    <row r="362" s="197" customFormat="1" ht="17.1" customHeight="1" spans="1:2">
      <c r="A362" s="208" t="s">
        <v>478</v>
      </c>
      <c r="B362" s="207">
        <v>748</v>
      </c>
    </row>
    <row r="363" s="197" customFormat="1" ht="17.1" customHeight="1" spans="1:2">
      <c r="A363" s="208" t="s">
        <v>479</v>
      </c>
      <c r="B363" s="207">
        <v>334</v>
      </c>
    </row>
    <row r="364" s="197" customFormat="1" ht="17.1" customHeight="1" spans="1:2">
      <c r="A364" s="209" t="s">
        <v>480</v>
      </c>
      <c r="B364" s="207">
        <v>602</v>
      </c>
    </row>
    <row r="365" s="197" customFormat="1" ht="17.1" customHeight="1" spans="1:2">
      <c r="A365" s="208" t="s">
        <v>481</v>
      </c>
      <c r="B365" s="207">
        <v>40</v>
      </c>
    </row>
    <row r="366" s="197" customFormat="1" ht="17.1" customHeight="1" spans="1:2">
      <c r="A366" s="208" t="s">
        <v>482</v>
      </c>
      <c r="B366" s="207">
        <v>69</v>
      </c>
    </row>
    <row r="367" s="197" customFormat="1" ht="17.1" customHeight="1" spans="1:2">
      <c r="A367" s="208" t="s">
        <v>483</v>
      </c>
      <c r="B367" s="207">
        <v>158</v>
      </c>
    </row>
    <row r="368" s="197" customFormat="1" ht="17.1" customHeight="1" spans="1:2">
      <c r="A368" s="208" t="s">
        <v>484</v>
      </c>
      <c r="B368" s="207">
        <v>44</v>
      </c>
    </row>
    <row r="369" s="197" customFormat="1" ht="17.1" customHeight="1" spans="1:2">
      <c r="A369" s="208" t="s">
        <v>485</v>
      </c>
      <c r="B369" s="207">
        <v>2174</v>
      </c>
    </row>
    <row r="370" s="197" customFormat="1" ht="17.1" customHeight="1" spans="1:2">
      <c r="A370" s="209" t="s">
        <v>486</v>
      </c>
      <c r="B370" s="207">
        <v>14</v>
      </c>
    </row>
    <row r="371" s="197" customFormat="1" ht="17.1" customHeight="1" spans="1:2">
      <c r="A371" s="208" t="s">
        <v>487</v>
      </c>
      <c r="B371" s="207">
        <v>26</v>
      </c>
    </row>
    <row r="372" s="197" customFormat="1" ht="17.1" customHeight="1" spans="1:2">
      <c r="A372" s="206" t="s">
        <v>488</v>
      </c>
      <c r="B372" s="207">
        <v>73</v>
      </c>
    </row>
    <row r="373" s="197" customFormat="1" ht="17.1" customHeight="1" spans="1:2">
      <c r="A373" s="208" t="s">
        <v>489</v>
      </c>
      <c r="B373" s="207">
        <v>73</v>
      </c>
    </row>
    <row r="374" s="197" customFormat="1" ht="17.1" customHeight="1" spans="1:2">
      <c r="A374" s="206" t="s">
        <v>490</v>
      </c>
      <c r="B374" s="207">
        <v>2300</v>
      </c>
    </row>
    <row r="375" s="197" customFormat="1" ht="17.1" customHeight="1" spans="1:2">
      <c r="A375" s="208" t="s">
        <v>491</v>
      </c>
      <c r="B375" s="207">
        <v>51</v>
      </c>
    </row>
    <row r="376" s="197" customFormat="1" ht="17.1" customHeight="1" spans="1:2">
      <c r="A376" s="209" t="s">
        <v>492</v>
      </c>
      <c r="B376" s="207">
        <v>1022</v>
      </c>
    </row>
    <row r="377" s="197" customFormat="1" ht="17.1" customHeight="1" spans="1:2">
      <c r="A377" s="208" t="s">
        <v>493</v>
      </c>
      <c r="B377" s="207">
        <v>1227</v>
      </c>
    </row>
    <row r="378" s="197" customFormat="1" ht="17.1" customHeight="1" spans="1:2">
      <c r="A378" s="206" t="s">
        <v>494</v>
      </c>
      <c r="B378" s="207">
        <v>2302</v>
      </c>
    </row>
    <row r="379" s="197" customFormat="1" ht="17.1" customHeight="1" spans="1:2">
      <c r="A379" s="208" t="s">
        <v>204</v>
      </c>
      <c r="B379" s="207">
        <v>1080</v>
      </c>
    </row>
    <row r="380" s="197" customFormat="1" ht="17.1" customHeight="1" spans="1:2">
      <c r="A380" s="208" t="s">
        <v>247</v>
      </c>
      <c r="B380" s="207">
        <v>15</v>
      </c>
    </row>
    <row r="381" s="197" customFormat="1" ht="17.1" customHeight="1" spans="1:2">
      <c r="A381" s="208" t="s">
        <v>495</v>
      </c>
      <c r="B381" s="207">
        <v>53</v>
      </c>
    </row>
    <row r="382" s="197" customFormat="1" ht="17.1" customHeight="1" spans="1:2">
      <c r="A382" s="209" t="s">
        <v>496</v>
      </c>
      <c r="B382" s="207">
        <v>1</v>
      </c>
    </row>
    <row r="383" s="197" customFormat="1" ht="17.1" customHeight="1" spans="1:2">
      <c r="A383" s="208" t="s">
        <v>497</v>
      </c>
      <c r="B383" s="207">
        <v>154</v>
      </c>
    </row>
    <row r="384" s="197" customFormat="1" ht="17.1" customHeight="1" spans="1:2">
      <c r="A384" s="208" t="s">
        <v>267</v>
      </c>
      <c r="B384" s="207">
        <v>433</v>
      </c>
    </row>
    <row r="385" s="197" customFormat="1" ht="17.1" customHeight="1" spans="1:2">
      <c r="A385" s="208" t="s">
        <v>498</v>
      </c>
      <c r="B385" s="207">
        <v>566</v>
      </c>
    </row>
    <row r="386" s="197" customFormat="1" ht="17.1" customHeight="1" spans="1:2">
      <c r="A386" s="206" t="s">
        <v>499</v>
      </c>
      <c r="B386" s="207">
        <v>4889</v>
      </c>
    </row>
    <row r="387" s="197" customFormat="1" ht="17.1" customHeight="1" spans="1:2">
      <c r="A387" s="208" t="s">
        <v>500</v>
      </c>
      <c r="B387" s="207">
        <v>3044</v>
      </c>
    </row>
    <row r="388" s="197" customFormat="1" ht="17.1" customHeight="1" spans="1:2">
      <c r="A388" s="209" t="s">
        <v>501</v>
      </c>
      <c r="B388" s="207">
        <v>810</v>
      </c>
    </row>
    <row r="389" s="197" customFormat="1" ht="17.1" customHeight="1" spans="1:2">
      <c r="A389" s="208" t="s">
        <v>502</v>
      </c>
      <c r="B389" s="207">
        <v>1035</v>
      </c>
    </row>
    <row r="390" s="197" customFormat="1" ht="17.1" customHeight="1" spans="1:2">
      <c r="A390" s="206" t="s">
        <v>503</v>
      </c>
      <c r="B390" s="207">
        <v>1582</v>
      </c>
    </row>
    <row r="391" s="197" customFormat="1" ht="17.1" customHeight="1" spans="1:2">
      <c r="A391" s="208" t="s">
        <v>504</v>
      </c>
      <c r="B391" s="207">
        <v>1582</v>
      </c>
    </row>
    <row r="392" s="197" customFormat="1" ht="17.1" customHeight="1" spans="1:2">
      <c r="A392" s="206" t="s">
        <v>505</v>
      </c>
      <c r="B392" s="207">
        <v>337</v>
      </c>
    </row>
    <row r="393" s="197" customFormat="1" ht="17.1" customHeight="1" spans="1:2">
      <c r="A393" s="208" t="s">
        <v>506</v>
      </c>
      <c r="B393" s="207">
        <v>35</v>
      </c>
    </row>
    <row r="394" s="197" customFormat="1" ht="17.1" customHeight="1" spans="1:2">
      <c r="A394" s="208" t="s">
        <v>507</v>
      </c>
      <c r="B394" s="207">
        <v>302</v>
      </c>
    </row>
    <row r="395" s="197" customFormat="1" ht="17.1" customHeight="1" spans="1:2">
      <c r="A395" s="206" t="s">
        <v>508</v>
      </c>
      <c r="B395" s="207">
        <v>145</v>
      </c>
    </row>
    <row r="396" s="197" customFormat="1" ht="17.1" customHeight="1" spans="1:2">
      <c r="A396" s="209" t="s">
        <v>509</v>
      </c>
      <c r="B396" s="207">
        <v>145</v>
      </c>
    </row>
    <row r="397" s="197" customFormat="1" ht="17.1" customHeight="1" spans="1:2">
      <c r="A397" s="206" t="s">
        <v>510</v>
      </c>
      <c r="B397" s="207">
        <v>54</v>
      </c>
    </row>
    <row r="398" s="197" customFormat="1" ht="17.1" customHeight="1" spans="1:2">
      <c r="A398" s="208" t="s">
        <v>511</v>
      </c>
      <c r="B398" s="207">
        <v>54</v>
      </c>
    </row>
    <row r="399" s="198" customFormat="1" ht="20.1" customHeight="1" spans="1:2">
      <c r="A399" s="203" t="s">
        <v>512</v>
      </c>
      <c r="B399" s="212">
        <v>11532</v>
      </c>
    </row>
    <row r="400" s="197" customFormat="1" ht="17.1" customHeight="1" spans="1:2">
      <c r="A400" s="206" t="s">
        <v>513</v>
      </c>
      <c r="B400" s="207">
        <v>2502</v>
      </c>
    </row>
    <row r="401" s="197" customFormat="1" ht="17.1" customHeight="1" spans="1:2">
      <c r="A401" s="208" t="s">
        <v>204</v>
      </c>
      <c r="B401" s="207">
        <v>1772</v>
      </c>
    </row>
    <row r="402" s="197" customFormat="1" ht="17.1" customHeight="1" spans="1:2">
      <c r="A402" s="209" t="s">
        <v>205</v>
      </c>
      <c r="B402" s="207">
        <v>366</v>
      </c>
    </row>
    <row r="403" s="197" customFormat="1" ht="17.1" customHeight="1" spans="1:2">
      <c r="A403" s="208" t="s">
        <v>514</v>
      </c>
      <c r="B403" s="207">
        <v>68</v>
      </c>
    </row>
    <row r="404" s="197" customFormat="1" ht="17.1" customHeight="1" spans="1:2">
      <c r="A404" s="208" t="s">
        <v>515</v>
      </c>
      <c r="B404" s="207">
        <v>296</v>
      </c>
    </row>
    <row r="405" s="197" customFormat="1" ht="17.1" customHeight="1" spans="1:2">
      <c r="A405" s="210" t="s">
        <v>516</v>
      </c>
      <c r="B405" s="207">
        <v>484</v>
      </c>
    </row>
    <row r="406" s="197" customFormat="1" ht="17.1" customHeight="1" spans="1:2">
      <c r="A406" s="208" t="s">
        <v>517</v>
      </c>
      <c r="B406" s="207">
        <v>484</v>
      </c>
    </row>
    <row r="407" s="197" customFormat="1" ht="17.1" customHeight="1" spans="1:2">
      <c r="A407" s="206" t="s">
        <v>518</v>
      </c>
      <c r="B407" s="207">
        <v>3595</v>
      </c>
    </row>
    <row r="408" s="197" customFormat="1" ht="17.1" customHeight="1" spans="1:2">
      <c r="A408" s="208" t="s">
        <v>519</v>
      </c>
      <c r="B408" s="207">
        <v>324</v>
      </c>
    </row>
    <row r="409" s="197" customFormat="1" ht="17.1" customHeight="1" spans="1:2">
      <c r="A409" s="208" t="s">
        <v>520</v>
      </c>
      <c r="B409" s="207">
        <v>1874</v>
      </c>
    </row>
    <row r="410" s="197" customFormat="1" ht="17.1" customHeight="1" spans="1:2">
      <c r="A410" s="208" t="s">
        <v>521</v>
      </c>
      <c r="B410" s="207">
        <v>1397</v>
      </c>
    </row>
    <row r="411" s="197" customFormat="1" ht="17.1" customHeight="1" spans="1:2">
      <c r="A411" s="206" t="s">
        <v>522</v>
      </c>
      <c r="B411" s="207">
        <v>55</v>
      </c>
    </row>
    <row r="412" s="197" customFormat="1" ht="17.1" customHeight="1" spans="1:2">
      <c r="A412" s="209" t="s">
        <v>523</v>
      </c>
      <c r="B412" s="207">
        <v>55</v>
      </c>
    </row>
    <row r="413" s="197" customFormat="1" ht="17.1" customHeight="1" spans="1:2">
      <c r="A413" s="206" t="s">
        <v>524</v>
      </c>
      <c r="B413" s="207">
        <v>7</v>
      </c>
    </row>
    <row r="414" s="197" customFormat="1" ht="17.1" customHeight="1" spans="1:2">
      <c r="A414" s="208" t="s">
        <v>525</v>
      </c>
      <c r="B414" s="207">
        <v>3</v>
      </c>
    </row>
    <row r="415" s="197" customFormat="1" ht="17.1" customHeight="1" spans="1:2">
      <c r="A415" s="208" t="s">
        <v>526</v>
      </c>
      <c r="B415" s="207">
        <v>4</v>
      </c>
    </row>
    <row r="416" s="197" customFormat="1" ht="17.1" customHeight="1" spans="1:2">
      <c r="A416" s="206" t="s">
        <v>527</v>
      </c>
      <c r="B416" s="207">
        <v>60</v>
      </c>
    </row>
    <row r="417" s="197" customFormat="1" ht="17.1" customHeight="1" spans="1:2">
      <c r="A417" s="209" t="s">
        <v>528</v>
      </c>
      <c r="B417" s="207">
        <v>49</v>
      </c>
    </row>
    <row r="418" s="197" customFormat="1" ht="17.1" customHeight="1" spans="1:2">
      <c r="A418" s="208" t="s">
        <v>529</v>
      </c>
      <c r="B418" s="207">
        <v>11</v>
      </c>
    </row>
    <row r="419" s="197" customFormat="1" ht="17.1" customHeight="1" spans="1:2">
      <c r="A419" s="206" t="s">
        <v>530</v>
      </c>
      <c r="B419" s="207">
        <v>11</v>
      </c>
    </row>
    <row r="420" s="197" customFormat="1" ht="17.1" customHeight="1" spans="1:2">
      <c r="A420" s="208" t="s">
        <v>204</v>
      </c>
      <c r="B420" s="207">
        <v>11</v>
      </c>
    </row>
    <row r="421" s="197" customFormat="1" ht="17.1" customHeight="1" spans="1:2">
      <c r="A421" s="206" t="s">
        <v>531</v>
      </c>
      <c r="B421" s="207">
        <v>4818</v>
      </c>
    </row>
    <row r="422" s="197" customFormat="1" ht="17.1" customHeight="1" spans="1:2">
      <c r="A422" s="208" t="s">
        <v>532</v>
      </c>
      <c r="B422" s="207">
        <v>4818</v>
      </c>
    </row>
    <row r="423" s="198" customFormat="1" ht="18.95" customHeight="1" spans="1:2">
      <c r="A423" s="203" t="s">
        <v>533</v>
      </c>
      <c r="B423" s="211">
        <v>21135</v>
      </c>
    </row>
    <row r="424" s="197" customFormat="1" ht="17.1" customHeight="1" spans="1:2">
      <c r="A424" s="206" t="s">
        <v>534</v>
      </c>
      <c r="B424" s="207">
        <v>12557</v>
      </c>
    </row>
    <row r="425" s="197" customFormat="1" ht="17.1" customHeight="1" spans="1:2">
      <c r="A425" s="209" t="s">
        <v>447</v>
      </c>
      <c r="B425" s="207">
        <v>5423</v>
      </c>
    </row>
    <row r="426" s="197" customFormat="1" ht="17.1" customHeight="1" spans="1:2">
      <c r="A426" s="208" t="s">
        <v>247</v>
      </c>
      <c r="B426" s="207">
        <v>426</v>
      </c>
    </row>
    <row r="427" s="197" customFormat="1" ht="17.1" customHeight="1" spans="1:2">
      <c r="A427" s="208" t="s">
        <v>535</v>
      </c>
      <c r="B427" s="207">
        <v>359</v>
      </c>
    </row>
    <row r="428" s="197" customFormat="1" ht="17.1" customHeight="1" spans="1:2">
      <c r="A428" s="208" t="s">
        <v>536</v>
      </c>
      <c r="B428" s="207">
        <v>440</v>
      </c>
    </row>
    <row r="429" s="197" customFormat="1" ht="17.1" customHeight="1" spans="1:2">
      <c r="A429" s="208" t="s">
        <v>537</v>
      </c>
      <c r="B429" s="207">
        <v>3044</v>
      </c>
    </row>
    <row r="430" s="197" customFormat="1" ht="17.1" customHeight="1" spans="1:2">
      <c r="A430" s="208" t="s">
        <v>538</v>
      </c>
      <c r="B430" s="207">
        <v>2865</v>
      </c>
    </row>
    <row r="431" s="197" customFormat="1" ht="17.1" customHeight="1" spans="1:2">
      <c r="A431" s="206" t="s">
        <v>539</v>
      </c>
      <c r="B431" s="207">
        <v>5</v>
      </c>
    </row>
    <row r="432" s="197" customFormat="1" ht="17.1" customHeight="1" spans="1:2">
      <c r="A432" s="208" t="s">
        <v>540</v>
      </c>
      <c r="B432" s="207">
        <v>5</v>
      </c>
    </row>
    <row r="433" s="197" customFormat="1" ht="17.1" customHeight="1" spans="1:2">
      <c r="A433" s="206" t="s">
        <v>541</v>
      </c>
      <c r="B433" s="207">
        <v>7703</v>
      </c>
    </row>
    <row r="434" s="197" customFormat="1" ht="17.1" customHeight="1" spans="1:2">
      <c r="A434" s="208" t="s">
        <v>542</v>
      </c>
      <c r="B434" s="207">
        <v>7703</v>
      </c>
    </row>
    <row r="435" s="197" customFormat="1" ht="17.1" customHeight="1" spans="1:2">
      <c r="A435" s="206" t="s">
        <v>543</v>
      </c>
      <c r="B435" s="207">
        <v>329</v>
      </c>
    </row>
    <row r="436" s="197" customFormat="1" ht="17.1" customHeight="1" spans="1:2">
      <c r="A436" s="208" t="s">
        <v>544</v>
      </c>
      <c r="B436" s="207">
        <v>329</v>
      </c>
    </row>
    <row r="437" s="197" customFormat="1" ht="17.1" customHeight="1" spans="1:2">
      <c r="A437" s="206" t="s">
        <v>545</v>
      </c>
      <c r="B437" s="207">
        <v>541</v>
      </c>
    </row>
    <row r="438" s="197" customFormat="1" ht="17.1" customHeight="1" spans="1:2">
      <c r="A438" s="209" t="s">
        <v>546</v>
      </c>
      <c r="B438" s="207">
        <v>541</v>
      </c>
    </row>
    <row r="439" s="198" customFormat="1" ht="20.1" customHeight="1" spans="1:2">
      <c r="A439" s="203" t="s">
        <v>547</v>
      </c>
      <c r="B439" s="211">
        <v>25978</v>
      </c>
    </row>
    <row r="440" s="197" customFormat="1" ht="17.1" customHeight="1" spans="1:2">
      <c r="A440" s="206" t="s">
        <v>548</v>
      </c>
      <c r="B440" s="207">
        <v>4969</v>
      </c>
    </row>
    <row r="441" s="197" customFormat="1" ht="17.1" customHeight="1" spans="1:2">
      <c r="A441" s="208" t="s">
        <v>204</v>
      </c>
      <c r="B441" s="207">
        <v>1828</v>
      </c>
    </row>
    <row r="442" s="197" customFormat="1" ht="17.1" customHeight="1" spans="1:2">
      <c r="A442" s="208" t="s">
        <v>247</v>
      </c>
      <c r="B442" s="207">
        <v>141</v>
      </c>
    </row>
    <row r="443" s="197" customFormat="1" ht="17.1" customHeight="1" spans="1:2">
      <c r="A443" s="208" t="s">
        <v>267</v>
      </c>
      <c r="B443" s="207">
        <v>1126</v>
      </c>
    </row>
    <row r="444" s="197" customFormat="1" ht="17.1" customHeight="1" spans="1:2">
      <c r="A444" s="208" t="s">
        <v>549</v>
      </c>
      <c r="B444" s="207">
        <v>214</v>
      </c>
    </row>
    <row r="445" s="197" customFormat="1" ht="17.1" customHeight="1" spans="1:2">
      <c r="A445" s="208" t="s">
        <v>550</v>
      </c>
      <c r="B445" s="207">
        <v>101</v>
      </c>
    </row>
    <row r="446" s="197" customFormat="1" ht="17.1" customHeight="1" spans="1:2">
      <c r="A446" s="208" t="s">
        <v>551</v>
      </c>
      <c r="B446" s="207">
        <v>121</v>
      </c>
    </row>
    <row r="447" s="197" customFormat="1" ht="17.1" customHeight="1" spans="1:2">
      <c r="A447" s="208" t="s">
        <v>552</v>
      </c>
      <c r="B447" s="207">
        <v>43</v>
      </c>
    </row>
    <row r="448" s="197" customFormat="1" ht="17.1" customHeight="1" spans="1:2">
      <c r="A448" s="208" t="s">
        <v>553</v>
      </c>
      <c r="B448" s="207">
        <v>5</v>
      </c>
    </row>
    <row r="449" s="197" customFormat="1" ht="17.1" customHeight="1" spans="1:2">
      <c r="A449" s="208" t="s">
        <v>554</v>
      </c>
      <c r="B449" s="207">
        <v>6</v>
      </c>
    </row>
    <row r="450" s="197" customFormat="1" ht="17.1" customHeight="1" spans="1:2">
      <c r="A450" s="209" t="s">
        <v>555</v>
      </c>
      <c r="B450" s="207">
        <v>5</v>
      </c>
    </row>
    <row r="451" s="197" customFormat="1" ht="17.1" customHeight="1" spans="1:2">
      <c r="A451" s="208" t="s">
        <v>556</v>
      </c>
      <c r="B451" s="207">
        <v>8</v>
      </c>
    </row>
    <row r="452" s="197" customFormat="1" ht="17.1" customHeight="1" spans="1:2">
      <c r="A452" s="208" t="s">
        <v>557</v>
      </c>
      <c r="B452" s="207">
        <v>100</v>
      </c>
    </row>
    <row r="453" s="197" customFormat="1" ht="17.1" customHeight="1" spans="1:2">
      <c r="A453" s="209" t="s">
        <v>558</v>
      </c>
      <c r="B453" s="207">
        <v>5</v>
      </c>
    </row>
    <row r="454" s="197" customFormat="1" ht="17.1" customHeight="1" spans="1:2">
      <c r="A454" s="208" t="s">
        <v>559</v>
      </c>
      <c r="B454" s="207">
        <v>10</v>
      </c>
    </row>
    <row r="455" s="197" customFormat="1" ht="17.1" customHeight="1" spans="1:2">
      <c r="A455" s="208" t="s">
        <v>560</v>
      </c>
      <c r="B455" s="207">
        <v>12</v>
      </c>
    </row>
    <row r="456" s="197" customFormat="1" ht="17.1" customHeight="1" spans="1:2">
      <c r="A456" s="208" t="s">
        <v>561</v>
      </c>
      <c r="B456" s="207">
        <v>1244</v>
      </c>
    </row>
    <row r="457" s="197" customFormat="1" ht="17.1" customHeight="1" spans="1:2">
      <c r="A457" s="206" t="s">
        <v>562</v>
      </c>
      <c r="B457" s="207">
        <v>1710</v>
      </c>
    </row>
    <row r="458" s="197" customFormat="1" ht="17.1" customHeight="1" spans="1:2">
      <c r="A458" s="209" t="s">
        <v>447</v>
      </c>
      <c r="B458" s="207">
        <v>1266</v>
      </c>
    </row>
    <row r="459" s="197" customFormat="1" ht="17.1" customHeight="1" spans="1:2">
      <c r="A459" s="208" t="s">
        <v>247</v>
      </c>
      <c r="B459" s="207">
        <v>36</v>
      </c>
    </row>
    <row r="460" s="197" customFormat="1" ht="17.1" customHeight="1" spans="1:2">
      <c r="A460" s="208" t="s">
        <v>563</v>
      </c>
      <c r="B460" s="207">
        <v>170</v>
      </c>
    </row>
    <row r="461" s="197" customFormat="1" ht="17.1" customHeight="1" spans="1:2">
      <c r="A461" s="208" t="s">
        <v>564</v>
      </c>
      <c r="B461" s="207">
        <v>3</v>
      </c>
    </row>
    <row r="462" s="197" customFormat="1" ht="17.1" customHeight="1" spans="1:2">
      <c r="A462" s="208" t="s">
        <v>565</v>
      </c>
      <c r="B462" s="207">
        <v>15</v>
      </c>
    </row>
    <row r="463" s="197" customFormat="1" ht="17.1" customHeight="1" spans="1:2">
      <c r="A463" s="208" t="s">
        <v>566</v>
      </c>
      <c r="B463" s="207">
        <v>17</v>
      </c>
    </row>
    <row r="464" s="197" customFormat="1" ht="17.1" customHeight="1" spans="1:2">
      <c r="A464" s="208" t="s">
        <v>567</v>
      </c>
      <c r="B464" s="207">
        <v>69</v>
      </c>
    </row>
    <row r="465" s="197" customFormat="1" ht="17.1" customHeight="1" spans="1:2">
      <c r="A465" s="208" t="s">
        <v>568</v>
      </c>
      <c r="B465" s="207">
        <v>2</v>
      </c>
    </row>
    <row r="466" s="197" customFormat="1" ht="17.1" customHeight="1" spans="1:2">
      <c r="A466" s="208" t="s">
        <v>569</v>
      </c>
      <c r="B466" s="207">
        <v>22</v>
      </c>
    </row>
    <row r="467" s="197" customFormat="1" ht="17.1" customHeight="1" spans="1:2">
      <c r="A467" s="208" t="s">
        <v>570</v>
      </c>
      <c r="B467" s="207">
        <v>90</v>
      </c>
    </row>
    <row r="468" s="197" customFormat="1" ht="17.1" customHeight="1" spans="1:2">
      <c r="A468" s="208" t="s">
        <v>571</v>
      </c>
      <c r="B468" s="207">
        <v>20</v>
      </c>
    </row>
    <row r="469" s="197" customFormat="1" ht="17.1" customHeight="1" spans="1:2">
      <c r="A469" s="206" t="s">
        <v>572</v>
      </c>
      <c r="B469" s="207">
        <v>11342</v>
      </c>
    </row>
    <row r="470" s="197" customFormat="1" ht="17.1" customHeight="1" spans="1:2">
      <c r="A470" s="209" t="s">
        <v>447</v>
      </c>
      <c r="B470" s="207">
        <v>4944</v>
      </c>
    </row>
    <row r="471" s="197" customFormat="1" ht="17.1" customHeight="1" spans="1:2">
      <c r="A471" s="208" t="s">
        <v>247</v>
      </c>
      <c r="B471" s="207">
        <v>48</v>
      </c>
    </row>
    <row r="472" s="197" customFormat="1" ht="17.1" customHeight="1" spans="1:2">
      <c r="A472" s="208" t="s">
        <v>573</v>
      </c>
      <c r="B472" s="207">
        <v>634</v>
      </c>
    </row>
    <row r="473" s="197" customFormat="1" ht="17.1" customHeight="1" spans="1:2">
      <c r="A473" s="208" t="s">
        <v>574</v>
      </c>
      <c r="B473" s="207">
        <v>1823</v>
      </c>
    </row>
    <row r="474" s="197" customFormat="1" ht="17.1" customHeight="1" spans="1:2">
      <c r="A474" s="208" t="s">
        <v>575</v>
      </c>
      <c r="B474" s="207">
        <v>3</v>
      </c>
    </row>
    <row r="475" s="197" customFormat="1" ht="17.1" customHeight="1" spans="1:2">
      <c r="A475" s="209" t="s">
        <v>576</v>
      </c>
      <c r="B475" s="207">
        <v>30</v>
      </c>
    </row>
    <row r="476" s="197" customFormat="1" ht="17.1" customHeight="1" spans="1:2">
      <c r="A476" s="208" t="s">
        <v>577</v>
      </c>
      <c r="B476" s="207">
        <v>50</v>
      </c>
    </row>
    <row r="477" s="197" customFormat="1" ht="17.1" customHeight="1" spans="1:2">
      <c r="A477" s="208" t="s">
        <v>578</v>
      </c>
      <c r="B477" s="207">
        <v>174</v>
      </c>
    </row>
    <row r="478" s="197" customFormat="1" ht="17.1" customHeight="1" spans="1:2">
      <c r="A478" s="208" t="s">
        <v>579</v>
      </c>
      <c r="B478" s="207">
        <v>90</v>
      </c>
    </row>
    <row r="479" s="197" customFormat="1" ht="17.1" customHeight="1" spans="1:2">
      <c r="A479" s="208" t="s">
        <v>580</v>
      </c>
      <c r="B479" s="207">
        <v>244</v>
      </c>
    </row>
    <row r="480" s="197" customFormat="1" ht="17.1" customHeight="1" spans="1:2">
      <c r="A480" s="208" t="s">
        <v>581</v>
      </c>
      <c r="B480" s="207">
        <v>102</v>
      </c>
    </row>
    <row r="481" s="197" customFormat="1" ht="17.1" customHeight="1" spans="1:2">
      <c r="A481" s="208" t="s">
        <v>582</v>
      </c>
      <c r="B481" s="207">
        <v>3200</v>
      </c>
    </row>
    <row r="482" s="197" customFormat="1" ht="17.1" customHeight="1" spans="1:2">
      <c r="A482" s="206" t="s">
        <v>583</v>
      </c>
      <c r="B482" s="207">
        <v>7206</v>
      </c>
    </row>
    <row r="483" s="197" customFormat="1" ht="17.1" customHeight="1" spans="1:2">
      <c r="A483" s="208" t="s">
        <v>204</v>
      </c>
      <c r="B483" s="207">
        <v>346</v>
      </c>
    </row>
    <row r="484" s="197" customFormat="1" ht="17.1" customHeight="1" spans="1:2">
      <c r="A484" s="208" t="s">
        <v>247</v>
      </c>
      <c r="B484" s="207">
        <v>5</v>
      </c>
    </row>
    <row r="485" s="197" customFormat="1" ht="17.1" customHeight="1" spans="1:2">
      <c r="A485" s="208" t="s">
        <v>584</v>
      </c>
      <c r="B485" s="207">
        <v>6498</v>
      </c>
    </row>
    <row r="486" s="197" customFormat="1" ht="17.1" customHeight="1" spans="1:2">
      <c r="A486" s="208" t="s">
        <v>585</v>
      </c>
      <c r="B486" s="207">
        <v>185</v>
      </c>
    </row>
    <row r="487" s="197" customFormat="1" ht="17.1" customHeight="1" spans="1:2">
      <c r="A487" s="208" t="s">
        <v>586</v>
      </c>
      <c r="B487" s="207">
        <v>172</v>
      </c>
    </row>
    <row r="488" s="197" customFormat="1" ht="17.1" customHeight="1" spans="1:2">
      <c r="A488" s="206" t="s">
        <v>587</v>
      </c>
      <c r="B488" s="207">
        <v>506</v>
      </c>
    </row>
    <row r="489" s="197" customFormat="1" ht="17.1" customHeight="1" spans="1:2">
      <c r="A489" s="209" t="s">
        <v>588</v>
      </c>
      <c r="B489" s="207">
        <v>11</v>
      </c>
    </row>
    <row r="490" s="197" customFormat="1" ht="17.1" customHeight="1" spans="1:2">
      <c r="A490" s="208" t="s">
        <v>589</v>
      </c>
      <c r="B490" s="207">
        <v>85</v>
      </c>
    </row>
    <row r="491" s="197" customFormat="1" ht="17.1" customHeight="1" spans="1:2">
      <c r="A491" s="208" t="s">
        <v>590</v>
      </c>
      <c r="B491" s="207">
        <v>70</v>
      </c>
    </row>
    <row r="492" s="197" customFormat="1" ht="17.1" customHeight="1" spans="1:2">
      <c r="A492" s="208" t="s">
        <v>591</v>
      </c>
      <c r="B492" s="207">
        <v>340</v>
      </c>
    </row>
    <row r="493" s="197" customFormat="1" ht="17.1" customHeight="1" spans="1:2">
      <c r="A493" s="206" t="s">
        <v>592</v>
      </c>
      <c r="B493" s="207">
        <v>20</v>
      </c>
    </row>
    <row r="494" s="197" customFormat="1" ht="17.1" customHeight="1" spans="1:2">
      <c r="A494" s="208" t="s">
        <v>593</v>
      </c>
      <c r="B494" s="207">
        <v>20</v>
      </c>
    </row>
    <row r="495" s="197" customFormat="1" ht="17.1" customHeight="1" spans="1:2">
      <c r="A495" s="206" t="s">
        <v>594</v>
      </c>
      <c r="B495" s="207">
        <v>225</v>
      </c>
    </row>
    <row r="496" s="197" customFormat="1" ht="17.1" customHeight="1" spans="1:2">
      <c r="A496" s="208" t="s">
        <v>595</v>
      </c>
      <c r="B496" s="207">
        <v>225</v>
      </c>
    </row>
    <row r="497" s="198" customFormat="1" ht="20.1" customHeight="1" spans="1:2">
      <c r="A497" s="203" t="s">
        <v>596</v>
      </c>
      <c r="B497" s="211">
        <v>37868</v>
      </c>
    </row>
    <row r="498" s="197" customFormat="1" ht="17.1" customHeight="1" spans="1:2">
      <c r="A498" s="206" t="s">
        <v>597</v>
      </c>
      <c r="B498" s="207">
        <v>13320</v>
      </c>
    </row>
    <row r="499" s="197" customFormat="1" ht="17.1" customHeight="1" spans="1:2">
      <c r="A499" s="209" t="s">
        <v>447</v>
      </c>
      <c r="B499" s="207">
        <v>5761</v>
      </c>
    </row>
    <row r="500" s="197" customFormat="1" ht="17.1" customHeight="1" spans="1:2">
      <c r="A500" s="208" t="s">
        <v>247</v>
      </c>
      <c r="B500" s="207">
        <v>262</v>
      </c>
    </row>
    <row r="501" s="197" customFormat="1" ht="17.1" customHeight="1" spans="1:2">
      <c r="A501" s="208" t="s">
        <v>598</v>
      </c>
      <c r="B501" s="207">
        <v>218</v>
      </c>
    </row>
    <row r="502" s="197" customFormat="1" ht="17.1" customHeight="1" spans="1:2">
      <c r="A502" s="208" t="s">
        <v>599</v>
      </c>
      <c r="B502" s="207">
        <v>444</v>
      </c>
    </row>
    <row r="503" s="197" customFormat="1" ht="17.1" customHeight="1" spans="1:2">
      <c r="A503" s="209" t="s">
        <v>600</v>
      </c>
      <c r="B503" s="207">
        <v>6635</v>
      </c>
    </row>
    <row r="504" s="197" customFormat="1" ht="17.1" customHeight="1" spans="1:2">
      <c r="A504" s="210" t="s">
        <v>601</v>
      </c>
      <c r="B504" s="207">
        <v>8239</v>
      </c>
    </row>
    <row r="505" s="197" customFormat="1" ht="17.1" customHeight="1" spans="1:2">
      <c r="A505" s="208" t="s">
        <v>602</v>
      </c>
      <c r="B505" s="207">
        <v>6371</v>
      </c>
    </row>
    <row r="506" s="197" customFormat="1" ht="17.1" customHeight="1" spans="1:2">
      <c r="A506" s="208" t="s">
        <v>603</v>
      </c>
      <c r="B506" s="207">
        <v>359</v>
      </c>
    </row>
    <row r="507" s="197" customFormat="1" ht="17.1" customHeight="1" spans="1:2">
      <c r="A507" s="208" t="s">
        <v>604</v>
      </c>
      <c r="B507" s="207">
        <v>1309</v>
      </c>
    </row>
    <row r="508" s="197" customFormat="1" ht="17.1" customHeight="1" spans="1:2">
      <c r="A508" s="208" t="s">
        <v>605</v>
      </c>
      <c r="B508" s="207">
        <v>200</v>
      </c>
    </row>
    <row r="509" s="197" customFormat="1" ht="17.1" customHeight="1" spans="1:2">
      <c r="A509" s="206" t="s">
        <v>606</v>
      </c>
      <c r="B509" s="207">
        <v>2</v>
      </c>
    </row>
    <row r="510" s="197" customFormat="1" ht="17.1" customHeight="1" spans="1:2">
      <c r="A510" s="208" t="s">
        <v>210</v>
      </c>
      <c r="B510" s="207">
        <v>2</v>
      </c>
    </row>
    <row r="511" s="197" customFormat="1" ht="17.1" customHeight="1" spans="1:2">
      <c r="A511" s="206" t="s">
        <v>607</v>
      </c>
      <c r="B511" s="207">
        <v>16277</v>
      </c>
    </row>
    <row r="512" s="197" customFormat="1" ht="17.1" customHeight="1" spans="1:2">
      <c r="A512" s="208" t="s">
        <v>608</v>
      </c>
      <c r="B512" s="207">
        <v>12054</v>
      </c>
    </row>
    <row r="513" s="197" customFormat="1" ht="17.1" customHeight="1" spans="1:2">
      <c r="A513" s="208" t="s">
        <v>609</v>
      </c>
      <c r="B513" s="207">
        <v>4223</v>
      </c>
    </row>
    <row r="514" s="197" customFormat="1" ht="17.1" customHeight="1" spans="1:2">
      <c r="A514" s="206" t="s">
        <v>610</v>
      </c>
      <c r="B514" s="207">
        <v>30</v>
      </c>
    </row>
    <row r="515" s="197" customFormat="1" ht="17.1" customHeight="1" spans="1:2">
      <c r="A515" s="208" t="s">
        <v>611</v>
      </c>
      <c r="B515" s="207">
        <v>30</v>
      </c>
    </row>
    <row r="516" s="198" customFormat="1" ht="21" customHeight="1" spans="1:2">
      <c r="A516" s="203" t="s">
        <v>612</v>
      </c>
      <c r="B516" s="211">
        <v>3743</v>
      </c>
    </row>
    <row r="517" s="197" customFormat="1" ht="17.1" customHeight="1" spans="1:2">
      <c r="A517" s="210" t="s">
        <v>613</v>
      </c>
      <c r="B517" s="207">
        <v>144</v>
      </c>
    </row>
    <row r="518" s="197" customFormat="1" ht="17.1" customHeight="1" spans="1:2">
      <c r="A518" s="208" t="s">
        <v>614</v>
      </c>
      <c r="B518" s="207">
        <v>144</v>
      </c>
    </row>
    <row r="519" s="197" customFormat="1" ht="17.1" customHeight="1" spans="1:2">
      <c r="A519" s="206" t="s">
        <v>615</v>
      </c>
      <c r="B519" s="207">
        <v>413</v>
      </c>
    </row>
    <row r="520" s="197" customFormat="1" ht="17.1" customHeight="1" spans="1:2">
      <c r="A520" s="208" t="s">
        <v>210</v>
      </c>
      <c r="B520" s="207">
        <v>193</v>
      </c>
    </row>
    <row r="521" s="197" customFormat="1" ht="17.1" customHeight="1" spans="1:2">
      <c r="A521" s="208" t="s">
        <v>211</v>
      </c>
      <c r="B521" s="207">
        <v>30</v>
      </c>
    </row>
    <row r="522" s="197" customFormat="1" ht="17.1" customHeight="1" spans="1:2">
      <c r="A522" s="208" t="s">
        <v>616</v>
      </c>
      <c r="B522" s="207">
        <v>118</v>
      </c>
    </row>
    <row r="523" s="197" customFormat="1" ht="17.1" customHeight="1" spans="1:2">
      <c r="A523" s="208" t="s">
        <v>617</v>
      </c>
      <c r="B523" s="207">
        <v>72</v>
      </c>
    </row>
    <row r="524" s="197" customFormat="1" ht="17.1" customHeight="1" spans="1:2">
      <c r="A524" s="206" t="s">
        <v>618</v>
      </c>
      <c r="B524" s="207">
        <v>1228</v>
      </c>
    </row>
    <row r="525" s="197" customFormat="1" ht="17.1" customHeight="1" spans="1:2">
      <c r="A525" s="208" t="s">
        <v>204</v>
      </c>
      <c r="B525" s="207">
        <v>573</v>
      </c>
    </row>
    <row r="526" s="197" customFormat="1" ht="17.1" customHeight="1" spans="1:2">
      <c r="A526" s="208" t="s">
        <v>247</v>
      </c>
      <c r="B526" s="207">
        <v>89</v>
      </c>
    </row>
    <row r="527" s="197" customFormat="1" ht="17.1" customHeight="1" spans="1:2">
      <c r="A527" s="208" t="s">
        <v>619</v>
      </c>
      <c r="B527" s="207">
        <v>353</v>
      </c>
    </row>
    <row r="528" s="197" customFormat="1" ht="17.1" customHeight="1" spans="1:2">
      <c r="A528" s="208" t="s">
        <v>620</v>
      </c>
      <c r="B528" s="207">
        <v>193</v>
      </c>
    </row>
    <row r="529" s="197" customFormat="1" ht="17.1" customHeight="1" spans="1:2">
      <c r="A529" s="208" t="s">
        <v>621</v>
      </c>
      <c r="B529" s="207">
        <v>20</v>
      </c>
    </row>
    <row r="530" s="197" customFormat="1" ht="17.1" customHeight="1" spans="1:2">
      <c r="A530" s="206" t="s">
        <v>622</v>
      </c>
      <c r="B530" s="207">
        <v>1462</v>
      </c>
    </row>
    <row r="531" s="197" customFormat="1" ht="17.1" customHeight="1" spans="1:2">
      <c r="A531" s="208" t="s">
        <v>210</v>
      </c>
      <c r="B531" s="207">
        <v>394</v>
      </c>
    </row>
    <row r="532" s="197" customFormat="1" ht="17.1" customHeight="1" spans="1:2">
      <c r="A532" s="209" t="s">
        <v>205</v>
      </c>
      <c r="B532" s="207">
        <v>615</v>
      </c>
    </row>
    <row r="533" s="197" customFormat="1" ht="17.1" customHeight="1" spans="1:2">
      <c r="A533" s="208" t="s">
        <v>623</v>
      </c>
      <c r="B533" s="207">
        <v>453</v>
      </c>
    </row>
    <row r="534" s="197" customFormat="1" ht="17.1" customHeight="1" spans="1:2">
      <c r="A534" s="208" t="s">
        <v>624</v>
      </c>
      <c r="B534" s="207">
        <v>151</v>
      </c>
    </row>
    <row r="535" s="197" customFormat="1" ht="17.1" customHeight="1" spans="1:2">
      <c r="A535" s="208" t="s">
        <v>625</v>
      </c>
      <c r="B535" s="207">
        <v>151</v>
      </c>
    </row>
    <row r="536" s="197" customFormat="1" ht="17.1" customHeight="1" spans="1:2">
      <c r="A536" s="206" t="s">
        <v>626</v>
      </c>
      <c r="B536" s="207">
        <v>345</v>
      </c>
    </row>
    <row r="537" s="197" customFormat="1" ht="17.1" customHeight="1" spans="1:2">
      <c r="A537" s="208" t="s">
        <v>627</v>
      </c>
      <c r="B537" s="207">
        <v>345</v>
      </c>
    </row>
    <row r="538" s="198" customFormat="1" ht="21" customHeight="1" spans="1:2">
      <c r="A538" s="203" t="s">
        <v>628</v>
      </c>
      <c r="B538" s="211">
        <v>2064</v>
      </c>
    </row>
    <row r="539" s="197" customFormat="1" ht="17.1" customHeight="1" spans="1:2">
      <c r="A539" s="206" t="s">
        <v>629</v>
      </c>
      <c r="B539" s="207">
        <v>612</v>
      </c>
    </row>
    <row r="540" s="197" customFormat="1" ht="17.1" customHeight="1" spans="1:2">
      <c r="A540" s="209" t="s">
        <v>447</v>
      </c>
      <c r="B540" s="207">
        <v>499</v>
      </c>
    </row>
    <row r="541" s="197" customFormat="1" ht="17.1" customHeight="1" spans="1:2">
      <c r="A541" s="208" t="s">
        <v>211</v>
      </c>
      <c r="B541" s="207">
        <v>69</v>
      </c>
    </row>
    <row r="542" s="197" customFormat="1" ht="17.1" customHeight="1" spans="1:2">
      <c r="A542" s="208" t="s">
        <v>630</v>
      </c>
      <c r="B542" s="207">
        <v>44</v>
      </c>
    </row>
    <row r="543" s="197" customFormat="1" ht="17.1" customHeight="1" spans="1:2">
      <c r="A543" s="206" t="s">
        <v>631</v>
      </c>
      <c r="B543" s="207">
        <v>1441</v>
      </c>
    </row>
    <row r="544" s="197" customFormat="1" ht="17.1" customHeight="1" spans="1:2">
      <c r="A544" s="208" t="s">
        <v>204</v>
      </c>
      <c r="B544" s="207">
        <v>442</v>
      </c>
    </row>
    <row r="545" s="197" customFormat="1" ht="17.1" customHeight="1" spans="1:2">
      <c r="A545" s="208" t="s">
        <v>632</v>
      </c>
      <c r="B545" s="207">
        <v>382</v>
      </c>
    </row>
    <row r="546" s="197" customFormat="1" ht="17.1" customHeight="1" spans="1:2">
      <c r="A546" s="208" t="s">
        <v>633</v>
      </c>
      <c r="B546" s="207">
        <v>617</v>
      </c>
    </row>
    <row r="547" s="197" customFormat="1" ht="17.1" customHeight="1" spans="1:2">
      <c r="A547" s="206" t="s">
        <v>634</v>
      </c>
      <c r="B547" s="207">
        <v>11</v>
      </c>
    </row>
    <row r="548" s="197" customFormat="1" ht="17.1" customHeight="1" spans="1:2">
      <c r="A548" s="209" t="s">
        <v>635</v>
      </c>
      <c r="B548" s="207">
        <v>11</v>
      </c>
    </row>
    <row r="549" s="198" customFormat="1" ht="21.95" customHeight="1" spans="1:2">
      <c r="A549" s="203" t="s">
        <v>196</v>
      </c>
      <c r="B549" s="211">
        <v>157</v>
      </c>
    </row>
    <row r="550" s="197" customFormat="1" ht="17.1" customHeight="1" spans="1:2">
      <c r="A550" s="206" t="s">
        <v>636</v>
      </c>
      <c r="B550" s="207">
        <v>50</v>
      </c>
    </row>
    <row r="551" s="197" customFormat="1" ht="17.1" customHeight="1" spans="1:2">
      <c r="A551" s="208" t="s">
        <v>637</v>
      </c>
      <c r="B551" s="207">
        <v>50</v>
      </c>
    </row>
    <row r="552" s="197" customFormat="1" ht="17.1" customHeight="1" spans="1:2">
      <c r="A552" s="206" t="s">
        <v>638</v>
      </c>
      <c r="B552" s="207">
        <v>107</v>
      </c>
    </row>
    <row r="553" s="197" customFormat="1" ht="17.1" customHeight="1" spans="1:2">
      <c r="A553" s="208" t="s">
        <v>639</v>
      </c>
      <c r="B553" s="207">
        <v>107</v>
      </c>
    </row>
    <row r="554" s="198" customFormat="1" ht="21" customHeight="1" spans="1:2">
      <c r="A554" s="203" t="s">
        <v>640</v>
      </c>
      <c r="B554" s="211">
        <v>3894</v>
      </c>
    </row>
    <row r="555" s="197" customFormat="1" ht="17.1" customHeight="1" spans="1:2">
      <c r="A555" s="206" t="s">
        <v>641</v>
      </c>
      <c r="B555" s="207">
        <v>2775</v>
      </c>
    </row>
    <row r="556" s="197" customFormat="1" ht="17.1" customHeight="1" spans="1:2">
      <c r="A556" s="208" t="s">
        <v>204</v>
      </c>
      <c r="B556" s="207">
        <v>1217</v>
      </c>
    </row>
    <row r="557" s="197" customFormat="1" ht="17.1" customHeight="1" spans="1:2">
      <c r="A557" s="208" t="s">
        <v>247</v>
      </c>
      <c r="B557" s="207">
        <v>1</v>
      </c>
    </row>
    <row r="558" s="197" customFormat="1" ht="17.1" customHeight="1" spans="1:2">
      <c r="A558" s="208" t="s">
        <v>642</v>
      </c>
      <c r="B558" s="207">
        <v>159</v>
      </c>
    </row>
    <row r="559" s="197" customFormat="1" ht="17.1" customHeight="1" spans="1:2">
      <c r="A559" s="208" t="s">
        <v>643</v>
      </c>
      <c r="B559" s="207">
        <v>5</v>
      </c>
    </row>
    <row r="560" s="197" customFormat="1" ht="17.1" customHeight="1" spans="1:2">
      <c r="A560" s="208" t="s">
        <v>267</v>
      </c>
      <c r="B560" s="207">
        <v>573</v>
      </c>
    </row>
    <row r="561" s="197" customFormat="1" ht="17.1" customHeight="1" spans="1:2">
      <c r="A561" s="209" t="s">
        <v>644</v>
      </c>
      <c r="B561" s="207">
        <v>820</v>
      </c>
    </row>
    <row r="562" s="197" customFormat="1" ht="17.1" customHeight="1" spans="1:2">
      <c r="A562" s="206" t="s">
        <v>645</v>
      </c>
      <c r="B562" s="207">
        <v>325</v>
      </c>
    </row>
    <row r="563" s="197" customFormat="1" ht="17.1" customHeight="1" spans="1:2">
      <c r="A563" s="208" t="s">
        <v>646</v>
      </c>
      <c r="B563" s="207">
        <v>325</v>
      </c>
    </row>
    <row r="564" s="197" customFormat="1" ht="17.1" customHeight="1" spans="1:2">
      <c r="A564" s="206" t="s">
        <v>647</v>
      </c>
      <c r="B564" s="207">
        <v>202</v>
      </c>
    </row>
    <row r="565" s="197" customFormat="1" ht="17.1" customHeight="1" spans="1:2">
      <c r="A565" s="208" t="s">
        <v>204</v>
      </c>
      <c r="B565" s="207">
        <v>103</v>
      </c>
    </row>
    <row r="566" s="197" customFormat="1" ht="17.1" customHeight="1" spans="1:2">
      <c r="A566" s="208" t="s">
        <v>247</v>
      </c>
      <c r="B566" s="207">
        <v>43</v>
      </c>
    </row>
    <row r="567" s="197" customFormat="1" ht="17.1" customHeight="1" spans="1:2">
      <c r="A567" s="208" t="s">
        <v>648</v>
      </c>
      <c r="B567" s="207">
        <v>56</v>
      </c>
    </row>
    <row r="568" s="197" customFormat="1" ht="17.1" customHeight="1" spans="1:2">
      <c r="A568" s="210" t="s">
        <v>649</v>
      </c>
      <c r="B568" s="207">
        <v>592</v>
      </c>
    </row>
    <row r="569" s="197" customFormat="1" ht="17.1" customHeight="1" spans="1:2">
      <c r="A569" s="208" t="s">
        <v>204</v>
      </c>
      <c r="B569" s="207">
        <v>2</v>
      </c>
    </row>
    <row r="570" s="197" customFormat="1" ht="17.1" customHeight="1" spans="1:2">
      <c r="A570" s="208" t="s">
        <v>650</v>
      </c>
      <c r="B570" s="207">
        <v>140</v>
      </c>
    </row>
    <row r="571" s="197" customFormat="1" ht="17.1" customHeight="1" spans="1:2">
      <c r="A571" s="208" t="s">
        <v>651</v>
      </c>
      <c r="B571" s="207">
        <v>450</v>
      </c>
    </row>
    <row r="572" s="198" customFormat="1" ht="24" customHeight="1" spans="1:2">
      <c r="A572" s="203" t="s">
        <v>652</v>
      </c>
      <c r="B572" s="211">
        <v>12857</v>
      </c>
    </row>
    <row r="573" s="197" customFormat="1" ht="17.1" customHeight="1" spans="1:2">
      <c r="A573" s="206" t="s">
        <v>653</v>
      </c>
      <c r="B573" s="207">
        <v>6864</v>
      </c>
    </row>
    <row r="574" s="197" customFormat="1" ht="17.1" customHeight="1" spans="1:2">
      <c r="A574" s="209" t="s">
        <v>654</v>
      </c>
      <c r="B574" s="207">
        <v>6568</v>
      </c>
    </row>
    <row r="575" s="197" customFormat="1" ht="17.1" customHeight="1" spans="1:2">
      <c r="A575" s="208" t="s">
        <v>655</v>
      </c>
      <c r="B575" s="207">
        <v>283</v>
      </c>
    </row>
    <row r="576" s="197" customFormat="1" ht="17.1" customHeight="1" spans="1:2">
      <c r="A576" s="208" t="s">
        <v>656</v>
      </c>
      <c r="B576" s="207">
        <v>13</v>
      </c>
    </row>
    <row r="577" s="197" customFormat="1" ht="17.1" customHeight="1" spans="1:2">
      <c r="A577" s="206" t="s">
        <v>657</v>
      </c>
      <c r="B577" s="207">
        <v>4658</v>
      </c>
    </row>
    <row r="578" s="197" customFormat="1" ht="17.1" customHeight="1" spans="1:2">
      <c r="A578" s="209" t="s">
        <v>658</v>
      </c>
      <c r="B578" s="207">
        <v>4658</v>
      </c>
    </row>
    <row r="579" s="197" customFormat="1" ht="17.1" customHeight="1" spans="1:2">
      <c r="A579" s="206" t="s">
        <v>659</v>
      </c>
      <c r="B579" s="207">
        <v>1335</v>
      </c>
    </row>
    <row r="580" s="197" customFormat="1" ht="17.1" customHeight="1" spans="1:2">
      <c r="A580" s="208" t="s">
        <v>660</v>
      </c>
      <c r="B580" s="207">
        <v>1335</v>
      </c>
    </row>
    <row r="581" s="198" customFormat="1" ht="24" customHeight="1" spans="1:2">
      <c r="A581" s="203" t="s">
        <v>661</v>
      </c>
      <c r="B581" s="211">
        <v>1473</v>
      </c>
    </row>
    <row r="582" s="197" customFormat="1" ht="17.1" customHeight="1" spans="1:2">
      <c r="A582" s="206" t="s">
        <v>662</v>
      </c>
      <c r="B582" s="207">
        <v>1426</v>
      </c>
    </row>
    <row r="583" s="197" customFormat="1" ht="17.1" customHeight="1" spans="1:2">
      <c r="A583" s="208" t="s">
        <v>204</v>
      </c>
      <c r="B583" s="207">
        <v>605</v>
      </c>
    </row>
    <row r="584" s="197" customFormat="1" ht="17.1" customHeight="1" spans="1:2">
      <c r="A584" s="208" t="s">
        <v>247</v>
      </c>
      <c r="B584" s="207">
        <v>1</v>
      </c>
    </row>
    <row r="585" s="197" customFormat="1" ht="17.1" customHeight="1" spans="1:2">
      <c r="A585" s="208" t="s">
        <v>663</v>
      </c>
      <c r="B585" s="207">
        <v>466</v>
      </c>
    </row>
    <row r="586" s="197" customFormat="1" ht="17.1" customHeight="1" spans="1:2">
      <c r="A586" s="209" t="s">
        <v>242</v>
      </c>
      <c r="B586" s="207">
        <v>39</v>
      </c>
    </row>
    <row r="587" s="197" customFormat="1" ht="17.1" customHeight="1" spans="1:2">
      <c r="A587" s="208" t="s">
        <v>664</v>
      </c>
      <c r="B587" s="207">
        <v>315</v>
      </c>
    </row>
    <row r="588" s="197" customFormat="1" ht="17.1" customHeight="1" spans="1:2">
      <c r="A588" s="206" t="s">
        <v>665</v>
      </c>
      <c r="B588" s="207">
        <v>10</v>
      </c>
    </row>
    <row r="589" s="197" customFormat="1" ht="17.1" customHeight="1" spans="1:2">
      <c r="A589" s="208" t="s">
        <v>204</v>
      </c>
      <c r="B589" s="207">
        <v>10</v>
      </c>
    </row>
    <row r="590" s="197" customFormat="1" ht="17.1" customHeight="1" spans="1:2">
      <c r="A590" s="206" t="s">
        <v>666</v>
      </c>
      <c r="B590" s="207">
        <v>37</v>
      </c>
    </row>
    <row r="591" s="197" customFormat="1" ht="17.1" customHeight="1" spans="1:2">
      <c r="A591" s="208" t="s">
        <v>667</v>
      </c>
      <c r="B591" s="207">
        <v>37</v>
      </c>
    </row>
    <row r="592" s="198" customFormat="1" ht="23.1" customHeight="1" spans="1:2">
      <c r="A592" s="203" t="s">
        <v>668</v>
      </c>
      <c r="B592" s="211">
        <v>2837</v>
      </c>
    </row>
    <row r="593" s="197" customFormat="1" ht="17.1" customHeight="1" spans="1:2">
      <c r="A593" s="206" t="s">
        <v>669</v>
      </c>
      <c r="B593" s="207">
        <v>2837</v>
      </c>
    </row>
    <row r="594" s="197" customFormat="1" ht="17.1" customHeight="1" spans="1:2">
      <c r="A594" s="208" t="s">
        <v>670</v>
      </c>
      <c r="B594" s="207">
        <v>2837</v>
      </c>
    </row>
    <row r="595" s="197" customFormat="1" ht="24" customHeight="1" spans="1:2">
      <c r="A595" s="203" t="s">
        <v>146</v>
      </c>
      <c r="B595" s="205">
        <v>11207</v>
      </c>
    </row>
    <row r="596" s="197" customFormat="1" ht="17.1" customHeight="1" spans="1:2">
      <c r="A596" s="206" t="s">
        <v>671</v>
      </c>
      <c r="B596" s="207">
        <v>11207</v>
      </c>
    </row>
    <row r="597" s="197" customFormat="1" ht="17.1" customHeight="1" spans="1:2">
      <c r="A597" s="208" t="s">
        <v>672</v>
      </c>
      <c r="B597" s="207">
        <v>11207</v>
      </c>
    </row>
    <row r="598" s="199" customFormat="1" ht="21" customHeight="1" spans="1:2">
      <c r="A598" s="213" t="s">
        <v>673</v>
      </c>
      <c r="B598" s="214">
        <v>470853</v>
      </c>
    </row>
  </sheetData>
  <mergeCells count="2">
    <mergeCell ref="A2:B2"/>
    <mergeCell ref="A3:B3"/>
  </mergeCells>
  <printOptions horizontalCentered="1" verticalCentered="1" gridLines="1"/>
  <pageMargins left="3" right="2" top="1" bottom="1" header="0" footer="0"/>
  <pageSetup paperSize="1" scale="98" fitToHeight="0" orientation="landscape" blackAndWhite="1"/>
  <headerFooter alignWithMargins="0"/>
  <rowBreaks count="1" manualBreakCount="1">
    <brk id="3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3"/>
  </sheetPr>
  <dimension ref="A1:B72"/>
  <sheetViews>
    <sheetView zoomScale="115" zoomScaleNormal="115" workbookViewId="0">
      <selection activeCell="A1" sqref="$A1:$XFD1"/>
    </sheetView>
  </sheetViews>
  <sheetFormatPr defaultColWidth="9" defaultRowHeight="15.6" outlineLevelCol="1"/>
  <cols>
    <col min="1" max="1" width="44.625" style="55" customWidth="1"/>
    <col min="2" max="2" width="31.5" style="55" customWidth="1"/>
    <col min="3" max="16379" width="9" style="55"/>
  </cols>
  <sheetData>
    <row r="1" spans="1:1">
      <c r="A1" s="55" t="s">
        <v>674</v>
      </c>
    </row>
    <row r="2" ht="59.25" customHeight="1" spans="1:2">
      <c r="A2" s="183" t="s">
        <v>27</v>
      </c>
      <c r="B2" s="183"/>
    </row>
    <row r="3" spans="1:2">
      <c r="A3" s="184"/>
      <c r="B3" s="185" t="s">
        <v>675</v>
      </c>
    </row>
    <row r="4" ht="26.25" customHeight="1" spans="1:2">
      <c r="A4" s="186" t="s">
        <v>676</v>
      </c>
      <c r="B4" s="187" t="s">
        <v>201</v>
      </c>
    </row>
    <row r="5" ht="26.25" customHeight="1" spans="1:2">
      <c r="A5" s="188" t="s">
        <v>677</v>
      </c>
      <c r="B5" s="189">
        <v>125073</v>
      </c>
    </row>
    <row r="6" ht="26.25" customHeight="1" spans="1:2">
      <c r="A6" s="190" t="s">
        <v>678</v>
      </c>
      <c r="B6" s="189">
        <v>99878</v>
      </c>
    </row>
    <row r="7" ht="26.25" customHeight="1" spans="1:2">
      <c r="A7" s="190" t="s">
        <v>679</v>
      </c>
      <c r="B7" s="191">
        <v>15661</v>
      </c>
    </row>
    <row r="8" ht="26.25" customHeight="1" spans="1:2">
      <c r="A8" s="190" t="s">
        <v>680</v>
      </c>
      <c r="B8" s="189">
        <v>9534</v>
      </c>
    </row>
    <row r="9" ht="26.25" customHeight="1" spans="1:2">
      <c r="A9" s="192" t="s">
        <v>681</v>
      </c>
      <c r="B9" s="193">
        <v>54576</v>
      </c>
    </row>
    <row r="10" ht="26.25" customHeight="1" spans="1:2">
      <c r="A10" s="194" t="s">
        <v>682</v>
      </c>
      <c r="B10" s="191">
        <v>17645</v>
      </c>
    </row>
    <row r="11" ht="26.25" customHeight="1" spans="1:2">
      <c r="A11" s="194" t="s">
        <v>683</v>
      </c>
      <c r="B11" s="191">
        <v>992</v>
      </c>
    </row>
    <row r="12" ht="26.25" customHeight="1" spans="1:2">
      <c r="A12" s="194" t="s">
        <v>684</v>
      </c>
      <c r="B12" s="191">
        <v>1230</v>
      </c>
    </row>
    <row r="13" ht="26.25" customHeight="1" spans="1:2">
      <c r="A13" s="194" t="s">
        <v>685</v>
      </c>
      <c r="B13" s="191">
        <v>1834</v>
      </c>
    </row>
    <row r="14" ht="26.25" customHeight="1" spans="1:2">
      <c r="A14" s="194" t="s">
        <v>686</v>
      </c>
      <c r="B14" s="191">
        <v>2102</v>
      </c>
    </row>
    <row r="15" ht="26.25" customHeight="1" spans="1:2">
      <c r="A15" s="194" t="s">
        <v>687</v>
      </c>
      <c r="B15" s="191">
        <v>2793</v>
      </c>
    </row>
    <row r="16" ht="26.25" customHeight="1" spans="1:2">
      <c r="A16" s="194" t="s">
        <v>688</v>
      </c>
      <c r="B16" s="191">
        <v>156</v>
      </c>
    </row>
    <row r="17" ht="26.25" customHeight="1" spans="1:2">
      <c r="A17" s="194" t="s">
        <v>689</v>
      </c>
      <c r="B17" s="191">
        <v>1182</v>
      </c>
    </row>
    <row r="18" ht="26.25" customHeight="1" spans="1:2">
      <c r="A18" s="194" t="s">
        <v>690</v>
      </c>
      <c r="B18" s="193">
        <v>26642</v>
      </c>
    </row>
    <row r="19" ht="26.25" customHeight="1" spans="1:2">
      <c r="A19" s="192" t="s">
        <v>691</v>
      </c>
      <c r="B19" s="189">
        <f>SUM(B21:B22)</f>
        <v>17458</v>
      </c>
    </row>
    <row r="20" ht="26.25" hidden="1" customHeight="1" spans="1:2">
      <c r="A20" s="194" t="s">
        <v>692</v>
      </c>
      <c r="B20" s="189"/>
    </row>
    <row r="21" ht="26.25" customHeight="1" spans="1:2">
      <c r="A21" s="194" t="s">
        <v>693</v>
      </c>
      <c r="B21" s="189">
        <v>10774</v>
      </c>
    </row>
    <row r="22" ht="26.25" customHeight="1" spans="1:2">
      <c r="A22" s="194" t="s">
        <v>694</v>
      </c>
      <c r="B22" s="189">
        <v>6684</v>
      </c>
    </row>
    <row r="23" ht="26.25" customHeight="1" spans="1:2">
      <c r="A23" s="192" t="s">
        <v>695</v>
      </c>
      <c r="B23" s="189">
        <v>25367</v>
      </c>
    </row>
    <row r="24" ht="26.25" customHeight="1" spans="1:2">
      <c r="A24" s="194" t="s">
        <v>696</v>
      </c>
      <c r="B24" s="189">
        <v>7604</v>
      </c>
    </row>
    <row r="25" ht="26.25" customHeight="1" spans="1:2">
      <c r="A25" s="194" t="s">
        <v>697</v>
      </c>
      <c r="B25" s="189">
        <v>17763</v>
      </c>
    </row>
    <row r="26" ht="26.25" customHeight="1" spans="1:2">
      <c r="A26" s="195" t="s">
        <v>698</v>
      </c>
      <c r="B26" s="196">
        <f>B23+B19+B9+B5</f>
        <v>222474</v>
      </c>
    </row>
    <row r="27" ht="19.5" customHeight="1"/>
    <row r="28" ht="19.5" customHeight="1"/>
    <row r="29" ht="19.5" customHeight="1"/>
    <row r="30" ht="19.5" customHeight="1"/>
    <row r="31" ht="19.5" customHeight="1"/>
    <row r="32" ht="19.5" customHeight="1"/>
    <row r="33" ht="19.5" customHeight="1"/>
    <row r="34" ht="19.5" customHeight="1"/>
    <row r="35" ht="19.5" customHeight="1"/>
    <row r="36" ht="19.5" customHeight="1"/>
    <row r="37" ht="19.5" customHeight="1"/>
    <row r="38" ht="19.5" customHeight="1"/>
    <row r="39" ht="19.5" customHeight="1"/>
    <row r="40" ht="19.5" customHeight="1"/>
    <row r="41" ht="19.5" customHeight="1"/>
    <row r="42" ht="19.5" customHeight="1"/>
    <row r="43" ht="19.5" customHeight="1"/>
    <row r="44" ht="19.5" customHeight="1"/>
    <row r="45" ht="19.5" customHeight="1"/>
    <row r="46" ht="19.5" customHeight="1"/>
    <row r="47" ht="19.5" customHeight="1"/>
    <row r="48" ht="19.5" customHeight="1"/>
    <row r="49" ht="19.5" customHeight="1"/>
    <row r="50" ht="19.5" customHeight="1"/>
    <row r="51" ht="19.5" customHeight="1"/>
    <row r="52" ht="19.5" customHeight="1"/>
    <row r="53" ht="19.5" customHeight="1"/>
    <row r="54" ht="19.5" customHeight="1"/>
    <row r="55" ht="19.5" customHeight="1"/>
    <row r="56" ht="19.5" customHeight="1"/>
    <row r="57" ht="19.5" customHeight="1"/>
    <row r="58" ht="19.5" customHeight="1"/>
    <row r="59" ht="19.5" customHeight="1"/>
    <row r="60" ht="19.5" customHeight="1"/>
    <row r="61" ht="19.5" customHeight="1"/>
    <row r="62" ht="19.5" customHeight="1"/>
    <row r="63" ht="19.5" customHeight="1"/>
    <row r="64" ht="19.5" customHeight="1"/>
    <row r="65" ht="19.5" customHeight="1"/>
    <row r="66" ht="19.5" customHeight="1"/>
    <row r="67" ht="19.5" customHeight="1"/>
    <row r="68" ht="19.5" customHeight="1"/>
    <row r="69" ht="19.5" customHeight="1"/>
    <row r="70" ht="19.5" customHeight="1"/>
    <row r="71" ht="19.5" customHeight="1"/>
    <row r="72" ht="19.5" customHeight="1"/>
  </sheetData>
  <mergeCells count="1">
    <mergeCell ref="A2:B2"/>
  </mergeCells>
  <pageMargins left="0.707638888888889" right="0.707638888888889" top="0.747916666666667" bottom="0.747916666666667" header="0.313888888888889" footer="0.559027777777778"/>
  <pageSetup paperSize="9" firstPageNumber="29" orientation="portrait" useFirstPageNumber="1"/>
  <headerFooter alignWithMargins="0">
    <oddFooter>&amp;C&amp;P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0"/>
  </sheetPr>
  <dimension ref="A1:F24"/>
  <sheetViews>
    <sheetView showGridLines="0" showZeros="0" workbookViewId="0">
      <pane xSplit="1" ySplit="4" topLeftCell="B14" activePane="bottomRight" state="frozen"/>
      <selection/>
      <selection pane="topRight"/>
      <selection pane="bottomLeft"/>
      <selection pane="bottomRight" activeCell="A1" sqref="A1"/>
    </sheetView>
  </sheetViews>
  <sheetFormatPr defaultColWidth="9" defaultRowHeight="15.6" outlineLevelCol="5"/>
  <cols>
    <col min="1" max="1" width="28.875" style="169" customWidth="1"/>
    <col min="2" max="2" width="15.875" style="169" customWidth="1"/>
    <col min="3" max="4" width="14.75" style="169" customWidth="1"/>
    <col min="5" max="5" width="7.875" style="169" hidden="1" customWidth="1"/>
    <col min="6" max="6" width="12" style="169" hidden="1" customWidth="1"/>
    <col min="7" max="16384" width="9" style="169"/>
  </cols>
  <sheetData>
    <row r="1" spans="1:1">
      <c r="A1" s="170" t="s">
        <v>699</v>
      </c>
    </row>
    <row r="2" ht="57" customHeight="1" spans="1:6">
      <c r="A2" s="171" t="s">
        <v>700</v>
      </c>
      <c r="B2" s="172"/>
      <c r="C2" s="172"/>
      <c r="D2" s="172"/>
      <c r="E2" s="173"/>
      <c r="F2" s="173"/>
    </row>
    <row r="3" ht="21" customHeight="1" spans="2:6">
      <c r="B3" s="174"/>
      <c r="C3" s="174"/>
      <c r="D3" s="175" t="s">
        <v>152</v>
      </c>
      <c r="E3" s="174"/>
      <c r="F3" s="174" t="s">
        <v>73</v>
      </c>
    </row>
    <row r="4" ht="29.25" customHeight="1" spans="1:6">
      <c r="A4" s="176" t="s">
        <v>701</v>
      </c>
      <c r="B4" s="154" t="s">
        <v>185</v>
      </c>
      <c r="C4" s="154" t="s">
        <v>76</v>
      </c>
      <c r="D4" s="154" t="s">
        <v>58</v>
      </c>
      <c r="E4" s="154" t="s">
        <v>702</v>
      </c>
      <c r="F4" s="177" t="s">
        <v>703</v>
      </c>
    </row>
    <row r="5" ht="29.25" customHeight="1" spans="1:6">
      <c r="A5" s="178" t="s">
        <v>704</v>
      </c>
      <c r="B5" s="160"/>
      <c r="C5" s="160">
        <v>100</v>
      </c>
      <c r="D5" s="158"/>
      <c r="E5" s="160">
        <v>100</v>
      </c>
      <c r="F5" s="179" t="s">
        <v>705</v>
      </c>
    </row>
    <row r="6" ht="29.25" customHeight="1" spans="1:6">
      <c r="A6" s="155" t="s">
        <v>706</v>
      </c>
      <c r="B6" s="160"/>
      <c r="C6" s="180"/>
      <c r="D6" s="158"/>
      <c r="E6" s="160">
        <v>102</v>
      </c>
      <c r="F6" s="181"/>
    </row>
    <row r="7" ht="29.25" customHeight="1" spans="1:6">
      <c r="A7" s="155" t="s">
        <v>707</v>
      </c>
      <c r="B7" s="160"/>
      <c r="C7" s="160"/>
      <c r="D7" s="158"/>
      <c r="E7" s="160">
        <v>999</v>
      </c>
      <c r="F7" s="181">
        <f>(C7-E7)/E7*100</f>
        <v>-100</v>
      </c>
    </row>
    <row r="8" ht="29.25" customHeight="1" spans="1:6">
      <c r="A8" s="155" t="s">
        <v>708</v>
      </c>
      <c r="B8" s="160"/>
      <c r="C8" s="160"/>
      <c r="D8" s="158"/>
      <c r="E8" s="160"/>
      <c r="F8" s="181"/>
    </row>
    <row r="9" ht="29.25" customHeight="1" spans="1:6">
      <c r="A9" s="155" t="s">
        <v>709</v>
      </c>
      <c r="B9" s="160"/>
      <c r="C9" s="160"/>
      <c r="D9" s="158"/>
      <c r="E9" s="160">
        <v>2515</v>
      </c>
      <c r="F9" s="181">
        <f t="shared" ref="F9:F12" si="0">(C9-E9)/E9*100</f>
        <v>-100</v>
      </c>
    </row>
    <row r="10" ht="29.25" customHeight="1" spans="1:6">
      <c r="A10" s="155" t="s">
        <v>710</v>
      </c>
      <c r="B10" s="160">
        <v>20408</v>
      </c>
      <c r="C10" s="160">
        <v>13026</v>
      </c>
      <c r="D10" s="158">
        <v>63.83</v>
      </c>
      <c r="E10" s="160">
        <v>9748</v>
      </c>
      <c r="F10" s="181">
        <f t="shared" si="0"/>
        <v>33.63</v>
      </c>
    </row>
    <row r="11" ht="29.25" customHeight="1" spans="1:6">
      <c r="A11" s="155" t="s">
        <v>711</v>
      </c>
      <c r="B11" s="160">
        <v>2850</v>
      </c>
      <c r="C11" s="160">
        <v>2001</v>
      </c>
      <c r="D11" s="158">
        <v>70.21</v>
      </c>
      <c r="E11" s="160">
        <v>1952</v>
      </c>
      <c r="F11" s="181">
        <f t="shared" si="0"/>
        <v>2.51</v>
      </c>
    </row>
    <row r="12" ht="29.25" customHeight="1" spans="1:6">
      <c r="A12" s="155" t="s">
        <v>712</v>
      </c>
      <c r="B12" s="160">
        <v>487670</v>
      </c>
      <c r="C12" s="160">
        <v>594826</v>
      </c>
      <c r="D12" s="158">
        <v>121.97</v>
      </c>
      <c r="E12" s="160">
        <v>339132</v>
      </c>
      <c r="F12" s="181">
        <f t="shared" si="0"/>
        <v>75.4</v>
      </c>
    </row>
    <row r="13" s="106" customFormat="1" ht="29.25" customHeight="1" spans="1:6">
      <c r="A13" s="159" t="s">
        <v>713</v>
      </c>
      <c r="B13" s="160">
        <v>357482</v>
      </c>
      <c r="C13" s="160">
        <v>476914</v>
      </c>
      <c r="D13" s="158">
        <v>133.41</v>
      </c>
      <c r="E13" s="182"/>
      <c r="F13" s="182"/>
    </row>
    <row r="14" s="106" customFormat="1" ht="29.25" customHeight="1" spans="1:6">
      <c r="A14" s="159" t="s">
        <v>714</v>
      </c>
      <c r="B14" s="160"/>
      <c r="C14" s="160">
        <v>9754</v>
      </c>
      <c r="D14" s="158"/>
      <c r="E14" s="182"/>
      <c r="F14" s="182"/>
    </row>
    <row r="15" s="106" customFormat="1" ht="29.25" customHeight="1" spans="1:6">
      <c r="A15" s="161" t="s">
        <v>715</v>
      </c>
      <c r="B15" s="160"/>
      <c r="C15" s="160"/>
      <c r="D15" s="158"/>
      <c r="E15" s="182"/>
      <c r="F15" s="182"/>
    </row>
    <row r="16" s="106" customFormat="1" ht="29.25" customHeight="1" spans="1:6">
      <c r="A16" s="159" t="s">
        <v>716</v>
      </c>
      <c r="B16" s="160">
        <v>130188</v>
      </c>
      <c r="C16" s="160">
        <v>101066</v>
      </c>
      <c r="D16" s="158">
        <v>77.63</v>
      </c>
      <c r="E16" s="182"/>
      <c r="F16" s="182"/>
    </row>
    <row r="17" ht="29.25" customHeight="1" spans="1:6">
      <c r="A17" s="155" t="s">
        <v>717</v>
      </c>
      <c r="B17" s="160">
        <v>10170</v>
      </c>
      <c r="C17" s="160">
        <v>59035</v>
      </c>
      <c r="D17" s="158"/>
      <c r="E17" s="160">
        <v>5846</v>
      </c>
      <c r="F17" s="181">
        <f t="shared" ref="F17" si="1">(C17-E17)/E17*100</f>
        <v>909.84</v>
      </c>
    </row>
    <row r="18" ht="29.25" customHeight="1" spans="1:6">
      <c r="A18" s="159" t="s">
        <v>718</v>
      </c>
      <c r="B18" s="160"/>
      <c r="C18" s="160"/>
      <c r="D18" s="158"/>
      <c r="E18" s="160"/>
      <c r="F18" s="181"/>
    </row>
    <row r="19" ht="29.25" customHeight="1" spans="1:6">
      <c r="A19" s="155" t="s">
        <v>719</v>
      </c>
      <c r="B19" s="160"/>
      <c r="C19" s="160"/>
      <c r="D19" s="158"/>
      <c r="E19" s="160"/>
      <c r="F19" s="181"/>
    </row>
    <row r="20" ht="29.25" customHeight="1" spans="1:6">
      <c r="A20" s="155" t="s">
        <v>720</v>
      </c>
      <c r="B20" s="160">
        <v>60</v>
      </c>
      <c r="C20" s="160">
        <v>38</v>
      </c>
      <c r="D20" s="158">
        <v>63.33</v>
      </c>
      <c r="E20" s="160">
        <v>53</v>
      </c>
      <c r="F20" s="181">
        <f t="shared" ref="F20" si="2">(C20-E20)/E20*100</f>
        <v>-28.3</v>
      </c>
    </row>
    <row r="21" ht="29.25" customHeight="1" spans="1:6">
      <c r="A21" s="178" t="s">
        <v>721</v>
      </c>
      <c r="B21" s="160"/>
      <c r="C21" s="160"/>
      <c r="D21" s="158"/>
      <c r="E21" s="160"/>
      <c r="F21" s="181"/>
    </row>
    <row r="22" ht="29.25" customHeight="1" spans="1:6">
      <c r="A22" s="178" t="s">
        <v>722</v>
      </c>
      <c r="B22" s="160">
        <v>4360</v>
      </c>
      <c r="C22" s="160">
        <v>5897</v>
      </c>
      <c r="D22" s="158">
        <v>135.25</v>
      </c>
      <c r="E22" s="160">
        <v>3351</v>
      </c>
      <c r="F22" s="181">
        <f t="shared" ref="F22:F24" si="3">(C22-E22)/E22*100</f>
        <v>75.98</v>
      </c>
    </row>
    <row r="23" ht="29.25" customHeight="1" spans="1:6">
      <c r="A23" s="155" t="s">
        <v>723</v>
      </c>
      <c r="B23" s="160">
        <v>11446</v>
      </c>
      <c r="C23" s="160">
        <v>164347</v>
      </c>
      <c r="D23" s="158"/>
      <c r="E23" s="160">
        <v>1199</v>
      </c>
      <c r="F23" s="181">
        <f t="shared" si="3"/>
        <v>13607.01</v>
      </c>
    </row>
    <row r="24" ht="29.25" customHeight="1" spans="1:6">
      <c r="A24" s="153" t="s">
        <v>724</v>
      </c>
      <c r="B24" s="160">
        <v>536964</v>
      </c>
      <c r="C24" s="160">
        <v>839270</v>
      </c>
      <c r="D24" s="158">
        <v>156.3</v>
      </c>
      <c r="E24" s="160">
        <f>SUM(E5:E23)</f>
        <v>364997</v>
      </c>
      <c r="F24" s="181">
        <f t="shared" si="3"/>
        <v>129.94</v>
      </c>
    </row>
  </sheetData>
  <printOptions horizontalCentered="1"/>
  <pageMargins left="0.865277777777778" right="0.865277777777778" top="1.10138888888889" bottom="0.786805555555556" header="0.393055555555556" footer="0.590277777777778"/>
  <pageSetup paperSize="9" scale="95" firstPageNumber="31" orientation="portrait" useFirstPageNumber="1" horizontalDpi="180" verticalDpi="180"/>
  <headerFooter alignWithMargins="0">
    <oddFooter>&amp;C&amp;"Times New Roman,常规"&amp;10&amp;P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0"/>
  </sheetPr>
  <dimension ref="A1:D50"/>
  <sheetViews>
    <sheetView topLeftCell="A41" workbookViewId="0">
      <selection activeCell="B5" sqref="B5:D50"/>
    </sheetView>
  </sheetViews>
  <sheetFormatPr defaultColWidth="9" defaultRowHeight="15.6" outlineLevelCol="3"/>
  <cols>
    <col min="1" max="1" width="44.5" customWidth="1"/>
    <col min="2" max="4" width="12.375" customWidth="1"/>
  </cols>
  <sheetData>
    <row r="1" spans="1:1">
      <c r="A1" t="s">
        <v>725</v>
      </c>
    </row>
    <row r="2" s="162" customFormat="1" ht="29.1" customHeight="1" spans="1:4">
      <c r="A2" s="163" t="s">
        <v>726</v>
      </c>
      <c r="B2" s="164"/>
      <c r="C2" s="164"/>
      <c r="D2" s="164"/>
    </row>
    <row r="3" ht="15.95" customHeight="1" spans="1:4">
      <c r="A3" s="165"/>
      <c r="B3" s="166"/>
      <c r="C3" s="166"/>
      <c r="D3" s="167" t="s">
        <v>73</v>
      </c>
    </row>
    <row r="4" ht="21" customHeight="1" spans="1:4">
      <c r="A4" s="135" t="s">
        <v>727</v>
      </c>
      <c r="B4" s="136" t="s">
        <v>77</v>
      </c>
      <c r="C4" s="136" t="s">
        <v>76</v>
      </c>
      <c r="D4" s="139" t="s">
        <v>78</v>
      </c>
    </row>
    <row r="5" ht="28.5" customHeight="1" spans="1:4">
      <c r="A5" s="135" t="s">
        <v>728</v>
      </c>
      <c r="B5" s="168">
        <v>458001</v>
      </c>
      <c r="C5" s="168">
        <v>759051</v>
      </c>
      <c r="D5" s="139">
        <v>65.73</v>
      </c>
    </row>
    <row r="6" ht="21" customHeight="1" spans="1:4">
      <c r="A6" s="140" t="s">
        <v>351</v>
      </c>
      <c r="B6" s="168"/>
      <c r="C6" s="168"/>
      <c r="D6" s="139"/>
    </row>
    <row r="7" ht="21" customHeight="1" spans="1:4">
      <c r="A7" s="141" t="s">
        <v>729</v>
      </c>
      <c r="B7" s="168"/>
      <c r="C7" s="168"/>
      <c r="D7" s="139"/>
    </row>
    <row r="8" ht="28.5" customHeight="1" spans="1:4">
      <c r="A8" s="140" t="s">
        <v>374</v>
      </c>
      <c r="B8" s="168">
        <v>623</v>
      </c>
      <c r="C8" s="168">
        <v>453</v>
      </c>
      <c r="D8" s="139">
        <v>-27.29</v>
      </c>
    </row>
    <row r="9" ht="28.5" customHeight="1" spans="1:4">
      <c r="A9" s="141" t="s">
        <v>730</v>
      </c>
      <c r="B9" s="168">
        <v>623</v>
      </c>
      <c r="C9" s="168">
        <v>453</v>
      </c>
      <c r="D9" s="139">
        <v>-27.29</v>
      </c>
    </row>
    <row r="10" ht="28.5" customHeight="1" spans="1:4">
      <c r="A10" s="140" t="s">
        <v>403</v>
      </c>
      <c r="B10" s="168">
        <v>23217</v>
      </c>
      <c r="C10" s="168">
        <v>17694</v>
      </c>
      <c r="D10" s="139">
        <v>-23.79</v>
      </c>
    </row>
    <row r="11" ht="28.5" customHeight="1" spans="1:4">
      <c r="A11" s="141" t="s">
        <v>731</v>
      </c>
      <c r="B11" s="168">
        <v>22976</v>
      </c>
      <c r="C11" s="168">
        <v>17396</v>
      </c>
      <c r="D11" s="139">
        <v>-24.29</v>
      </c>
    </row>
    <row r="12" ht="28.5" customHeight="1" spans="1:4">
      <c r="A12" s="141" t="s">
        <v>732</v>
      </c>
      <c r="B12" s="168">
        <v>241</v>
      </c>
      <c r="C12" s="168">
        <v>298</v>
      </c>
      <c r="D12" s="139">
        <v>23.65</v>
      </c>
    </row>
    <row r="13" ht="28.5" customHeight="1" spans="1:4">
      <c r="A13" s="140" t="s">
        <v>512</v>
      </c>
      <c r="B13" s="168"/>
      <c r="C13" s="168"/>
      <c r="D13" s="139"/>
    </row>
    <row r="14" ht="28.5" customHeight="1" spans="1:4">
      <c r="A14" s="141" t="s">
        <v>733</v>
      </c>
      <c r="B14" s="168"/>
      <c r="C14" s="168"/>
      <c r="D14" s="139"/>
    </row>
    <row r="15" ht="28.5" customHeight="1" spans="1:4">
      <c r="A15" s="141" t="s">
        <v>734</v>
      </c>
      <c r="B15" s="168"/>
      <c r="C15" s="168"/>
      <c r="D15" s="139"/>
    </row>
    <row r="16" ht="28.5" customHeight="1" spans="1:4">
      <c r="A16" s="140" t="s">
        <v>533</v>
      </c>
      <c r="B16" s="168">
        <v>383902</v>
      </c>
      <c r="C16" s="168">
        <v>621977</v>
      </c>
      <c r="D16" s="139">
        <v>62.01</v>
      </c>
    </row>
    <row r="17" ht="28.5" customHeight="1" spans="1:4">
      <c r="A17" s="141" t="s">
        <v>735</v>
      </c>
      <c r="B17" s="168">
        <v>374955</v>
      </c>
      <c r="C17" s="168">
        <v>566890</v>
      </c>
      <c r="D17" s="139">
        <v>51.19</v>
      </c>
    </row>
    <row r="18" ht="28.5" customHeight="1" spans="1:4">
      <c r="A18" s="141" t="s">
        <v>736</v>
      </c>
      <c r="B18" s="168">
        <v>966</v>
      </c>
      <c r="C18" s="168"/>
      <c r="D18" s="139">
        <v>-100</v>
      </c>
    </row>
    <row r="19" ht="28.5" customHeight="1" spans="1:4">
      <c r="A19" s="141" t="s">
        <v>737</v>
      </c>
      <c r="B19" s="168">
        <v>5814</v>
      </c>
      <c r="C19" s="168">
        <v>8877</v>
      </c>
      <c r="D19" s="139">
        <v>52.68</v>
      </c>
    </row>
    <row r="20" ht="28.5" customHeight="1" spans="1:4">
      <c r="A20" s="141" t="s">
        <v>738</v>
      </c>
      <c r="B20" s="168">
        <v>725</v>
      </c>
      <c r="C20" s="168">
        <v>386</v>
      </c>
      <c r="D20" s="139">
        <v>-46.76</v>
      </c>
    </row>
    <row r="21" ht="28.5" customHeight="1" spans="1:4">
      <c r="A21" s="141" t="s">
        <v>739</v>
      </c>
      <c r="B21" s="168">
        <v>1106</v>
      </c>
      <c r="C21" s="168">
        <v>41137</v>
      </c>
      <c r="D21" s="139">
        <v>3619.44</v>
      </c>
    </row>
    <row r="22" ht="28.5" customHeight="1" spans="1:4">
      <c r="A22" s="141" t="s">
        <v>740</v>
      </c>
      <c r="B22" s="168">
        <v>336</v>
      </c>
      <c r="C22" s="168">
        <v>4687</v>
      </c>
      <c r="D22" s="139">
        <v>1294.94</v>
      </c>
    </row>
    <row r="23" ht="28.5" customHeight="1" spans="1:4">
      <c r="A23" s="141" t="s">
        <v>741</v>
      </c>
      <c r="B23" s="168"/>
      <c r="C23" s="168"/>
      <c r="D23" s="139"/>
    </row>
    <row r="24" ht="28.5" customHeight="1" spans="1:4">
      <c r="A24" s="140" t="s">
        <v>547</v>
      </c>
      <c r="B24" s="168">
        <v>3382</v>
      </c>
      <c r="C24" s="168">
        <v>3058</v>
      </c>
      <c r="D24" s="139">
        <v>-9.58</v>
      </c>
    </row>
    <row r="25" ht="28.5" customHeight="1" spans="1:4">
      <c r="A25" s="141" t="s">
        <v>742</v>
      </c>
      <c r="B25" s="168">
        <v>2971</v>
      </c>
      <c r="C25" s="168">
        <v>1461</v>
      </c>
      <c r="D25" s="139">
        <v>-50.82</v>
      </c>
    </row>
    <row r="26" ht="28.5" customHeight="1" spans="1:4">
      <c r="A26" s="141" t="s">
        <v>743</v>
      </c>
      <c r="B26" s="168"/>
      <c r="C26" s="168"/>
      <c r="D26" s="139"/>
    </row>
    <row r="27" ht="28.5" customHeight="1" spans="1:4">
      <c r="A27" s="141" t="s">
        <v>744</v>
      </c>
      <c r="B27" s="168">
        <v>411</v>
      </c>
      <c r="C27" s="168">
        <v>1597</v>
      </c>
      <c r="D27" s="139">
        <v>288.56</v>
      </c>
    </row>
    <row r="28" ht="28.5" customHeight="1" spans="1:4">
      <c r="A28" s="140" t="s">
        <v>596</v>
      </c>
      <c r="B28" s="168">
        <v>8018</v>
      </c>
      <c r="C28" s="168">
        <v>16930</v>
      </c>
      <c r="D28" s="139">
        <v>111.15</v>
      </c>
    </row>
    <row r="29" ht="28.5" customHeight="1" spans="1:4">
      <c r="A29" s="141" t="s">
        <v>745</v>
      </c>
      <c r="B29" s="168"/>
      <c r="C29" s="168"/>
      <c r="D29" s="139"/>
    </row>
    <row r="30" ht="28.5" customHeight="1" spans="1:4">
      <c r="A30" s="141" t="s">
        <v>746</v>
      </c>
      <c r="B30" s="168">
        <v>18</v>
      </c>
      <c r="C30" s="168"/>
      <c r="D30" s="139">
        <v>-100</v>
      </c>
    </row>
    <row r="31" ht="28.5" customHeight="1" spans="1:4">
      <c r="A31" s="141" t="s">
        <v>747</v>
      </c>
      <c r="B31" s="168">
        <v>8000</v>
      </c>
      <c r="C31" s="168">
        <v>16930</v>
      </c>
      <c r="D31" s="139">
        <v>111.63</v>
      </c>
    </row>
    <row r="32" ht="28.5" customHeight="1" spans="1:4">
      <c r="A32" s="141" t="s">
        <v>748</v>
      </c>
      <c r="B32" s="168"/>
      <c r="C32" s="168"/>
      <c r="D32" s="139"/>
    </row>
    <row r="33" ht="28.5" customHeight="1" spans="1:4">
      <c r="A33" s="141" t="s">
        <v>749</v>
      </c>
      <c r="B33" s="168"/>
      <c r="C33" s="168"/>
      <c r="D33" s="139"/>
    </row>
    <row r="34" ht="28.5" customHeight="1" spans="1:4">
      <c r="A34" s="141" t="s">
        <v>750</v>
      </c>
      <c r="B34" s="168"/>
      <c r="C34" s="168"/>
      <c r="D34" s="139"/>
    </row>
    <row r="35" ht="28.5" customHeight="1" spans="1:4">
      <c r="A35" s="140" t="s">
        <v>612</v>
      </c>
      <c r="B35" s="168">
        <v>262</v>
      </c>
      <c r="C35" s="168"/>
      <c r="D35" s="139">
        <v>-100</v>
      </c>
    </row>
    <row r="36" ht="28.5" customHeight="1" spans="1:4">
      <c r="A36" s="141" t="s">
        <v>751</v>
      </c>
      <c r="B36" s="168">
        <v>262</v>
      </c>
      <c r="C36" s="168"/>
      <c r="D36" s="139">
        <v>-100</v>
      </c>
    </row>
    <row r="37" ht="28.5" customHeight="1" spans="1:4">
      <c r="A37" s="141" t="s">
        <v>752</v>
      </c>
      <c r="B37" s="168"/>
      <c r="C37" s="168"/>
      <c r="D37" s="139"/>
    </row>
    <row r="38" ht="28.5" customHeight="1" spans="1:4">
      <c r="A38" s="141" t="s">
        <v>753</v>
      </c>
      <c r="B38" s="168"/>
      <c r="C38" s="168"/>
      <c r="D38" s="139"/>
    </row>
    <row r="39" ht="28.5" customHeight="1" spans="1:4">
      <c r="A39" s="140" t="s">
        <v>628</v>
      </c>
      <c r="B39" s="168">
        <v>17</v>
      </c>
      <c r="C39" s="168">
        <v>732</v>
      </c>
      <c r="D39" s="139">
        <v>4205.88</v>
      </c>
    </row>
    <row r="40" ht="28.5" customHeight="1" spans="1:4">
      <c r="A40" s="141" t="s">
        <v>754</v>
      </c>
      <c r="B40" s="168">
        <v>17</v>
      </c>
      <c r="C40" s="168">
        <v>732</v>
      </c>
      <c r="D40" s="139">
        <v>4205.88</v>
      </c>
    </row>
    <row r="41" ht="28.5" customHeight="1" spans="1:4">
      <c r="A41" s="140" t="s">
        <v>196</v>
      </c>
      <c r="B41" s="168"/>
      <c r="C41" s="168"/>
      <c r="D41" s="139"/>
    </row>
    <row r="42" ht="28.5" customHeight="1" spans="1:4">
      <c r="A42" s="141" t="s">
        <v>755</v>
      </c>
      <c r="B42" s="168"/>
      <c r="C42" s="168"/>
      <c r="D42" s="139"/>
    </row>
    <row r="43" ht="28.5" customHeight="1" spans="1:4">
      <c r="A43" s="141" t="s">
        <v>756</v>
      </c>
      <c r="B43" s="168"/>
      <c r="C43" s="168"/>
      <c r="D43" s="139"/>
    </row>
    <row r="44" ht="28.5" customHeight="1" spans="1:4">
      <c r="A44" s="141" t="s">
        <v>757</v>
      </c>
      <c r="B44" s="168"/>
      <c r="C44" s="168"/>
      <c r="D44" s="139"/>
    </row>
    <row r="45" ht="28.5" customHeight="1" spans="1:4">
      <c r="A45" s="140" t="s">
        <v>758</v>
      </c>
      <c r="B45" s="168">
        <v>16000</v>
      </c>
      <c r="C45" s="168">
        <v>68212</v>
      </c>
      <c r="D45" s="139">
        <v>326.33</v>
      </c>
    </row>
    <row r="46" ht="28.5" customHeight="1" spans="1:4">
      <c r="A46" s="141" t="s">
        <v>759</v>
      </c>
      <c r="B46" s="168">
        <v>1047</v>
      </c>
      <c r="C46" s="168">
        <v>851</v>
      </c>
      <c r="D46" s="139">
        <v>-18.72</v>
      </c>
    </row>
    <row r="47" ht="28.5" customHeight="1" spans="1:4">
      <c r="A47" s="141" t="s">
        <v>760</v>
      </c>
      <c r="B47" s="168">
        <v>14293</v>
      </c>
      <c r="C47" s="168">
        <v>11927</v>
      </c>
      <c r="D47" s="139">
        <v>-16.55</v>
      </c>
    </row>
    <row r="48" ht="28.5" customHeight="1" spans="1:4">
      <c r="A48" s="141" t="s">
        <v>761</v>
      </c>
      <c r="B48" s="168">
        <v>660</v>
      </c>
      <c r="C48" s="168">
        <v>55434</v>
      </c>
      <c r="D48" s="139">
        <v>8299.09</v>
      </c>
    </row>
    <row r="49" ht="28.5" customHeight="1" spans="1:4">
      <c r="A49" s="140" t="s">
        <v>146</v>
      </c>
      <c r="B49" s="168">
        <v>22580</v>
      </c>
      <c r="C49" s="168">
        <v>29995</v>
      </c>
      <c r="D49" s="139">
        <v>32.84</v>
      </c>
    </row>
    <row r="50" ht="28.5" customHeight="1" spans="1:4">
      <c r="A50" s="140" t="s">
        <v>762</v>
      </c>
      <c r="B50" s="146"/>
      <c r="C50" s="146"/>
      <c r="D50" s="139"/>
    </row>
  </sheetData>
  <mergeCells count="1">
    <mergeCell ref="A2:D2"/>
  </mergeCells>
  <pageMargins left="0.707638888888889" right="0.707638888888889" top="0.747916666666667" bottom="0.747916666666667" header="0.313888888888889" footer="0.511805555555556"/>
  <pageSetup paperSize="9" firstPageNumber="32" orientation="portrait" useFirstPageNumber="1"/>
  <headerFooter alignWithMargins="0">
    <oddFooter>&amp;C&amp;10&amp;P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0"/>
  </sheetPr>
  <dimension ref="A1:D21"/>
  <sheetViews>
    <sheetView showGridLines="0" showZeros="0" workbookViewId="0">
      <pane xSplit="1" ySplit="4" topLeftCell="B11" activePane="bottomRight" state="frozen"/>
      <selection/>
      <selection pane="topRight"/>
      <selection pane="bottomLeft"/>
      <selection pane="bottomRight" activeCell="B11" sqref="B11:D21"/>
    </sheetView>
  </sheetViews>
  <sheetFormatPr defaultColWidth="9.125" defaultRowHeight="15.6" outlineLevelCol="3"/>
  <cols>
    <col min="1" max="1" width="28.5" style="54" customWidth="1"/>
    <col min="2" max="2" width="13.625" style="54" customWidth="1"/>
    <col min="3" max="3" width="13" style="54" customWidth="1"/>
    <col min="4" max="4" width="12.5" style="54" customWidth="1"/>
    <col min="5" max="253" width="9.125" style="54" customWidth="1"/>
    <col min="254" max="16384" width="9.125" style="54"/>
  </cols>
  <sheetData>
    <row r="1" spans="1:1">
      <c r="A1" s="55" t="s">
        <v>763</v>
      </c>
    </row>
    <row r="2" ht="62.25" customHeight="1" spans="1:4">
      <c r="A2" s="149" t="s">
        <v>35</v>
      </c>
      <c r="B2" s="150"/>
      <c r="C2" s="150"/>
      <c r="D2" s="150"/>
    </row>
    <row r="3" s="148" customFormat="1" ht="25.5" customHeight="1" spans="1:4">
      <c r="A3" s="151"/>
      <c r="B3" s="151"/>
      <c r="C3" s="151"/>
      <c r="D3" s="152" t="s">
        <v>152</v>
      </c>
    </row>
    <row r="4" s="148" customFormat="1" ht="35.25" customHeight="1" spans="1:4">
      <c r="A4" s="153" t="s">
        <v>764</v>
      </c>
      <c r="B4" s="154" t="s">
        <v>765</v>
      </c>
      <c r="C4" s="154" t="s">
        <v>766</v>
      </c>
      <c r="D4" s="154" t="s">
        <v>58</v>
      </c>
    </row>
    <row r="5" s="148" customFormat="1" ht="35.25" customHeight="1" spans="1:4">
      <c r="A5" s="155" t="s">
        <v>706</v>
      </c>
      <c r="B5" s="156">
        <v>0</v>
      </c>
      <c r="C5" s="157"/>
      <c r="D5" s="158"/>
    </row>
    <row r="6" s="148" customFormat="1" ht="35.25" customHeight="1" spans="1:4">
      <c r="A6" s="155" t="s">
        <v>707</v>
      </c>
      <c r="B6" s="156"/>
      <c r="C6" s="15"/>
      <c r="D6" s="158"/>
    </row>
    <row r="7" s="148" customFormat="1" ht="35.25" customHeight="1" spans="1:4">
      <c r="A7" s="155" t="s">
        <v>708</v>
      </c>
      <c r="B7" s="156"/>
      <c r="C7" s="15"/>
      <c r="D7" s="158"/>
    </row>
    <row r="8" s="148" customFormat="1" ht="35.25" customHeight="1" spans="1:4">
      <c r="A8" s="155" t="s">
        <v>709</v>
      </c>
      <c r="B8" s="156"/>
      <c r="C8" s="15"/>
      <c r="D8" s="158"/>
    </row>
    <row r="9" s="148" customFormat="1" ht="35.25" customHeight="1" spans="1:4">
      <c r="A9" s="155" t="s">
        <v>710</v>
      </c>
      <c r="B9" s="156">
        <v>14250</v>
      </c>
      <c r="C9" s="15">
        <f>'[9]JB04'!$C$16</f>
        <v>21</v>
      </c>
      <c r="D9" s="158">
        <f t="shared" ref="D9:D10" si="0">+C9/B9*100</f>
        <v>0.15</v>
      </c>
    </row>
    <row r="10" s="148" customFormat="1" ht="35.25" customHeight="1" spans="1:4">
      <c r="A10" s="155" t="s">
        <v>711</v>
      </c>
      <c r="B10" s="156">
        <v>1130</v>
      </c>
      <c r="C10" s="15">
        <f>'[9]JB04'!$C$17</f>
        <v>1</v>
      </c>
      <c r="D10" s="158">
        <f t="shared" si="0"/>
        <v>0.09</v>
      </c>
    </row>
    <row r="11" s="148" customFormat="1" ht="35.25" customHeight="1" spans="1:4">
      <c r="A11" s="155" t="s">
        <v>712</v>
      </c>
      <c r="B11" s="156">
        <v>267862</v>
      </c>
      <c r="C11" s="15">
        <v>180504</v>
      </c>
      <c r="D11" s="158">
        <v>67.39</v>
      </c>
    </row>
    <row r="12" s="106" customFormat="1" ht="29.25" customHeight="1" spans="1:4">
      <c r="A12" s="159" t="s">
        <v>713</v>
      </c>
      <c r="B12" s="160">
        <v>267862</v>
      </c>
      <c r="C12" s="160">
        <v>174738</v>
      </c>
      <c r="D12" s="158">
        <v>65.23</v>
      </c>
    </row>
    <row r="13" s="106" customFormat="1" ht="29.25" customHeight="1" spans="1:4">
      <c r="A13" s="159" t="s">
        <v>714</v>
      </c>
      <c r="B13" s="160"/>
      <c r="C13" s="160">
        <v>5758</v>
      </c>
      <c r="D13" s="158"/>
    </row>
    <row r="14" s="106" customFormat="1" ht="29.25" customHeight="1" spans="1:4">
      <c r="A14" s="161" t="s">
        <v>715</v>
      </c>
      <c r="B14" s="160"/>
      <c r="C14" s="160"/>
      <c r="D14" s="158"/>
    </row>
    <row r="15" s="106" customFormat="1" ht="29.25" customHeight="1" spans="1:4">
      <c r="A15" s="159" t="s">
        <v>716</v>
      </c>
      <c r="B15" s="160"/>
      <c r="C15" s="160">
        <v>8</v>
      </c>
      <c r="D15" s="158"/>
    </row>
    <row r="16" s="148" customFormat="1" ht="35.25" customHeight="1" spans="1:4">
      <c r="A16" s="155" t="s">
        <v>717</v>
      </c>
      <c r="B16" s="156">
        <v>5000</v>
      </c>
      <c r="C16" s="15">
        <v>11538</v>
      </c>
      <c r="D16" s="158">
        <v>230.76</v>
      </c>
    </row>
    <row r="17" s="148" customFormat="1" ht="35.25" customHeight="1" spans="1:4">
      <c r="A17" s="155" t="s">
        <v>719</v>
      </c>
      <c r="B17" s="156"/>
      <c r="C17" s="15"/>
      <c r="D17" s="158"/>
    </row>
    <row r="18" s="148" customFormat="1" ht="35.25" customHeight="1" spans="1:4">
      <c r="A18" s="155" t="s">
        <v>722</v>
      </c>
      <c r="B18" s="156">
        <v>3500</v>
      </c>
      <c r="C18" s="15">
        <v>4456</v>
      </c>
      <c r="D18" s="158">
        <v>127.31</v>
      </c>
    </row>
    <row r="19" s="148" customFormat="1" ht="35.25" customHeight="1" spans="1:4">
      <c r="A19" s="155" t="s">
        <v>721</v>
      </c>
      <c r="B19" s="156"/>
      <c r="C19" s="15"/>
      <c r="D19" s="158"/>
    </row>
    <row r="20" s="148" customFormat="1" ht="35.25" customHeight="1" spans="1:4">
      <c r="A20" s="155" t="s">
        <v>723</v>
      </c>
      <c r="B20" s="156">
        <v>10574</v>
      </c>
      <c r="C20" s="15"/>
      <c r="D20" s="158"/>
    </row>
    <row r="21" s="148" customFormat="1" ht="35.25" customHeight="1" spans="1:4">
      <c r="A21" s="153" t="s">
        <v>724</v>
      </c>
      <c r="B21" s="156">
        <v>302316</v>
      </c>
      <c r="C21" s="156">
        <v>196520</v>
      </c>
      <c r="D21" s="158">
        <v>65</v>
      </c>
    </row>
  </sheetData>
  <printOptions horizontalCentered="1"/>
  <pageMargins left="0.865277777777778" right="0.865277777777778" top="1.18055555555556" bottom="0.786805555555556" header="0.393055555555556" footer="0.590277777777778"/>
  <pageSetup paperSize="9" scale="95" firstPageNumber="34" orientation="portrait" useFirstPageNumber="1"/>
  <headerFooter alignWithMargins="0">
    <oddFooter>&amp;C&amp;"Times New Roman,常规"&amp;10&amp;P</oddFooter>
  </headerFooter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0"/>
  </sheetPr>
  <dimension ref="A1:D49"/>
  <sheetViews>
    <sheetView showZeros="0" workbookViewId="0">
      <selection activeCell="B5" sqref="B5:D49"/>
    </sheetView>
  </sheetViews>
  <sheetFormatPr defaultColWidth="9" defaultRowHeight="15.6" outlineLevelCol="3"/>
  <cols>
    <col min="1" max="1" width="40.125" style="126" customWidth="1"/>
    <col min="2" max="4" width="12" style="127" customWidth="1"/>
    <col min="5" max="9" width="9" style="127"/>
    <col min="10" max="224" width="9" style="128"/>
    <col min="225" max="16384" width="9" style="54"/>
  </cols>
  <sheetData>
    <row r="1" spans="1:1">
      <c r="A1" s="129" t="s">
        <v>767</v>
      </c>
    </row>
    <row r="2" ht="24" customHeight="1" spans="1:4">
      <c r="A2" s="130" t="s">
        <v>36</v>
      </c>
      <c r="B2" s="131"/>
      <c r="C2" s="131"/>
      <c r="D2" s="131"/>
    </row>
    <row r="3" ht="12" customHeight="1" spans="1:4">
      <c r="A3" s="132"/>
      <c r="B3" s="133"/>
      <c r="C3" s="133"/>
      <c r="D3" s="134" t="s">
        <v>73</v>
      </c>
    </row>
    <row r="4" ht="18" customHeight="1" spans="1:4">
      <c r="A4" s="135" t="s">
        <v>727</v>
      </c>
      <c r="B4" s="136" t="s">
        <v>77</v>
      </c>
      <c r="C4" s="136" t="s">
        <v>76</v>
      </c>
      <c r="D4" s="137" t="s">
        <v>78</v>
      </c>
    </row>
    <row r="5" ht="18" customHeight="1" spans="1:4">
      <c r="A5" s="135" t="s">
        <v>728</v>
      </c>
      <c r="B5" s="138">
        <v>182448</v>
      </c>
      <c r="C5" s="138">
        <v>230416</v>
      </c>
      <c r="D5" s="139">
        <v>26.29</v>
      </c>
    </row>
    <row r="6" ht="23.1" customHeight="1" spans="1:4">
      <c r="A6" s="140" t="s">
        <v>351</v>
      </c>
      <c r="B6" s="138">
        <v>0</v>
      </c>
      <c r="C6" s="138">
        <v>0</v>
      </c>
      <c r="D6" s="139"/>
    </row>
    <row r="7" ht="21" customHeight="1" spans="1:4">
      <c r="A7" s="141" t="s">
        <v>729</v>
      </c>
      <c r="B7" s="138">
        <v>0</v>
      </c>
      <c r="C7" s="138">
        <v>0</v>
      </c>
      <c r="D7" s="139"/>
    </row>
    <row r="8" ht="23.1" customHeight="1" spans="1:4">
      <c r="A8" s="140" t="s">
        <v>374</v>
      </c>
      <c r="B8" s="138">
        <v>0</v>
      </c>
      <c r="C8" s="138">
        <v>27</v>
      </c>
      <c r="D8" s="139"/>
    </row>
    <row r="9" ht="27.75" customHeight="1" spans="1:4">
      <c r="A9" s="141" t="s">
        <v>730</v>
      </c>
      <c r="B9" s="138">
        <v>0</v>
      </c>
      <c r="C9" s="138">
        <v>27</v>
      </c>
      <c r="D9" s="139"/>
    </row>
    <row r="10" ht="24" customHeight="1" spans="1:4">
      <c r="A10" s="140" t="s">
        <v>403</v>
      </c>
      <c r="B10" s="138">
        <v>140</v>
      </c>
      <c r="C10" s="138">
        <v>39</v>
      </c>
      <c r="D10" s="139">
        <v>-72.14</v>
      </c>
    </row>
    <row r="11" ht="21.95" customHeight="1" spans="1:4">
      <c r="A11" s="141" t="s">
        <v>731</v>
      </c>
      <c r="B11" s="138">
        <v>140</v>
      </c>
      <c r="C11" s="138">
        <v>39</v>
      </c>
      <c r="D11" s="139">
        <v>-72.14</v>
      </c>
    </row>
    <row r="12" ht="27.75" customHeight="1" spans="1:4">
      <c r="A12" s="141" t="s">
        <v>732</v>
      </c>
      <c r="B12" s="138">
        <v>0</v>
      </c>
      <c r="C12" s="138">
        <v>0</v>
      </c>
      <c r="D12" s="139"/>
    </row>
    <row r="13" ht="27.75" customHeight="1" spans="1:4">
      <c r="A13" s="140" t="s">
        <v>512</v>
      </c>
      <c r="B13" s="138">
        <v>0</v>
      </c>
      <c r="C13" s="138">
        <v>0</v>
      </c>
      <c r="D13" s="139"/>
    </row>
    <row r="14" ht="27.75" customHeight="1" spans="1:4">
      <c r="A14" s="141" t="s">
        <v>733</v>
      </c>
      <c r="B14" s="138">
        <v>0</v>
      </c>
      <c r="C14" s="138">
        <v>0</v>
      </c>
      <c r="D14" s="139"/>
    </row>
    <row r="15" ht="27.75" customHeight="1" spans="1:4">
      <c r="A15" s="141" t="s">
        <v>734</v>
      </c>
      <c r="B15" s="138">
        <v>0</v>
      </c>
      <c r="C15" s="138">
        <v>0</v>
      </c>
      <c r="D15" s="139"/>
    </row>
    <row r="16" ht="27.75" customHeight="1" spans="1:4">
      <c r="A16" s="140" t="s">
        <v>533</v>
      </c>
      <c r="B16" s="138">
        <v>171623</v>
      </c>
      <c r="C16" s="138">
        <v>218480</v>
      </c>
      <c r="D16" s="139">
        <v>27.3</v>
      </c>
    </row>
    <row r="17" ht="27.75" customHeight="1" spans="1:4">
      <c r="A17" s="141" t="s">
        <v>768</v>
      </c>
      <c r="B17" s="138">
        <v>171118</v>
      </c>
      <c r="C17" s="138">
        <v>205323</v>
      </c>
      <c r="D17" s="139">
        <v>19.99</v>
      </c>
    </row>
    <row r="18" ht="27.75" customHeight="1" spans="1:4">
      <c r="A18" s="141" t="s">
        <v>737</v>
      </c>
      <c r="B18" s="138"/>
      <c r="C18" s="138">
        <v>58</v>
      </c>
      <c r="D18" s="139"/>
    </row>
    <row r="19" ht="27.75" customHeight="1" spans="1:4">
      <c r="A19" s="141" t="s">
        <v>739</v>
      </c>
      <c r="B19" s="138"/>
      <c r="C19" s="138">
        <v>9599</v>
      </c>
      <c r="D19" s="139"/>
    </row>
    <row r="20" ht="27.75" customHeight="1" spans="1:4">
      <c r="A20" s="141" t="s">
        <v>740</v>
      </c>
      <c r="B20" s="138"/>
      <c r="C20" s="138">
        <v>3500</v>
      </c>
      <c r="D20" s="139"/>
    </row>
    <row r="21" ht="27.75" customHeight="1" spans="1:4">
      <c r="A21" s="141" t="s">
        <v>769</v>
      </c>
      <c r="B21" s="138">
        <v>505</v>
      </c>
      <c r="C21" s="138"/>
      <c r="D21" s="139">
        <v>-100</v>
      </c>
    </row>
    <row r="22" ht="27.75" customHeight="1" spans="1:4">
      <c r="A22" s="141" t="s">
        <v>770</v>
      </c>
      <c r="B22" s="138">
        <v>0</v>
      </c>
      <c r="C22" s="138">
        <v>0</v>
      </c>
      <c r="D22" s="139"/>
    </row>
    <row r="23" ht="27.75" customHeight="1" spans="1:4">
      <c r="A23" s="140" t="s">
        <v>547</v>
      </c>
      <c r="B23" s="138">
        <v>0</v>
      </c>
      <c r="C23" s="138">
        <v>376</v>
      </c>
      <c r="D23" s="139"/>
    </row>
    <row r="24" ht="27.75" customHeight="1" spans="1:4">
      <c r="A24" s="141" t="s">
        <v>742</v>
      </c>
      <c r="B24" s="138">
        <v>0</v>
      </c>
      <c r="C24" s="138">
        <v>0</v>
      </c>
      <c r="D24" s="139"/>
    </row>
    <row r="25" ht="27.75" customHeight="1" spans="1:4">
      <c r="A25" s="141" t="s">
        <v>743</v>
      </c>
      <c r="B25" s="138">
        <v>0</v>
      </c>
      <c r="C25" s="138">
        <v>0</v>
      </c>
      <c r="D25" s="139"/>
    </row>
    <row r="26" ht="27.75" customHeight="1" spans="1:4">
      <c r="A26" s="141" t="s">
        <v>744</v>
      </c>
      <c r="B26" s="138">
        <v>0</v>
      </c>
      <c r="C26" s="138">
        <v>376</v>
      </c>
      <c r="D26" s="139"/>
    </row>
    <row r="27" ht="27.75" customHeight="1" spans="1:4">
      <c r="A27" s="140" t="s">
        <v>596</v>
      </c>
      <c r="B27" s="138">
        <v>0</v>
      </c>
      <c r="C27" s="138">
        <v>0</v>
      </c>
      <c r="D27" s="139"/>
    </row>
    <row r="28" ht="27.75" customHeight="1" spans="1:4">
      <c r="A28" s="141" t="s">
        <v>745</v>
      </c>
      <c r="B28" s="138">
        <v>0</v>
      </c>
      <c r="C28" s="138">
        <v>0</v>
      </c>
      <c r="D28" s="139"/>
    </row>
    <row r="29" ht="27.75" customHeight="1" spans="1:4">
      <c r="A29" s="141" t="s">
        <v>746</v>
      </c>
      <c r="B29" s="138">
        <v>0</v>
      </c>
      <c r="C29" s="138">
        <v>0</v>
      </c>
      <c r="D29" s="139"/>
    </row>
    <row r="30" ht="27.75" customHeight="1" spans="1:4">
      <c r="A30" s="141" t="s">
        <v>747</v>
      </c>
      <c r="B30" s="138">
        <v>0</v>
      </c>
      <c r="C30" s="138">
        <v>0</v>
      </c>
      <c r="D30" s="139"/>
    </row>
    <row r="31" ht="27.75" customHeight="1" spans="1:4">
      <c r="A31" s="141" t="s">
        <v>748</v>
      </c>
      <c r="B31" s="138">
        <v>0</v>
      </c>
      <c r="C31" s="138">
        <v>0</v>
      </c>
      <c r="D31" s="139"/>
    </row>
    <row r="32" ht="27.75" customHeight="1" spans="1:4">
      <c r="A32" s="141" t="s">
        <v>749</v>
      </c>
      <c r="B32" s="142">
        <v>0</v>
      </c>
      <c r="C32" s="138">
        <v>0</v>
      </c>
      <c r="D32" s="139"/>
    </row>
    <row r="33" ht="27.75" customHeight="1" spans="1:4">
      <c r="A33" s="143" t="s">
        <v>750</v>
      </c>
      <c r="B33" s="144"/>
      <c r="C33" s="54"/>
      <c r="D33" s="139"/>
    </row>
    <row r="34" ht="27.75" customHeight="1" spans="1:4">
      <c r="A34" s="140" t="s">
        <v>612</v>
      </c>
      <c r="B34" s="145">
        <v>84</v>
      </c>
      <c r="C34" s="138"/>
      <c r="D34" s="139">
        <v>-100</v>
      </c>
    </row>
    <row r="35" ht="27.75" customHeight="1" spans="1:4">
      <c r="A35" s="141" t="s">
        <v>771</v>
      </c>
      <c r="B35" s="138"/>
      <c r="C35" s="138"/>
      <c r="D35" s="139"/>
    </row>
    <row r="36" ht="27.75" customHeight="1" spans="1:4">
      <c r="A36" s="141" t="s">
        <v>751</v>
      </c>
      <c r="B36" s="138">
        <v>84</v>
      </c>
      <c r="C36" s="138"/>
      <c r="D36" s="139">
        <v>-100</v>
      </c>
    </row>
    <row r="37" ht="27.75" customHeight="1" spans="1:4">
      <c r="A37" s="141" t="s">
        <v>753</v>
      </c>
      <c r="B37" s="138">
        <v>0</v>
      </c>
      <c r="C37" s="138">
        <v>0</v>
      </c>
      <c r="D37" s="139"/>
    </row>
    <row r="38" ht="27.75" customHeight="1" spans="1:4">
      <c r="A38" s="140" t="s">
        <v>628</v>
      </c>
      <c r="B38" s="138">
        <v>0</v>
      </c>
      <c r="C38" s="138">
        <v>0</v>
      </c>
      <c r="D38" s="139"/>
    </row>
    <row r="39" ht="27.75" customHeight="1" spans="1:4">
      <c r="A39" s="141" t="s">
        <v>754</v>
      </c>
      <c r="B39" s="138">
        <v>0</v>
      </c>
      <c r="C39" s="138">
        <v>0</v>
      </c>
      <c r="D39" s="139"/>
    </row>
    <row r="40" ht="27.75" customHeight="1" spans="1:4">
      <c r="A40" s="140" t="s">
        <v>196</v>
      </c>
      <c r="B40" s="138">
        <v>0</v>
      </c>
      <c r="C40" s="138">
        <v>0</v>
      </c>
      <c r="D40" s="139"/>
    </row>
    <row r="41" ht="27.75" customHeight="1" spans="1:4">
      <c r="A41" s="141" t="s">
        <v>755</v>
      </c>
      <c r="B41" s="138">
        <v>0</v>
      </c>
      <c r="C41" s="138">
        <v>0</v>
      </c>
      <c r="D41" s="139"/>
    </row>
    <row r="42" ht="27.75" customHeight="1" spans="1:4">
      <c r="A42" s="141" t="s">
        <v>756</v>
      </c>
      <c r="B42" s="138">
        <v>0</v>
      </c>
      <c r="C42" s="138">
        <v>0</v>
      </c>
      <c r="D42" s="139"/>
    </row>
    <row r="43" ht="27.75" customHeight="1" spans="1:4">
      <c r="A43" s="141" t="s">
        <v>757</v>
      </c>
      <c r="B43" s="54"/>
      <c r="C43" s="54"/>
      <c r="D43" s="139"/>
    </row>
    <row r="44" ht="27.75" customHeight="1" spans="1:4">
      <c r="A44" s="140" t="s">
        <v>758</v>
      </c>
      <c r="B44" s="138">
        <v>3397</v>
      </c>
      <c r="C44" s="138">
        <v>2739</v>
      </c>
      <c r="D44" s="139">
        <v>-19.37</v>
      </c>
    </row>
    <row r="45" ht="27.75" customHeight="1" spans="1:4">
      <c r="A45" s="141" t="s">
        <v>759</v>
      </c>
      <c r="B45" s="138">
        <v>1000</v>
      </c>
      <c r="C45" s="138">
        <v>810</v>
      </c>
      <c r="D45" s="139"/>
    </row>
    <row r="46" ht="27.75" customHeight="1" spans="1:4">
      <c r="A46" s="141" t="s">
        <v>760</v>
      </c>
      <c r="B46" s="138">
        <v>2397</v>
      </c>
      <c r="C46" s="138">
        <v>1134</v>
      </c>
      <c r="D46" s="139">
        <v>-52.69</v>
      </c>
    </row>
    <row r="47" ht="27.75" customHeight="1" spans="1:4">
      <c r="A47" s="141" t="s">
        <v>761</v>
      </c>
      <c r="B47" s="138">
        <v>0</v>
      </c>
      <c r="C47" s="138">
        <v>795</v>
      </c>
      <c r="D47" s="139"/>
    </row>
    <row r="48" ht="23.1" customHeight="1" spans="1:4">
      <c r="A48" s="140" t="s">
        <v>146</v>
      </c>
      <c r="B48" s="138">
        <v>7204</v>
      </c>
      <c r="C48" s="138">
        <v>8755</v>
      </c>
      <c r="D48" s="139"/>
    </row>
    <row r="49" ht="27.75" customHeight="1" spans="1:4">
      <c r="A49" s="140" t="s">
        <v>762</v>
      </c>
      <c r="B49" s="146"/>
      <c r="C49" s="146"/>
      <c r="D49" s="147"/>
    </row>
  </sheetData>
  <mergeCells count="1">
    <mergeCell ref="A2:D2"/>
  </mergeCells>
  <printOptions horizontalCentered="1"/>
  <pageMargins left="0.865277777777778" right="0.865277777777778" top="1.37777777777778" bottom="0.984027777777778" header="0.393055555555556" footer="0.786805555555556"/>
  <pageSetup paperSize="9" firstPageNumber="35" orientation="portrait" useFirstPageNumber="1"/>
  <headerFooter alignWithMargins="0">
    <oddFooter>&amp;C&amp;"Times New Roman,常规"&amp;10&amp;P</oddFooter>
  </headerFooter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0"/>
  </sheetPr>
  <dimension ref="A1:D43"/>
  <sheetViews>
    <sheetView topLeftCell="A5" workbookViewId="0">
      <selection activeCell="C5" sqref="C5:C43"/>
    </sheetView>
  </sheetViews>
  <sheetFormatPr defaultColWidth="9" defaultRowHeight="15.6" outlineLevelCol="3"/>
  <cols>
    <col min="1" max="1" width="9.75" style="107" customWidth="1"/>
    <col min="2" max="2" width="56.375" style="107" customWidth="1"/>
    <col min="3" max="3" width="13.25" style="108" customWidth="1"/>
  </cols>
  <sheetData>
    <row r="1" spans="1:1">
      <c r="A1" s="107" t="s">
        <v>772</v>
      </c>
    </row>
    <row r="2" ht="45.95" customHeight="1" spans="1:3">
      <c r="A2" s="109" t="s">
        <v>37</v>
      </c>
      <c r="B2" s="109"/>
      <c r="C2" s="109"/>
    </row>
    <row r="3" ht="25.5" customHeight="1" spans="1:4">
      <c r="A3" s="110"/>
      <c r="B3" s="111"/>
      <c r="C3" s="112" t="s">
        <v>152</v>
      </c>
      <c r="D3" s="113"/>
    </row>
    <row r="4" s="106" customFormat="1" ht="20.25" customHeight="1" spans="1:3">
      <c r="A4" s="114" t="s">
        <v>773</v>
      </c>
      <c r="B4" s="115" t="s">
        <v>774</v>
      </c>
      <c r="C4" s="115" t="s">
        <v>775</v>
      </c>
    </row>
    <row r="5" s="106" customFormat="1" ht="20.25" customHeight="1" spans="1:3">
      <c r="A5" s="116"/>
      <c r="B5" s="117" t="s">
        <v>776</v>
      </c>
      <c r="C5" s="118">
        <v>9875</v>
      </c>
    </row>
    <row r="6" s="106" customFormat="1" ht="20.25" customHeight="1" spans="1:3">
      <c r="A6" s="116"/>
      <c r="B6" s="119" t="s">
        <v>777</v>
      </c>
      <c r="C6" s="118">
        <v>207</v>
      </c>
    </row>
    <row r="7" s="106" customFormat="1" ht="20.25" customHeight="1" spans="1:3">
      <c r="A7" s="116">
        <v>20707</v>
      </c>
      <c r="B7" s="119" t="s">
        <v>778</v>
      </c>
      <c r="C7" s="118">
        <v>207</v>
      </c>
    </row>
    <row r="8" s="106" customFormat="1" ht="20.25" customHeight="1" spans="1:3">
      <c r="A8" s="116">
        <v>2070701</v>
      </c>
      <c r="B8" s="120" t="s">
        <v>779</v>
      </c>
      <c r="C8" s="121">
        <v>21</v>
      </c>
    </row>
    <row r="9" s="106" customFormat="1" ht="20.25" customHeight="1" spans="1:3">
      <c r="A9" s="116">
        <v>2070799</v>
      </c>
      <c r="B9" s="120" t="s">
        <v>780</v>
      </c>
      <c r="C9" s="121">
        <v>186</v>
      </c>
    </row>
    <row r="10" s="106" customFormat="1" ht="20.25" customHeight="1" spans="1:3">
      <c r="A10" s="116">
        <v>20822</v>
      </c>
      <c r="B10" s="119" t="s">
        <v>781</v>
      </c>
      <c r="C10" s="118">
        <v>1966</v>
      </c>
    </row>
    <row r="11" s="106" customFormat="1" ht="20.25" customHeight="1" spans="1:3">
      <c r="A11" s="116">
        <v>2082201</v>
      </c>
      <c r="B11" s="116" t="s">
        <v>782</v>
      </c>
      <c r="C11" s="121">
        <v>986</v>
      </c>
    </row>
    <row r="12" s="106" customFormat="1" ht="20.25" customHeight="1" spans="1:3">
      <c r="A12" s="116">
        <v>2082202</v>
      </c>
      <c r="B12" s="116" t="s">
        <v>783</v>
      </c>
      <c r="C12" s="121">
        <v>980</v>
      </c>
    </row>
    <row r="13" s="106" customFormat="1" ht="20.25" customHeight="1" spans="1:3">
      <c r="A13" s="116"/>
      <c r="B13" s="119" t="s">
        <v>784</v>
      </c>
      <c r="C13" s="121">
        <v>57</v>
      </c>
    </row>
    <row r="14" s="106" customFormat="1" ht="20.25" customHeight="1" spans="1:3">
      <c r="A14" s="116">
        <v>20823</v>
      </c>
      <c r="B14" s="119" t="s">
        <v>785</v>
      </c>
      <c r="C14" s="118">
        <v>57</v>
      </c>
    </row>
    <row r="15" s="106" customFormat="1" ht="20.25" customHeight="1" spans="1:3">
      <c r="A15" s="116">
        <v>2082302</v>
      </c>
      <c r="B15" s="116" t="s">
        <v>783</v>
      </c>
      <c r="C15" s="121">
        <v>57</v>
      </c>
    </row>
    <row r="16" s="106" customFormat="1" ht="20.25" customHeight="1" spans="1:3">
      <c r="A16" s="116"/>
      <c r="B16" s="119" t="s">
        <v>786</v>
      </c>
      <c r="C16" s="118">
        <v>3897</v>
      </c>
    </row>
    <row r="17" s="106" customFormat="1" ht="20.25" customHeight="1" spans="1:3">
      <c r="A17" s="116">
        <v>21208</v>
      </c>
      <c r="B17" s="119" t="s">
        <v>787</v>
      </c>
      <c r="C17" s="118">
        <v>3831</v>
      </c>
    </row>
    <row r="18" s="106" customFormat="1" ht="20.25" customHeight="1" spans="1:3">
      <c r="A18" s="116">
        <v>2120801</v>
      </c>
      <c r="B18" s="116" t="s">
        <v>788</v>
      </c>
      <c r="C18" s="121">
        <v>1173</v>
      </c>
    </row>
    <row r="19" s="106" customFormat="1" ht="20.25" customHeight="1" spans="1:3">
      <c r="A19" s="116">
        <v>2120810</v>
      </c>
      <c r="B19" s="116" t="s">
        <v>789</v>
      </c>
      <c r="C19" s="121">
        <v>2489</v>
      </c>
    </row>
    <row r="20" s="106" customFormat="1" ht="20.25" customHeight="1" spans="1:3">
      <c r="A20" s="116">
        <v>2120899</v>
      </c>
      <c r="B20" s="116" t="s">
        <v>790</v>
      </c>
      <c r="C20" s="121">
        <v>169</v>
      </c>
    </row>
    <row r="21" s="106" customFormat="1" ht="20.25" customHeight="1" spans="1:3">
      <c r="A21" s="116">
        <v>21210</v>
      </c>
      <c r="B21" s="119" t="s">
        <v>737</v>
      </c>
      <c r="C21" s="121">
        <v>66</v>
      </c>
    </row>
    <row r="22" s="106" customFormat="1" ht="20.25" customHeight="1" spans="1:3">
      <c r="A22" s="116">
        <v>2121001</v>
      </c>
      <c r="B22" s="120" t="s">
        <v>791</v>
      </c>
      <c r="C22" s="121">
        <v>66</v>
      </c>
    </row>
    <row r="23" s="106" customFormat="1" ht="20.25" customHeight="1" spans="1:3">
      <c r="A23" s="116"/>
      <c r="B23" s="119" t="s">
        <v>792</v>
      </c>
      <c r="C23" s="118">
        <v>173</v>
      </c>
    </row>
    <row r="24" s="106" customFormat="1" ht="20.25" customHeight="1" spans="1:3">
      <c r="A24" s="116">
        <v>21366</v>
      </c>
      <c r="B24" s="119" t="s">
        <v>793</v>
      </c>
      <c r="C24" s="118">
        <v>173</v>
      </c>
    </row>
    <row r="25" s="106" customFormat="1" ht="20.25" customHeight="1" spans="1:3">
      <c r="A25" s="116">
        <v>2136601</v>
      </c>
      <c r="B25" s="116" t="s">
        <v>783</v>
      </c>
      <c r="C25" s="121">
        <v>173</v>
      </c>
    </row>
    <row r="26" s="106" customFormat="1" ht="20.25" customHeight="1" spans="1:3">
      <c r="A26" s="116"/>
      <c r="B26" s="122" t="s">
        <v>794</v>
      </c>
      <c r="C26" s="121">
        <v>191</v>
      </c>
    </row>
    <row r="27" s="106" customFormat="1" ht="20.25" customHeight="1" spans="1:3">
      <c r="A27" s="116">
        <v>2136699</v>
      </c>
      <c r="B27" s="119" t="s">
        <v>744</v>
      </c>
      <c r="C27" s="121">
        <v>191</v>
      </c>
    </row>
    <row r="28" s="106" customFormat="1" ht="20.25" customHeight="1" spans="1:3">
      <c r="A28" s="116">
        <v>2136902</v>
      </c>
      <c r="B28" s="116" t="s">
        <v>795</v>
      </c>
      <c r="C28" s="121">
        <v>191</v>
      </c>
    </row>
    <row r="29" s="106" customFormat="1" ht="20.25" customHeight="1" spans="1:3">
      <c r="A29" s="116"/>
      <c r="B29" s="122" t="s">
        <v>796</v>
      </c>
      <c r="C29" s="121">
        <v>510</v>
      </c>
    </row>
    <row r="30" s="106" customFormat="1" ht="20.25" customHeight="1" spans="1:3">
      <c r="A30" s="116">
        <v>21660</v>
      </c>
      <c r="B30" s="119" t="s">
        <v>797</v>
      </c>
      <c r="C30" s="121">
        <v>510</v>
      </c>
    </row>
    <row r="31" s="106" customFormat="1" ht="20.25" customHeight="1" spans="1:3">
      <c r="A31" s="116">
        <v>2166004</v>
      </c>
      <c r="B31" s="120" t="s">
        <v>798</v>
      </c>
      <c r="C31" s="121">
        <v>510</v>
      </c>
    </row>
    <row r="32" s="106" customFormat="1" ht="20.25" customHeight="1" spans="1:3">
      <c r="A32" s="116"/>
      <c r="B32" s="119" t="s">
        <v>799</v>
      </c>
      <c r="C32" s="118">
        <v>2849</v>
      </c>
    </row>
    <row r="33" s="106" customFormat="1" ht="20.25" customHeight="1" spans="1:3">
      <c r="A33" s="116">
        <v>22960</v>
      </c>
      <c r="B33" s="119" t="s">
        <v>800</v>
      </c>
      <c r="C33" s="118">
        <v>2844</v>
      </c>
    </row>
    <row r="34" s="106" customFormat="1" ht="20.25" customHeight="1" spans="1:3">
      <c r="A34" s="116">
        <v>2296002</v>
      </c>
      <c r="B34" s="116" t="s">
        <v>801</v>
      </c>
      <c r="C34" s="121">
        <v>2185</v>
      </c>
    </row>
    <row r="35" s="106" customFormat="1" ht="20.25" customHeight="1" spans="1:3">
      <c r="A35" s="116">
        <v>2296003</v>
      </c>
      <c r="B35" s="116" t="s">
        <v>802</v>
      </c>
      <c r="C35" s="121">
        <v>387</v>
      </c>
    </row>
    <row r="36" s="106" customFormat="1" ht="20.25" customHeight="1" spans="1:3">
      <c r="A36" s="116">
        <v>2296004</v>
      </c>
      <c r="B36" s="116" t="s">
        <v>803</v>
      </c>
      <c r="C36" s="121">
        <v>36</v>
      </c>
    </row>
    <row r="37" s="106" customFormat="1" ht="20.25" customHeight="1" spans="1:3">
      <c r="A37" s="123">
        <v>2296006</v>
      </c>
      <c r="B37" s="123" t="s">
        <v>804</v>
      </c>
      <c r="C37" s="124">
        <v>57</v>
      </c>
    </row>
    <row r="38" s="106" customFormat="1" ht="20.25" customHeight="1" spans="1:3">
      <c r="A38" s="123">
        <v>2296013</v>
      </c>
      <c r="B38" s="125" t="s">
        <v>805</v>
      </c>
      <c r="C38" s="124">
        <v>179</v>
      </c>
    </row>
    <row r="39" ht="24" customHeight="1" spans="1:3">
      <c r="A39" s="123">
        <v>22908</v>
      </c>
      <c r="B39" s="119" t="s">
        <v>759</v>
      </c>
      <c r="C39" s="124">
        <v>5</v>
      </c>
    </row>
    <row r="40" ht="20.1" customHeight="1" spans="1:3">
      <c r="A40" s="123">
        <v>2290804</v>
      </c>
      <c r="B40" s="125" t="s">
        <v>806</v>
      </c>
      <c r="C40" s="124">
        <v>5</v>
      </c>
    </row>
    <row r="41" ht="20.1" customHeight="1" spans="1:3">
      <c r="A41" s="123"/>
      <c r="B41" s="119" t="s">
        <v>758</v>
      </c>
      <c r="C41" s="124">
        <v>25</v>
      </c>
    </row>
    <row r="42" ht="20.1" customHeight="1" spans="1:3">
      <c r="A42" s="123">
        <v>22904</v>
      </c>
      <c r="B42" s="119" t="s">
        <v>807</v>
      </c>
      <c r="C42" s="124">
        <v>25</v>
      </c>
    </row>
    <row r="43" ht="18.95" customHeight="1" spans="1:3">
      <c r="A43" s="116">
        <v>2290401</v>
      </c>
      <c r="B43" s="120" t="s">
        <v>808</v>
      </c>
      <c r="C43" s="121">
        <v>25</v>
      </c>
    </row>
  </sheetData>
  <pageMargins left="0.707638888888889" right="0.707638888888889" top="0.747916666666667" bottom="0.747916666666667" header="0.313888888888889" footer="0.55"/>
  <pageSetup paperSize="9" firstPageNumber="37" orientation="portrait" useFirstPageNumber="1"/>
  <headerFooter alignWithMargins="0"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50"/>
  <sheetViews>
    <sheetView zoomScale="75" zoomScaleNormal="75" topLeftCell="A22" workbookViewId="0">
      <selection activeCell="F53" sqref="F53"/>
    </sheetView>
  </sheetViews>
  <sheetFormatPr defaultColWidth="9" defaultRowHeight="15.6" outlineLevelCol="5"/>
  <cols>
    <col min="1" max="1" width="4.875" customWidth="1"/>
    <col min="2" max="2" width="74.375" customWidth="1"/>
  </cols>
  <sheetData>
    <row r="1" s="55" customFormat="1" ht="51" customHeight="1" spans="1:6">
      <c r="A1" s="309" t="s">
        <v>3</v>
      </c>
      <c r="B1" s="309"/>
      <c r="C1" s="310"/>
      <c r="D1" s="310"/>
      <c r="E1" s="310"/>
      <c r="F1" s="310"/>
    </row>
    <row r="2" ht="16.5" customHeight="1" spans="1:2">
      <c r="A2" s="311"/>
      <c r="B2" s="312"/>
    </row>
    <row r="3" s="307" customFormat="1" ht="21.95" hidden="1" customHeight="1" spans="1:2">
      <c r="A3" s="313">
        <v>1</v>
      </c>
      <c r="B3" s="314" t="s">
        <v>4</v>
      </c>
    </row>
    <row r="4" s="308" customFormat="1" ht="21.95" customHeight="1" spans="1:2">
      <c r="A4" s="313">
        <v>1</v>
      </c>
      <c r="B4" s="314" t="s">
        <v>5</v>
      </c>
    </row>
    <row r="5" s="308" customFormat="1" ht="21.95" hidden="1" customHeight="1" spans="1:2">
      <c r="A5" s="313">
        <v>3</v>
      </c>
      <c r="B5" s="314" t="s">
        <v>6</v>
      </c>
    </row>
    <row r="6" s="308" customFormat="1" ht="21.95" customHeight="1" spans="1:2">
      <c r="A6" s="313">
        <v>2</v>
      </c>
      <c r="B6" s="314" t="s">
        <v>7</v>
      </c>
    </row>
    <row r="7" s="308" customFormat="1" ht="21.95" hidden="1" customHeight="1" spans="1:2">
      <c r="A7" s="313">
        <v>5</v>
      </c>
      <c r="B7" s="314" t="s">
        <v>8</v>
      </c>
    </row>
    <row r="8" s="308" customFormat="1" ht="21.95" hidden="1" customHeight="1" spans="1:2">
      <c r="A8" s="313">
        <v>6</v>
      </c>
      <c r="B8" s="314" t="s">
        <v>9</v>
      </c>
    </row>
    <row r="9" s="308" customFormat="1" ht="21.95" customHeight="1" spans="1:2">
      <c r="A9" s="313">
        <v>3</v>
      </c>
      <c r="B9" s="315" t="s">
        <v>10</v>
      </c>
    </row>
    <row r="10" s="308" customFormat="1" ht="21.95" hidden="1" customHeight="1" spans="1:2">
      <c r="A10" s="313">
        <v>8</v>
      </c>
      <c r="B10" s="315" t="s">
        <v>11</v>
      </c>
    </row>
    <row r="11" s="308" customFormat="1" ht="21.95" customHeight="1" spans="1:2">
      <c r="A11" s="313">
        <v>4</v>
      </c>
      <c r="B11" s="315" t="s">
        <v>12</v>
      </c>
    </row>
    <row r="12" s="308" customFormat="1" ht="21.95" hidden="1" customHeight="1" spans="1:2">
      <c r="A12" s="313">
        <v>10</v>
      </c>
      <c r="B12" s="315" t="s">
        <v>13</v>
      </c>
    </row>
    <row r="13" s="308" customFormat="1" ht="21.95" hidden="1" customHeight="1" spans="1:2">
      <c r="A13" s="313">
        <v>11</v>
      </c>
      <c r="B13" s="315" t="s">
        <v>14</v>
      </c>
    </row>
    <row r="14" s="308" customFormat="1" ht="21.95" customHeight="1" spans="1:2">
      <c r="A14" s="313">
        <v>5</v>
      </c>
      <c r="B14" s="315" t="s">
        <v>15</v>
      </c>
    </row>
    <row r="15" s="308" customFormat="1" ht="21.95" customHeight="1" spans="1:2">
      <c r="A15" s="313">
        <v>6</v>
      </c>
      <c r="B15" s="315" t="s">
        <v>16</v>
      </c>
    </row>
    <row r="16" s="308" customFormat="1" ht="21.95" hidden="1" customHeight="1" spans="1:2">
      <c r="A16" s="313">
        <v>14</v>
      </c>
      <c r="B16" s="315" t="s">
        <v>17</v>
      </c>
    </row>
    <row r="17" s="308" customFormat="1" ht="21.95" customHeight="1" spans="1:2">
      <c r="A17" s="313">
        <v>7</v>
      </c>
      <c r="B17" s="315" t="s">
        <v>18</v>
      </c>
    </row>
    <row r="18" s="308" customFormat="1" ht="21.95" customHeight="1" spans="1:2">
      <c r="A18" s="313">
        <v>8</v>
      </c>
      <c r="B18" s="315" t="s">
        <v>19</v>
      </c>
    </row>
    <row r="19" s="308" customFormat="1" ht="21.95" hidden="1" customHeight="1" spans="1:2">
      <c r="A19" s="313">
        <v>17</v>
      </c>
      <c r="B19" s="315" t="s">
        <v>20</v>
      </c>
    </row>
    <row r="20" s="308" customFormat="1" ht="21.95" hidden="1" customHeight="1" spans="1:2">
      <c r="A20" s="313">
        <v>18</v>
      </c>
      <c r="B20" s="315" t="s">
        <v>21</v>
      </c>
    </row>
    <row r="21" s="308" customFormat="1" ht="21.95" hidden="1" customHeight="1" spans="1:2">
      <c r="A21" s="313">
        <v>19</v>
      </c>
      <c r="B21" s="315" t="s">
        <v>22</v>
      </c>
    </row>
    <row r="22" s="308" customFormat="1" ht="21.95" customHeight="1" spans="1:2">
      <c r="A22" s="313">
        <v>9</v>
      </c>
      <c r="B22" s="315" t="s">
        <v>23</v>
      </c>
    </row>
    <row r="23" s="308" customFormat="1" ht="21.95" customHeight="1" spans="1:2">
      <c r="A23" s="313">
        <v>10</v>
      </c>
      <c r="B23" s="315" t="s">
        <v>24</v>
      </c>
    </row>
    <row r="24" s="308" customFormat="1" ht="21.95" hidden="1" customHeight="1" spans="1:2">
      <c r="A24" s="313">
        <v>22</v>
      </c>
      <c r="B24" s="315" t="s">
        <v>25</v>
      </c>
    </row>
    <row r="25" s="308" customFormat="1" ht="21.95" customHeight="1" spans="1:2">
      <c r="A25" s="313">
        <v>11</v>
      </c>
      <c r="B25" s="315" t="s">
        <v>26</v>
      </c>
    </row>
    <row r="26" s="308" customFormat="1" ht="21.95" customHeight="1" spans="1:2">
      <c r="A26" s="313">
        <v>12</v>
      </c>
      <c r="B26" s="315" t="s">
        <v>27</v>
      </c>
    </row>
    <row r="27" s="308" customFormat="1" ht="21.95" hidden="1" customHeight="1" spans="1:2">
      <c r="A27" s="313">
        <v>12</v>
      </c>
      <c r="B27" s="315" t="s">
        <v>28</v>
      </c>
    </row>
    <row r="28" s="308" customFormat="1" ht="21.95" customHeight="1" spans="1:2">
      <c r="A28" s="313">
        <v>13</v>
      </c>
      <c r="B28" s="315" t="s">
        <v>29</v>
      </c>
    </row>
    <row r="29" s="308" customFormat="1" ht="21.95" customHeight="1" spans="1:2">
      <c r="A29" s="313">
        <v>14</v>
      </c>
      <c r="B29" s="315" t="s">
        <v>30</v>
      </c>
    </row>
    <row r="30" s="308" customFormat="1" ht="21.95" hidden="1" customHeight="1" spans="1:2">
      <c r="A30" s="313">
        <v>28</v>
      </c>
      <c r="B30" s="315" t="s">
        <v>31</v>
      </c>
    </row>
    <row r="31" s="308" customFormat="1" ht="21.95" hidden="1" customHeight="1" spans="1:2">
      <c r="A31" s="313">
        <v>29</v>
      </c>
      <c r="B31" s="315" t="s">
        <v>32</v>
      </c>
    </row>
    <row r="32" s="308" customFormat="1" ht="21.95" hidden="1" customHeight="1" spans="1:2">
      <c r="A32" s="313">
        <v>30</v>
      </c>
      <c r="B32" s="315" t="s">
        <v>33</v>
      </c>
    </row>
    <row r="33" s="308" customFormat="1" ht="21.95" hidden="1" customHeight="1" spans="1:2">
      <c r="A33" s="313">
        <v>14</v>
      </c>
      <c r="B33" s="315" t="s">
        <v>34</v>
      </c>
    </row>
    <row r="34" s="308" customFormat="1" ht="21.95" customHeight="1" spans="1:2">
      <c r="A34" s="313">
        <v>15</v>
      </c>
      <c r="B34" s="315" t="s">
        <v>35</v>
      </c>
    </row>
    <row r="35" s="308" customFormat="1" ht="21.95" customHeight="1" spans="1:2">
      <c r="A35" s="313">
        <v>16</v>
      </c>
      <c r="B35" s="315" t="s">
        <v>36</v>
      </c>
    </row>
    <row r="36" s="308" customFormat="1" ht="21.95" customHeight="1" spans="1:2">
      <c r="A36" s="313">
        <v>17</v>
      </c>
      <c r="B36" s="315" t="s">
        <v>37</v>
      </c>
    </row>
    <row r="37" s="308" customFormat="1" ht="21.95" hidden="1" customHeight="1" spans="1:2">
      <c r="A37" s="313">
        <v>21</v>
      </c>
      <c r="B37" s="315" t="s">
        <v>38</v>
      </c>
    </row>
    <row r="38" s="308" customFormat="1" ht="21.95" customHeight="1" spans="1:2">
      <c r="A38" s="313">
        <v>18</v>
      </c>
      <c r="B38" s="315" t="s">
        <v>39</v>
      </c>
    </row>
    <row r="39" s="308" customFormat="1" ht="21.95" customHeight="1" spans="1:2">
      <c r="A39" s="313">
        <v>19</v>
      </c>
      <c r="B39" s="315" t="s">
        <v>40</v>
      </c>
    </row>
    <row r="40" s="308" customFormat="1" ht="21.95" customHeight="1" spans="1:2">
      <c r="A40" s="313">
        <v>20</v>
      </c>
      <c r="B40" s="315" t="s">
        <v>41</v>
      </c>
    </row>
    <row r="41" s="308" customFormat="1" ht="21.95" customHeight="1" spans="1:2">
      <c r="A41" s="313">
        <v>21</v>
      </c>
      <c r="B41" s="315" t="s">
        <v>42</v>
      </c>
    </row>
    <row r="42" s="308" customFormat="1" ht="21.95" customHeight="1" spans="1:2">
      <c r="A42" s="313">
        <v>22</v>
      </c>
      <c r="B42" s="315" t="s">
        <v>43</v>
      </c>
    </row>
    <row r="43" s="308" customFormat="1" ht="21.95" customHeight="1" spans="1:2">
      <c r="A43" s="313">
        <v>23</v>
      </c>
      <c r="B43" s="315" t="s">
        <v>44</v>
      </c>
    </row>
    <row r="44" s="308" customFormat="1" ht="21.95" customHeight="1" spans="1:2">
      <c r="A44" s="313">
        <v>24</v>
      </c>
      <c r="B44" s="315" t="s">
        <v>45</v>
      </c>
    </row>
    <row r="45" ht="18" customHeight="1" spans="1:2">
      <c r="A45" s="313">
        <v>25</v>
      </c>
      <c r="B45" t="s">
        <v>46</v>
      </c>
    </row>
    <row r="46" ht="21.95" customHeight="1" spans="1:2">
      <c r="A46" s="313">
        <v>26</v>
      </c>
      <c r="B46" s="315" t="s">
        <v>47</v>
      </c>
    </row>
    <row r="47" ht="18.95" customHeight="1" spans="1:2">
      <c r="A47" s="313">
        <v>27</v>
      </c>
      <c r="B47" t="s">
        <v>48</v>
      </c>
    </row>
    <row r="48" ht="20.1" customHeight="1" spans="1:2">
      <c r="A48" s="313">
        <v>28</v>
      </c>
      <c r="B48" t="s">
        <v>49</v>
      </c>
    </row>
    <row r="49" s="308" customFormat="1" ht="21.95" customHeight="1" spans="1:2">
      <c r="A49" s="313">
        <v>29</v>
      </c>
      <c r="B49" s="316" t="s">
        <v>50</v>
      </c>
    </row>
    <row r="50" s="308" customFormat="1" ht="21.95" customHeight="1" spans="1:2">
      <c r="A50" s="313">
        <v>30</v>
      </c>
      <c r="B50" s="316" t="s">
        <v>51</v>
      </c>
    </row>
  </sheetData>
  <mergeCells count="1">
    <mergeCell ref="A1:B1"/>
  </mergeCells>
  <printOptions horizontalCentered="1"/>
  <pageMargins left="0.709027777777778" right="0.709027777777778" top="1.1" bottom="0.86875" header="0.509027777777778" footer="0.509027777777778"/>
  <pageSetup paperSize="9" scale="93" orientation="portrait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0"/>
  </sheetPr>
  <dimension ref="A1:B9"/>
  <sheetViews>
    <sheetView workbookViewId="0">
      <selection activeCell="B7" sqref="B7"/>
    </sheetView>
  </sheetViews>
  <sheetFormatPr defaultColWidth="9" defaultRowHeight="15.6" outlineLevelCol="1"/>
  <cols>
    <col min="1" max="2" width="40.5" customWidth="1"/>
  </cols>
  <sheetData>
    <row r="1" spans="1:1">
      <c r="A1" t="s">
        <v>809</v>
      </c>
    </row>
    <row r="2" ht="59.25" customHeight="1" spans="1:2">
      <c r="A2" s="100" t="s">
        <v>39</v>
      </c>
      <c r="B2" s="101"/>
    </row>
    <row r="3" ht="25.5" customHeight="1" spans="1:2">
      <c r="A3" s="102"/>
      <c r="B3" s="103" t="s">
        <v>152</v>
      </c>
    </row>
    <row r="4" ht="48" customHeight="1" spans="1:2">
      <c r="A4" s="104" t="s">
        <v>810</v>
      </c>
      <c r="B4" s="104" t="s">
        <v>811</v>
      </c>
    </row>
    <row r="5" ht="48" customHeight="1" spans="1:2">
      <c r="A5" s="105" t="s">
        <v>812</v>
      </c>
      <c r="B5" s="105">
        <v>9875</v>
      </c>
    </row>
    <row r="6" ht="48" customHeight="1" spans="1:2">
      <c r="A6" s="105" t="s">
        <v>813</v>
      </c>
      <c r="B6" s="105">
        <v>3748</v>
      </c>
    </row>
    <row r="7" ht="48" customHeight="1" spans="1:2">
      <c r="A7" s="105" t="s">
        <v>814</v>
      </c>
      <c r="B7" s="105">
        <v>4493</v>
      </c>
    </row>
    <row r="8" ht="48" customHeight="1" spans="1:2">
      <c r="A8" s="105" t="s">
        <v>815</v>
      </c>
      <c r="B8" s="105">
        <v>729</v>
      </c>
    </row>
    <row r="9" ht="48" customHeight="1" spans="1:2">
      <c r="A9" s="105" t="s">
        <v>816</v>
      </c>
      <c r="B9" s="105">
        <v>905</v>
      </c>
    </row>
  </sheetData>
  <mergeCells count="1">
    <mergeCell ref="A2:B2"/>
  </mergeCells>
  <pageMargins left="0.707638888888889" right="0.707638888888889" top="0.747916666666667" bottom="0.747916666666667" header="0.313888888888889" footer="0.559027777777778"/>
  <pageSetup paperSize="9" firstPageNumber="38" orientation="portrait" useFirstPageNumber="1"/>
  <headerFooter alignWithMargins="0">
    <oddFooter>&amp;C&amp;11&amp;P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0"/>
  </sheetPr>
  <dimension ref="A1:J22"/>
  <sheetViews>
    <sheetView zoomScale="115" zoomScaleNormal="115" workbookViewId="0">
      <pane xSplit="1" topLeftCell="B1" activePane="topRight" state="frozen"/>
      <selection/>
      <selection pane="topRight" activeCell="A1" sqref="A1"/>
    </sheetView>
  </sheetViews>
  <sheetFormatPr defaultColWidth="8" defaultRowHeight="14.25" customHeight="1"/>
  <cols>
    <col min="1" max="1" width="28.5" style="69" customWidth="1"/>
    <col min="2" max="2" width="10.25" style="69" customWidth="1"/>
    <col min="3" max="3" width="12.625" style="69" customWidth="1"/>
    <col min="4" max="5" width="10.625" style="69" customWidth="1"/>
    <col min="6" max="6" width="12.5" style="69" customWidth="1"/>
    <col min="7" max="7" width="11.375" style="69" customWidth="1"/>
    <col min="8" max="8" width="10.25" style="69" customWidth="1"/>
    <col min="9" max="9" width="10.25" style="69" hidden="1" customWidth="1"/>
    <col min="10" max="10" width="10.25" style="71" customWidth="1"/>
    <col min="11" max="16376" width="8" style="69"/>
  </cols>
  <sheetData>
    <row r="1" customHeight="1" spans="1:1">
      <c r="A1" s="72" t="s">
        <v>817</v>
      </c>
    </row>
    <row r="2" ht="28.5" customHeight="1" spans="1:10">
      <c r="A2" s="73" t="s">
        <v>40</v>
      </c>
      <c r="B2" s="73"/>
      <c r="C2" s="73"/>
      <c r="D2" s="73"/>
      <c r="E2" s="73"/>
      <c r="F2" s="73"/>
      <c r="G2" s="73"/>
      <c r="H2" s="73"/>
      <c r="I2" s="73"/>
      <c r="J2" s="73"/>
    </row>
    <row r="3" ht="20.25" customHeight="1" spans="1:10">
      <c r="A3" s="74"/>
      <c r="B3" s="74"/>
      <c r="C3" s="74"/>
      <c r="D3" s="74"/>
      <c r="E3" s="74"/>
      <c r="F3" s="74"/>
      <c r="G3" s="74"/>
      <c r="H3" s="74"/>
      <c r="I3" s="84" t="s">
        <v>675</v>
      </c>
      <c r="J3" s="85" t="s">
        <v>73</v>
      </c>
    </row>
    <row r="4" ht="42" customHeight="1" spans="1:10">
      <c r="A4" s="75" t="s">
        <v>818</v>
      </c>
      <c r="B4" s="76" t="s">
        <v>819</v>
      </c>
      <c r="C4" s="77" t="s">
        <v>820</v>
      </c>
      <c r="D4" s="77" t="s">
        <v>821</v>
      </c>
      <c r="E4" s="76" t="s">
        <v>822</v>
      </c>
      <c r="F4" s="76" t="s">
        <v>823</v>
      </c>
      <c r="G4" s="76" t="s">
        <v>824</v>
      </c>
      <c r="H4" s="76" t="s">
        <v>825</v>
      </c>
      <c r="I4" s="76" t="s">
        <v>826</v>
      </c>
      <c r="J4" s="86" t="s">
        <v>827</v>
      </c>
    </row>
    <row r="5" ht="18.75" customHeight="1" spans="1:10">
      <c r="A5" s="96" t="s">
        <v>828</v>
      </c>
      <c r="B5" s="97">
        <v>111921</v>
      </c>
      <c r="C5" s="97">
        <v>3439</v>
      </c>
      <c r="D5" s="97">
        <v>9584</v>
      </c>
      <c r="E5" s="97">
        <v>4616</v>
      </c>
      <c r="F5" s="97">
        <v>73290</v>
      </c>
      <c r="G5" s="97">
        <v>18009</v>
      </c>
      <c r="H5" s="97">
        <v>2529</v>
      </c>
      <c r="I5" s="98"/>
      <c r="J5" s="97">
        <v>454</v>
      </c>
    </row>
    <row r="6" ht="18.75" customHeight="1" spans="1:10">
      <c r="A6" s="96" t="s">
        <v>829</v>
      </c>
      <c r="B6" s="79">
        <v>280792</v>
      </c>
      <c r="C6" s="79">
        <v>167191</v>
      </c>
      <c r="D6" s="79">
        <v>49366</v>
      </c>
      <c r="E6" s="79">
        <v>3518</v>
      </c>
      <c r="F6" s="79">
        <v>50760</v>
      </c>
      <c r="G6" s="79">
        <v>7884</v>
      </c>
      <c r="H6" s="79">
        <v>2063</v>
      </c>
      <c r="I6" s="87"/>
      <c r="J6" s="88">
        <v>10</v>
      </c>
    </row>
    <row r="7" ht="18.75" customHeight="1" spans="1:10">
      <c r="A7" s="80" t="s">
        <v>830</v>
      </c>
      <c r="B7" s="79">
        <v>180750</v>
      </c>
      <c r="C7" s="79">
        <v>92211</v>
      </c>
      <c r="D7" s="79">
        <v>33667</v>
      </c>
      <c r="E7" s="79">
        <v>3289</v>
      </c>
      <c r="F7" s="79">
        <v>43205</v>
      </c>
      <c r="G7" s="79">
        <v>6367</v>
      </c>
      <c r="H7" s="79">
        <v>2011</v>
      </c>
      <c r="I7" s="87"/>
      <c r="J7" s="88"/>
    </row>
    <row r="8" ht="18.75" customHeight="1" spans="1:10">
      <c r="A8" s="80" t="s">
        <v>831</v>
      </c>
      <c r="B8" s="79">
        <v>2525</v>
      </c>
      <c r="C8" s="79">
        <v>355</v>
      </c>
      <c r="D8" s="79">
        <v>93</v>
      </c>
      <c r="E8" s="79">
        <v>72</v>
      </c>
      <c r="F8" s="79">
        <v>1625</v>
      </c>
      <c r="G8" s="79">
        <v>318</v>
      </c>
      <c r="H8" s="79">
        <v>52</v>
      </c>
      <c r="I8" s="87"/>
      <c r="J8" s="88">
        <v>10</v>
      </c>
    </row>
    <row r="9" ht="18.75" customHeight="1" spans="1:10">
      <c r="A9" s="81" t="s">
        <v>832</v>
      </c>
      <c r="B9" s="79">
        <v>70543</v>
      </c>
      <c r="C9" s="79">
        <v>55084</v>
      </c>
      <c r="D9" s="79">
        <v>15345</v>
      </c>
      <c r="E9" s="79"/>
      <c r="F9" s="79"/>
      <c r="G9" s="79">
        <v>114</v>
      </c>
      <c r="H9" s="79"/>
      <c r="I9" s="87"/>
      <c r="J9" s="88"/>
    </row>
    <row r="10" ht="18.75" customHeight="1" spans="1:10">
      <c r="A10" s="81" t="s">
        <v>833</v>
      </c>
      <c r="B10" s="79">
        <v>9185</v>
      </c>
      <c r="C10" s="79">
        <v>3246</v>
      </c>
      <c r="D10" s="79"/>
      <c r="E10" s="79">
        <v>3</v>
      </c>
      <c r="F10" s="79">
        <v>5930</v>
      </c>
      <c r="G10" s="79">
        <v>6</v>
      </c>
      <c r="H10" s="79"/>
      <c r="I10" s="87"/>
      <c r="J10" s="88"/>
    </row>
    <row r="11" ht="18.75" customHeight="1" spans="1:10">
      <c r="A11" s="81" t="s">
        <v>834</v>
      </c>
      <c r="B11" s="79">
        <v>261</v>
      </c>
      <c r="C11" s="79"/>
      <c r="D11" s="79">
        <v>261</v>
      </c>
      <c r="E11" s="79"/>
      <c r="F11" s="79"/>
      <c r="G11" s="79"/>
      <c r="H11" s="79"/>
      <c r="I11" s="87"/>
      <c r="J11" s="88"/>
    </row>
    <row r="12" ht="18.75" customHeight="1" spans="1:10">
      <c r="A12" s="81" t="s">
        <v>835</v>
      </c>
      <c r="B12" s="79">
        <v>16374</v>
      </c>
      <c r="C12" s="79">
        <v>16295</v>
      </c>
      <c r="D12" s="79"/>
      <c r="E12" s="79"/>
      <c r="F12" s="79"/>
      <c r="G12" s="79">
        <v>79</v>
      </c>
      <c r="H12" s="79"/>
      <c r="I12" s="79"/>
      <c r="J12" s="79"/>
    </row>
    <row r="13" ht="18.75" customHeight="1" spans="1:10">
      <c r="A13" s="81" t="s">
        <v>836</v>
      </c>
      <c r="B13" s="79">
        <v>1154</v>
      </c>
      <c r="C13" s="95"/>
      <c r="D13" s="79"/>
      <c r="E13" s="79">
        <v>154</v>
      </c>
      <c r="F13" s="79"/>
      <c r="G13" s="79">
        <v>1000</v>
      </c>
      <c r="H13" s="79"/>
      <c r="I13" s="79"/>
      <c r="J13" s="79"/>
    </row>
    <row r="14" ht="18.75" customHeight="1" spans="1:10">
      <c r="A14" s="80" t="s">
        <v>837</v>
      </c>
      <c r="B14" s="79">
        <v>239879</v>
      </c>
      <c r="C14" s="79">
        <v>149137</v>
      </c>
      <c r="D14" s="79">
        <v>44762</v>
      </c>
      <c r="E14" s="79">
        <v>1702</v>
      </c>
      <c r="F14" s="79">
        <v>35497</v>
      </c>
      <c r="G14" s="79">
        <v>6059</v>
      </c>
      <c r="H14" s="79">
        <v>2722</v>
      </c>
      <c r="I14" s="87"/>
      <c r="J14" s="88"/>
    </row>
    <row r="15" ht="18.75" customHeight="1" spans="1:10">
      <c r="A15" s="80" t="s">
        <v>838</v>
      </c>
      <c r="B15" s="79">
        <v>237614</v>
      </c>
      <c r="C15" s="79">
        <v>149137</v>
      </c>
      <c r="D15" s="79">
        <v>44762</v>
      </c>
      <c r="E15" s="79">
        <v>1471</v>
      </c>
      <c r="F15" s="79">
        <v>35335</v>
      </c>
      <c r="G15" s="79">
        <v>4187</v>
      </c>
      <c r="H15" s="79">
        <v>2722</v>
      </c>
      <c r="I15" s="79"/>
      <c r="J15" s="79"/>
    </row>
    <row r="16" ht="18.75" customHeight="1" spans="1:10">
      <c r="A16" s="80" t="s">
        <v>839</v>
      </c>
      <c r="B16" s="79">
        <v>957</v>
      </c>
      <c r="C16" s="79"/>
      <c r="D16" s="79"/>
      <c r="E16" s="79"/>
      <c r="F16" s="79"/>
      <c r="G16" s="79">
        <v>957</v>
      </c>
      <c r="H16" s="79"/>
      <c r="I16" s="79"/>
      <c r="J16" s="79"/>
    </row>
    <row r="17" ht="18.75" customHeight="1" spans="1:10">
      <c r="A17" s="81" t="s">
        <v>840</v>
      </c>
      <c r="B17" s="79">
        <v>162</v>
      </c>
      <c r="C17" s="79"/>
      <c r="D17" s="79"/>
      <c r="E17" s="79"/>
      <c r="F17" s="79">
        <v>162</v>
      </c>
      <c r="G17" s="79"/>
      <c r="H17" s="79"/>
      <c r="I17" s="79"/>
      <c r="J17" s="89"/>
    </row>
    <row r="18" s="70" customFormat="1" ht="14.4" spans="1:10">
      <c r="A18" s="81" t="s">
        <v>841</v>
      </c>
      <c r="B18" s="79">
        <v>231</v>
      </c>
      <c r="C18" s="79"/>
      <c r="D18" s="79"/>
      <c r="E18" s="79">
        <v>231</v>
      </c>
      <c r="F18" s="79"/>
      <c r="G18" s="79"/>
      <c r="H18" s="79"/>
      <c r="I18" s="90"/>
      <c r="J18" s="91"/>
    </row>
    <row r="19" s="70" customFormat="1" ht="14.4" spans="1:10">
      <c r="A19" s="81" t="s">
        <v>842</v>
      </c>
      <c r="B19" s="79">
        <v>915</v>
      </c>
      <c r="C19" s="79"/>
      <c r="D19" s="79"/>
      <c r="E19" s="79"/>
      <c r="F19" s="79"/>
      <c r="G19" s="79">
        <v>915</v>
      </c>
      <c r="H19" s="79"/>
      <c r="I19" s="90"/>
      <c r="J19" s="92"/>
    </row>
    <row r="20" ht="18.75" customHeight="1" spans="1:10">
      <c r="A20" s="96" t="s">
        <v>843</v>
      </c>
      <c r="B20" s="79">
        <v>40913</v>
      </c>
      <c r="C20" s="79">
        <v>18054</v>
      </c>
      <c r="D20" s="79">
        <v>4604</v>
      </c>
      <c r="E20" s="79">
        <v>1816</v>
      </c>
      <c r="F20" s="79">
        <v>15263</v>
      </c>
      <c r="G20" s="79">
        <v>1825</v>
      </c>
      <c r="H20" s="79">
        <v>-659</v>
      </c>
      <c r="I20" s="79"/>
      <c r="J20" s="99">
        <v>10</v>
      </c>
    </row>
    <row r="21" ht="18.75" customHeight="1" spans="1:10">
      <c r="A21" s="80" t="s">
        <v>844</v>
      </c>
      <c r="B21" s="79">
        <v>152834</v>
      </c>
      <c r="C21" s="79">
        <v>21493</v>
      </c>
      <c r="D21" s="79">
        <v>14188</v>
      </c>
      <c r="E21" s="79">
        <v>6432</v>
      </c>
      <c r="F21" s="79">
        <v>88553</v>
      </c>
      <c r="G21" s="79">
        <v>19834</v>
      </c>
      <c r="H21" s="79">
        <v>1870</v>
      </c>
      <c r="I21" s="79"/>
      <c r="J21" s="79">
        <v>464</v>
      </c>
    </row>
    <row r="22" ht="27.75" customHeight="1" spans="1:10">
      <c r="A22" s="82"/>
      <c r="B22" s="83"/>
      <c r="C22" s="83"/>
      <c r="D22" s="83"/>
      <c r="E22" s="83"/>
      <c r="F22" s="83"/>
      <c r="G22" s="83"/>
      <c r="H22" s="83"/>
      <c r="I22" s="83"/>
      <c r="J22" s="93"/>
    </row>
  </sheetData>
  <mergeCells count="1">
    <mergeCell ref="A2:J2"/>
  </mergeCells>
  <printOptions horizontalCentered="1"/>
  <pageMargins left="0.865277777777778" right="0.865277777777778" top="0.865277777777778" bottom="0.826388888888889" header="0.393055555555556" footer="0.629166666666667"/>
  <pageSetup paperSize="9" firstPageNumber="39" orientation="landscape" useFirstPageNumber="1"/>
  <headerFooter alignWithMargins="0">
    <oddFooter>&amp;C&amp;"Times New Roman,常规"&amp;10&amp;P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13"/>
  <sheetViews>
    <sheetView workbookViewId="0">
      <selection activeCell="A1" sqref="A1"/>
    </sheetView>
  </sheetViews>
  <sheetFormatPr defaultColWidth="8" defaultRowHeight="14.25" customHeight="1"/>
  <cols>
    <col min="1" max="1" width="28.5" style="69" customWidth="1"/>
    <col min="2" max="2" width="10.25" style="69" customWidth="1"/>
    <col min="3" max="3" width="12.625" style="69" customWidth="1"/>
    <col min="4" max="5" width="10.625" style="69" customWidth="1"/>
    <col min="6" max="6" width="12.5" style="69" customWidth="1"/>
    <col min="7" max="7" width="11.375" style="69" customWidth="1"/>
    <col min="8" max="8" width="10.25" style="69" customWidth="1"/>
    <col min="9" max="9" width="10.25" style="69" hidden="1" customWidth="1"/>
    <col min="10" max="10" width="10.25" style="71" customWidth="1"/>
    <col min="11" max="16376" width="8" style="69"/>
  </cols>
  <sheetData>
    <row r="1" s="69" customFormat="1" customHeight="1" spans="1:16384">
      <c r="A1" s="72" t="s">
        <v>845</v>
      </c>
      <c r="J1" s="71"/>
      <c r="XEW1"/>
      <c r="XEX1"/>
      <c r="XEY1"/>
      <c r="XEZ1"/>
      <c r="XFA1"/>
      <c r="XFB1"/>
      <c r="XFC1"/>
      <c r="XFD1"/>
    </row>
    <row r="2" s="69" customFormat="1" ht="28.5" customHeight="1" spans="1:16384">
      <c r="A2" s="73" t="s">
        <v>41</v>
      </c>
      <c r="B2" s="73"/>
      <c r="C2" s="73"/>
      <c r="D2" s="73"/>
      <c r="E2" s="73"/>
      <c r="F2" s="73"/>
      <c r="G2" s="73"/>
      <c r="H2" s="73"/>
      <c r="I2" s="73"/>
      <c r="J2" s="73"/>
      <c r="XEW2"/>
      <c r="XEX2"/>
      <c r="XEY2"/>
      <c r="XEZ2"/>
      <c r="XFA2"/>
      <c r="XFB2"/>
      <c r="XFC2"/>
      <c r="XFD2"/>
    </row>
    <row r="3" s="69" customFormat="1" ht="20.25" customHeight="1" spans="1:16384">
      <c r="A3" s="74"/>
      <c r="B3" s="74"/>
      <c r="C3" s="74"/>
      <c r="D3" s="74"/>
      <c r="E3" s="74"/>
      <c r="F3" s="74"/>
      <c r="G3" s="74"/>
      <c r="H3" s="74"/>
      <c r="I3" s="84" t="s">
        <v>675</v>
      </c>
      <c r="J3" s="85" t="s">
        <v>73</v>
      </c>
      <c r="XEW3"/>
      <c r="XEX3"/>
      <c r="XEY3"/>
      <c r="XEZ3"/>
      <c r="XFA3"/>
      <c r="XFB3"/>
      <c r="XFC3"/>
      <c r="XFD3"/>
    </row>
    <row r="4" s="69" customFormat="1" ht="42" customHeight="1" spans="1:16384">
      <c r="A4" s="75" t="s">
        <v>818</v>
      </c>
      <c r="B4" s="76" t="s">
        <v>819</v>
      </c>
      <c r="C4" s="77" t="s">
        <v>820</v>
      </c>
      <c r="D4" s="77" t="s">
        <v>821</v>
      </c>
      <c r="E4" s="76" t="s">
        <v>822</v>
      </c>
      <c r="F4" s="76" t="s">
        <v>823</v>
      </c>
      <c r="G4" s="76" t="s">
        <v>824</v>
      </c>
      <c r="H4" s="76" t="s">
        <v>825</v>
      </c>
      <c r="I4" s="76" t="s">
        <v>826</v>
      </c>
      <c r="J4" s="86" t="s">
        <v>827</v>
      </c>
      <c r="XEW4"/>
      <c r="XEX4"/>
      <c r="XEY4"/>
      <c r="XEZ4"/>
      <c r="XFA4"/>
      <c r="XFB4"/>
      <c r="XFC4"/>
      <c r="XFD4"/>
    </row>
    <row r="5" s="69" customFormat="1" ht="18.75" customHeight="1" spans="1:16384">
      <c r="A5" s="94" t="s">
        <v>846</v>
      </c>
      <c r="B5" s="79">
        <v>280792</v>
      </c>
      <c r="C5" s="79">
        <v>167191</v>
      </c>
      <c r="D5" s="79">
        <v>49366</v>
      </c>
      <c r="E5" s="79">
        <v>3518</v>
      </c>
      <c r="F5" s="79">
        <v>50760</v>
      </c>
      <c r="G5" s="79">
        <v>7884</v>
      </c>
      <c r="H5" s="79">
        <v>2063</v>
      </c>
      <c r="I5" s="87"/>
      <c r="J5" s="88">
        <v>10</v>
      </c>
      <c r="XEW5"/>
      <c r="XEX5"/>
      <c r="XEY5"/>
      <c r="XEZ5"/>
      <c r="XFA5"/>
      <c r="XFB5"/>
      <c r="XFC5"/>
      <c r="XFD5"/>
    </row>
    <row r="6" s="69" customFormat="1" ht="18.75" customHeight="1" spans="1:16384">
      <c r="A6" s="80" t="s">
        <v>830</v>
      </c>
      <c r="B6" s="79">
        <v>180750</v>
      </c>
      <c r="C6" s="79">
        <v>92211</v>
      </c>
      <c r="D6" s="79">
        <v>33667</v>
      </c>
      <c r="E6" s="79">
        <v>3289</v>
      </c>
      <c r="F6" s="79">
        <v>43205</v>
      </c>
      <c r="G6" s="79">
        <v>6367</v>
      </c>
      <c r="H6" s="79">
        <v>2011</v>
      </c>
      <c r="I6" s="87"/>
      <c r="J6" s="88"/>
      <c r="XEW6"/>
      <c r="XEX6"/>
      <c r="XEY6"/>
      <c r="XEZ6"/>
      <c r="XFA6"/>
      <c r="XFB6"/>
      <c r="XFC6"/>
      <c r="XFD6"/>
    </row>
    <row r="7" s="69" customFormat="1" ht="18.75" customHeight="1" spans="1:16384">
      <c r="A7" s="80" t="s">
        <v>831</v>
      </c>
      <c r="B7" s="79">
        <v>2525</v>
      </c>
      <c r="C7" s="79">
        <v>355</v>
      </c>
      <c r="D7" s="79">
        <v>93</v>
      </c>
      <c r="E7" s="79">
        <v>72</v>
      </c>
      <c r="F7" s="79">
        <v>1625</v>
      </c>
      <c r="G7" s="79">
        <v>318</v>
      </c>
      <c r="H7" s="79">
        <v>52</v>
      </c>
      <c r="I7" s="87"/>
      <c r="J7" s="88">
        <v>10</v>
      </c>
      <c r="XEW7"/>
      <c r="XEX7"/>
      <c r="XEY7"/>
      <c r="XEZ7"/>
      <c r="XFA7"/>
      <c r="XFB7"/>
      <c r="XFC7"/>
      <c r="XFD7"/>
    </row>
    <row r="8" s="69" customFormat="1" ht="18.75" customHeight="1" spans="1:16384">
      <c r="A8" s="81" t="s">
        <v>832</v>
      </c>
      <c r="B8" s="79">
        <v>70543</v>
      </c>
      <c r="C8" s="79">
        <v>55084</v>
      </c>
      <c r="D8" s="79">
        <v>15345</v>
      </c>
      <c r="E8" s="79"/>
      <c r="F8" s="79"/>
      <c r="G8" s="79">
        <v>114</v>
      </c>
      <c r="H8" s="79"/>
      <c r="I8" s="87"/>
      <c r="J8" s="88"/>
      <c r="XEW8"/>
      <c r="XEX8"/>
      <c r="XEY8"/>
      <c r="XEZ8"/>
      <c r="XFA8"/>
      <c r="XFB8"/>
      <c r="XFC8"/>
      <c r="XFD8"/>
    </row>
    <row r="9" s="69" customFormat="1" ht="18.75" customHeight="1" spans="1:16384">
      <c r="A9" s="81" t="s">
        <v>833</v>
      </c>
      <c r="B9" s="79">
        <v>9185</v>
      </c>
      <c r="C9" s="79">
        <v>3246</v>
      </c>
      <c r="D9" s="79"/>
      <c r="E9" s="79">
        <v>3</v>
      </c>
      <c r="F9" s="79">
        <v>5930</v>
      </c>
      <c r="G9" s="79">
        <v>6</v>
      </c>
      <c r="H9" s="79"/>
      <c r="I9" s="87"/>
      <c r="J9" s="88"/>
      <c r="XEW9"/>
      <c r="XEX9"/>
      <c r="XEY9"/>
      <c r="XEZ9"/>
      <c r="XFA9"/>
      <c r="XFB9"/>
      <c r="XFC9"/>
      <c r="XFD9"/>
    </row>
    <row r="10" s="69" customFormat="1" ht="18.75" customHeight="1" spans="1:16384">
      <c r="A10" s="81" t="s">
        <v>834</v>
      </c>
      <c r="B10" s="79">
        <v>261</v>
      </c>
      <c r="C10" s="79"/>
      <c r="D10" s="79">
        <v>261</v>
      </c>
      <c r="E10" s="79"/>
      <c r="F10" s="79"/>
      <c r="G10" s="79"/>
      <c r="H10" s="79"/>
      <c r="I10" s="87"/>
      <c r="J10" s="88"/>
      <c r="XEW10"/>
      <c r="XEX10"/>
      <c r="XEY10"/>
      <c r="XEZ10"/>
      <c r="XFA10"/>
      <c r="XFB10"/>
      <c r="XFC10"/>
      <c r="XFD10"/>
    </row>
    <row r="11" s="69" customFormat="1" ht="18.75" customHeight="1" spans="1:16384">
      <c r="A11" s="81" t="s">
        <v>835</v>
      </c>
      <c r="B11" s="79">
        <v>16374</v>
      </c>
      <c r="C11" s="79">
        <v>16295</v>
      </c>
      <c r="D11" s="79"/>
      <c r="E11" s="79"/>
      <c r="F11" s="79"/>
      <c r="G11" s="79">
        <v>79</v>
      </c>
      <c r="H11" s="79"/>
      <c r="I11" s="79"/>
      <c r="J11" s="79"/>
      <c r="XEW11"/>
      <c r="XEX11"/>
      <c r="XEY11"/>
      <c r="XEZ11"/>
      <c r="XFA11"/>
      <c r="XFB11"/>
      <c r="XFC11"/>
      <c r="XFD11"/>
    </row>
    <row r="12" s="69" customFormat="1" ht="18.75" customHeight="1" spans="1:16384">
      <c r="A12" s="81" t="s">
        <v>836</v>
      </c>
      <c r="B12" s="79">
        <v>1154</v>
      </c>
      <c r="C12" s="95"/>
      <c r="D12" s="79"/>
      <c r="E12" s="79">
        <v>154</v>
      </c>
      <c r="F12" s="79"/>
      <c r="G12" s="79">
        <v>1000</v>
      </c>
      <c r="H12" s="79"/>
      <c r="I12" s="79"/>
      <c r="J12" s="79"/>
      <c r="XEW12"/>
      <c r="XEX12"/>
      <c r="XEY12"/>
      <c r="XEZ12"/>
      <c r="XFA12"/>
      <c r="XFB12"/>
      <c r="XFC12"/>
      <c r="XFD12"/>
    </row>
    <row r="13" s="69" customFormat="1" ht="27.75" customHeight="1" spans="1:16384">
      <c r="A13" s="82"/>
      <c r="B13" s="83"/>
      <c r="C13" s="83"/>
      <c r="D13" s="83"/>
      <c r="E13" s="83"/>
      <c r="F13" s="83"/>
      <c r="G13" s="83"/>
      <c r="H13" s="83"/>
      <c r="I13" s="83"/>
      <c r="J13" s="93"/>
      <c r="XEW13"/>
      <c r="XEX13"/>
      <c r="XEY13"/>
      <c r="XEZ13"/>
      <c r="XFA13"/>
      <c r="XFB13"/>
      <c r="XFC13"/>
      <c r="XFD13"/>
    </row>
  </sheetData>
  <mergeCells count="1">
    <mergeCell ref="A2:J2"/>
  </mergeCells>
  <pageMargins left="0.75" right="0.75" top="1" bottom="1" header="0.5" footer="0.5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11"/>
  <sheetViews>
    <sheetView workbookViewId="0">
      <selection activeCell="B12" sqref="B12"/>
    </sheetView>
  </sheetViews>
  <sheetFormatPr defaultColWidth="8" defaultRowHeight="14.25" customHeight="1"/>
  <cols>
    <col min="1" max="1" width="28.5" style="69" customWidth="1"/>
    <col min="2" max="2" width="10.25" style="69" customWidth="1"/>
    <col min="3" max="3" width="12.625" style="69" customWidth="1"/>
    <col min="4" max="5" width="10.625" style="69" customWidth="1"/>
    <col min="6" max="6" width="12.5" style="69" customWidth="1"/>
    <col min="7" max="7" width="11.375" style="69" customWidth="1"/>
    <col min="8" max="8" width="10.25" style="69" customWidth="1"/>
    <col min="9" max="9" width="10.25" style="69" hidden="1" customWidth="1"/>
    <col min="10" max="10" width="10.25" style="71" customWidth="1"/>
    <col min="11" max="16376" width="8" style="69"/>
  </cols>
  <sheetData>
    <row r="1" s="69" customFormat="1" customHeight="1" spans="1:16384">
      <c r="A1" s="72" t="s">
        <v>847</v>
      </c>
      <c r="J1" s="71"/>
      <c r="XEW1"/>
      <c r="XEX1"/>
      <c r="XEY1"/>
      <c r="XEZ1"/>
      <c r="XFA1"/>
      <c r="XFB1"/>
      <c r="XFC1"/>
      <c r="XFD1"/>
    </row>
    <row r="2" s="69" customFormat="1" ht="28.5" customHeight="1" spans="1:16384">
      <c r="A2" s="73" t="s">
        <v>42</v>
      </c>
      <c r="B2" s="73"/>
      <c r="C2" s="73"/>
      <c r="D2" s="73"/>
      <c r="E2" s="73"/>
      <c r="F2" s="73"/>
      <c r="G2" s="73"/>
      <c r="H2" s="73"/>
      <c r="I2" s="73"/>
      <c r="J2" s="73"/>
      <c r="XEW2"/>
      <c r="XEX2"/>
      <c r="XEY2"/>
      <c r="XEZ2"/>
      <c r="XFA2"/>
      <c r="XFB2"/>
      <c r="XFC2"/>
      <c r="XFD2"/>
    </row>
    <row r="3" s="69" customFormat="1" ht="20.25" customHeight="1" spans="1:16384">
      <c r="A3" s="74"/>
      <c r="B3" s="74"/>
      <c r="C3" s="74"/>
      <c r="D3" s="74"/>
      <c r="E3" s="74"/>
      <c r="F3" s="74"/>
      <c r="G3" s="74"/>
      <c r="H3" s="74"/>
      <c r="I3" s="84" t="s">
        <v>675</v>
      </c>
      <c r="J3" s="85" t="s">
        <v>73</v>
      </c>
      <c r="XEW3"/>
      <c r="XEX3"/>
      <c r="XEY3"/>
      <c r="XEZ3"/>
      <c r="XFA3"/>
      <c r="XFB3"/>
      <c r="XFC3"/>
      <c r="XFD3"/>
    </row>
    <row r="4" s="69" customFormat="1" ht="42" customHeight="1" spans="1:16384">
      <c r="A4" s="75" t="s">
        <v>818</v>
      </c>
      <c r="B4" s="76" t="s">
        <v>819</v>
      </c>
      <c r="C4" s="77" t="s">
        <v>820</v>
      </c>
      <c r="D4" s="77" t="s">
        <v>821</v>
      </c>
      <c r="E4" s="76" t="s">
        <v>822</v>
      </c>
      <c r="F4" s="76" t="s">
        <v>823</v>
      </c>
      <c r="G4" s="76" t="s">
        <v>824</v>
      </c>
      <c r="H4" s="76" t="s">
        <v>825</v>
      </c>
      <c r="I4" s="76" t="s">
        <v>826</v>
      </c>
      <c r="J4" s="86" t="s">
        <v>827</v>
      </c>
      <c r="XEW4"/>
      <c r="XEX4"/>
      <c r="XEY4"/>
      <c r="XEZ4"/>
      <c r="XFA4"/>
      <c r="XFB4"/>
      <c r="XFC4"/>
      <c r="XFD4"/>
    </row>
    <row r="5" s="69" customFormat="1" ht="18.75" customHeight="1" spans="1:16384">
      <c r="A5" s="78" t="s">
        <v>848</v>
      </c>
      <c r="B5" s="79">
        <v>239879</v>
      </c>
      <c r="C5" s="79">
        <v>149137</v>
      </c>
      <c r="D5" s="79">
        <v>44762</v>
      </c>
      <c r="E5" s="79">
        <v>1702</v>
      </c>
      <c r="F5" s="79">
        <v>35497</v>
      </c>
      <c r="G5" s="79">
        <v>6059</v>
      </c>
      <c r="H5" s="79">
        <v>2722</v>
      </c>
      <c r="I5" s="87"/>
      <c r="J5" s="88"/>
      <c r="XEW5"/>
      <c r="XEX5"/>
      <c r="XEY5"/>
      <c r="XEZ5"/>
      <c r="XFA5"/>
      <c r="XFB5"/>
      <c r="XFC5"/>
      <c r="XFD5"/>
    </row>
    <row r="6" s="69" customFormat="1" ht="18.75" customHeight="1" spans="1:16384">
      <c r="A6" s="80" t="s">
        <v>838</v>
      </c>
      <c r="B6" s="79">
        <v>237614</v>
      </c>
      <c r="C6" s="79">
        <v>149137</v>
      </c>
      <c r="D6" s="79">
        <v>44762</v>
      </c>
      <c r="E6" s="79">
        <v>1471</v>
      </c>
      <c r="F6" s="79">
        <v>35335</v>
      </c>
      <c r="G6" s="79">
        <v>4187</v>
      </c>
      <c r="H6" s="79">
        <v>2722</v>
      </c>
      <c r="I6" s="79"/>
      <c r="J6" s="79"/>
      <c r="XEW6"/>
      <c r="XEX6"/>
      <c r="XEY6"/>
      <c r="XEZ6"/>
      <c r="XFA6"/>
      <c r="XFB6"/>
      <c r="XFC6"/>
      <c r="XFD6"/>
    </row>
    <row r="7" s="69" customFormat="1" ht="18.75" customHeight="1" spans="1:16384">
      <c r="A7" s="80" t="s">
        <v>839</v>
      </c>
      <c r="B7" s="79">
        <v>957</v>
      </c>
      <c r="C7" s="79"/>
      <c r="D7" s="79"/>
      <c r="E7" s="79"/>
      <c r="F7" s="79"/>
      <c r="G7" s="79">
        <v>957</v>
      </c>
      <c r="H7" s="79"/>
      <c r="I7" s="79"/>
      <c r="J7" s="79"/>
      <c r="XEW7"/>
      <c r="XEX7"/>
      <c r="XEY7"/>
      <c r="XEZ7"/>
      <c r="XFA7"/>
      <c r="XFB7"/>
      <c r="XFC7"/>
      <c r="XFD7"/>
    </row>
    <row r="8" s="69" customFormat="1" ht="18.75" customHeight="1" spans="1:16384">
      <c r="A8" s="81" t="s">
        <v>840</v>
      </c>
      <c r="B8" s="79">
        <v>162</v>
      </c>
      <c r="C8" s="79"/>
      <c r="D8" s="79"/>
      <c r="E8" s="79"/>
      <c r="F8" s="79">
        <v>162</v>
      </c>
      <c r="G8" s="79"/>
      <c r="H8" s="79"/>
      <c r="I8" s="79"/>
      <c r="J8" s="89"/>
      <c r="XEW8"/>
      <c r="XEX8"/>
      <c r="XEY8"/>
      <c r="XEZ8"/>
      <c r="XFA8"/>
      <c r="XFB8"/>
      <c r="XFC8"/>
      <c r="XFD8"/>
    </row>
    <row r="9" s="70" customFormat="1" ht="14.4" spans="1:10">
      <c r="A9" s="81" t="s">
        <v>841</v>
      </c>
      <c r="B9" s="79">
        <v>231</v>
      </c>
      <c r="C9" s="79"/>
      <c r="D9" s="79"/>
      <c r="E9" s="79">
        <v>231</v>
      </c>
      <c r="F9" s="79"/>
      <c r="G9" s="79"/>
      <c r="H9" s="79"/>
      <c r="I9" s="90"/>
      <c r="J9" s="91"/>
    </row>
    <row r="10" s="70" customFormat="1" ht="14.4" spans="1:10">
      <c r="A10" s="81" t="s">
        <v>842</v>
      </c>
      <c r="B10" s="79">
        <v>915</v>
      </c>
      <c r="C10" s="79"/>
      <c r="D10" s="79"/>
      <c r="E10" s="79"/>
      <c r="F10" s="79"/>
      <c r="G10" s="79">
        <v>915</v>
      </c>
      <c r="H10" s="79"/>
      <c r="I10" s="90"/>
      <c r="J10" s="92"/>
    </row>
    <row r="11" s="69" customFormat="1" ht="27.75" customHeight="1" spans="1:16384">
      <c r="A11" s="82"/>
      <c r="B11" s="83"/>
      <c r="C11" s="83"/>
      <c r="D11" s="83"/>
      <c r="E11" s="83"/>
      <c r="F11" s="83"/>
      <c r="G11" s="83"/>
      <c r="H11" s="83"/>
      <c r="I11" s="83"/>
      <c r="J11" s="93"/>
      <c r="XEW11"/>
      <c r="XEX11"/>
      <c r="XEY11"/>
      <c r="XEZ11"/>
      <c r="XFA11"/>
      <c r="XFB11"/>
      <c r="XFC11"/>
      <c r="XFD11"/>
    </row>
  </sheetData>
  <mergeCells count="1">
    <mergeCell ref="A2:J2"/>
  </mergeCells>
  <pageMargins left="0.75" right="0.75" top="1" bottom="1" header="0.5" footer="0.5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0"/>
  </sheetPr>
  <dimension ref="A1:H18"/>
  <sheetViews>
    <sheetView workbookViewId="0">
      <selection activeCell="E16" sqref="E16"/>
    </sheetView>
  </sheetViews>
  <sheetFormatPr defaultColWidth="9" defaultRowHeight="15.6" outlineLevelCol="7"/>
  <cols>
    <col min="1" max="1" width="27.125" customWidth="1"/>
    <col min="2" max="2" width="12.375" customWidth="1"/>
    <col min="3" max="3" width="10" customWidth="1"/>
    <col min="4" max="4" width="10.75" customWidth="1"/>
    <col min="5" max="5" width="29.875" customWidth="1"/>
    <col min="6" max="6" width="11.25" customWidth="1"/>
    <col min="7" max="7" width="10.25" customWidth="1"/>
    <col min="8" max="8" width="9.5" customWidth="1"/>
  </cols>
  <sheetData>
    <row r="1" spans="1:1">
      <c r="A1" t="s">
        <v>849</v>
      </c>
    </row>
    <row r="2" ht="45" customHeight="1" spans="1:8">
      <c r="A2" s="66" t="s">
        <v>43</v>
      </c>
      <c r="B2" s="66"/>
      <c r="C2" s="66"/>
      <c r="D2" s="66"/>
      <c r="E2" s="66"/>
      <c r="F2" s="66"/>
      <c r="G2" s="66"/>
      <c r="H2" s="66"/>
    </row>
    <row r="3" spans="1:8">
      <c r="A3" s="54"/>
      <c r="B3" s="54"/>
      <c r="C3" s="54"/>
      <c r="D3" s="54"/>
      <c r="E3" s="54"/>
      <c r="F3" s="54"/>
      <c r="G3" s="54"/>
      <c r="H3" s="56" t="s">
        <v>850</v>
      </c>
    </row>
    <row r="4" ht="21" customHeight="1" spans="1:8">
      <c r="A4" s="22" t="s">
        <v>851</v>
      </c>
      <c r="B4" s="57"/>
      <c r="C4" s="57"/>
      <c r="D4" s="58"/>
      <c r="E4" s="22" t="s">
        <v>852</v>
      </c>
      <c r="F4" s="57"/>
      <c r="G4" s="57"/>
      <c r="H4" s="58"/>
    </row>
    <row r="5" ht="21" customHeight="1" spans="1:8">
      <c r="A5" s="15" t="s">
        <v>818</v>
      </c>
      <c r="B5" s="14" t="s">
        <v>853</v>
      </c>
      <c r="C5" s="14" t="s">
        <v>854</v>
      </c>
      <c r="D5" s="14" t="s">
        <v>201</v>
      </c>
      <c r="E5" s="15" t="s">
        <v>818</v>
      </c>
      <c r="F5" s="14" t="s">
        <v>853</v>
      </c>
      <c r="G5" s="14" t="s">
        <v>854</v>
      </c>
      <c r="H5" s="14" t="s">
        <v>201</v>
      </c>
    </row>
    <row r="6" ht="21" customHeight="1" spans="1:8">
      <c r="A6" s="61" t="s">
        <v>855</v>
      </c>
      <c r="B6" s="60">
        <v>2056</v>
      </c>
      <c r="C6" s="60">
        <v>2056</v>
      </c>
      <c r="D6" s="60">
        <v>2045</v>
      </c>
      <c r="E6" s="59" t="s">
        <v>856</v>
      </c>
      <c r="F6" s="60"/>
      <c r="G6" s="60">
        <v>123</v>
      </c>
      <c r="H6" s="60">
        <v>123</v>
      </c>
    </row>
    <row r="7" s="51" customFormat="1" ht="24" customHeight="1" spans="1:8">
      <c r="A7" s="61" t="s">
        <v>857</v>
      </c>
      <c r="B7" s="60"/>
      <c r="C7" s="60"/>
      <c r="D7" s="60"/>
      <c r="E7" s="61" t="s">
        <v>858</v>
      </c>
      <c r="F7" s="60"/>
      <c r="G7" s="60"/>
      <c r="H7" s="60"/>
    </row>
    <row r="8" s="51" customFormat="1" ht="21" customHeight="1" spans="1:8">
      <c r="A8" s="61" t="s">
        <v>859</v>
      </c>
      <c r="B8" s="60"/>
      <c r="C8" s="60"/>
      <c r="D8" s="60"/>
      <c r="E8" s="61" t="s">
        <v>860</v>
      </c>
      <c r="F8" s="60"/>
      <c r="G8" s="60"/>
      <c r="H8" s="60"/>
    </row>
    <row r="9" s="51" customFormat="1" ht="21" customHeight="1" spans="1:8">
      <c r="A9" s="61" t="s">
        <v>861</v>
      </c>
      <c r="B9" s="60"/>
      <c r="C9" s="60"/>
      <c r="D9" s="60"/>
      <c r="E9" s="61" t="s">
        <v>862</v>
      </c>
      <c r="F9" s="60"/>
      <c r="G9" s="60"/>
      <c r="H9" s="60"/>
    </row>
    <row r="10" s="51" customFormat="1" ht="21" customHeight="1" spans="1:8">
      <c r="A10" s="61" t="s">
        <v>863</v>
      </c>
      <c r="B10" s="60"/>
      <c r="C10" s="60"/>
      <c r="D10" s="60">
        <v>11</v>
      </c>
      <c r="E10" s="61" t="s">
        <v>864</v>
      </c>
      <c r="F10" s="60">
        <v>1645</v>
      </c>
      <c r="G10" s="60">
        <v>1645</v>
      </c>
      <c r="H10" s="60">
        <v>1645</v>
      </c>
    </row>
    <row r="11" s="51" customFormat="1" ht="21" customHeight="1" spans="1:8">
      <c r="A11" s="62" t="s">
        <v>865</v>
      </c>
      <c r="B11" s="60">
        <v>2056</v>
      </c>
      <c r="C11" s="60">
        <v>2056</v>
      </c>
      <c r="D11" s="60">
        <v>2056</v>
      </c>
      <c r="E11" s="62" t="s">
        <v>866</v>
      </c>
      <c r="F11" s="60">
        <v>1645</v>
      </c>
      <c r="G11" s="60">
        <v>1768</v>
      </c>
      <c r="H11" s="60">
        <v>1768</v>
      </c>
    </row>
    <row r="12" s="51" customFormat="1" ht="21" customHeight="1" spans="1:8">
      <c r="A12" s="61" t="s">
        <v>867</v>
      </c>
      <c r="B12" s="60"/>
      <c r="C12" s="60">
        <v>123</v>
      </c>
      <c r="D12" s="60">
        <v>123</v>
      </c>
      <c r="E12" s="63" t="s">
        <v>868</v>
      </c>
      <c r="F12" s="60"/>
      <c r="G12" s="60"/>
      <c r="H12" s="60"/>
    </row>
    <row r="13" s="51" customFormat="1" ht="21" customHeight="1" spans="1:8">
      <c r="A13" s="67" t="s">
        <v>869</v>
      </c>
      <c r="B13" s="60"/>
      <c r="C13" s="60"/>
      <c r="D13" s="60"/>
      <c r="E13" s="63" t="s">
        <v>870</v>
      </c>
      <c r="F13" s="60"/>
      <c r="G13" s="60"/>
      <c r="H13" s="60"/>
    </row>
    <row r="14" s="51" customFormat="1" ht="21" customHeight="1" spans="1:8">
      <c r="A14" s="64" t="s">
        <v>871</v>
      </c>
      <c r="B14" s="60"/>
      <c r="C14" s="60"/>
      <c r="D14" s="60"/>
      <c r="E14" s="63" t="s">
        <v>872</v>
      </c>
      <c r="F14" s="60">
        <v>411</v>
      </c>
      <c r="G14" s="60">
        <v>411</v>
      </c>
      <c r="H14" s="60">
        <v>411</v>
      </c>
    </row>
    <row r="15" s="51" customFormat="1" ht="21" customHeight="1" spans="1:8">
      <c r="A15" s="64"/>
      <c r="B15" s="68"/>
      <c r="C15" s="68"/>
      <c r="D15" s="68"/>
      <c r="E15" s="64" t="s">
        <v>873</v>
      </c>
      <c r="F15" s="60"/>
      <c r="G15" s="60"/>
      <c r="H15" s="60"/>
    </row>
    <row r="16" s="51" customFormat="1" ht="21" customHeight="1" spans="1:8">
      <c r="A16" s="65" t="s">
        <v>874</v>
      </c>
      <c r="B16" s="60">
        <v>2056</v>
      </c>
      <c r="C16" s="60">
        <v>2179</v>
      </c>
      <c r="D16" s="60">
        <v>2179</v>
      </c>
      <c r="E16" s="65" t="s">
        <v>875</v>
      </c>
      <c r="F16" s="60">
        <v>2056</v>
      </c>
      <c r="G16" s="60">
        <v>2179</v>
      </c>
      <c r="H16" s="60">
        <v>2179</v>
      </c>
    </row>
    <row r="17" ht="21" customHeight="1"/>
    <row r="18" ht="21" customHeight="1"/>
  </sheetData>
  <mergeCells count="3">
    <mergeCell ref="A2:H2"/>
    <mergeCell ref="A4:D4"/>
    <mergeCell ref="E4:H4"/>
  </mergeCells>
  <printOptions horizontalCentered="1"/>
  <pageMargins left="0.747916666666667" right="0.747916666666667" top="0.984027777777778" bottom="0.904166666666667" header="0.511805555555556" footer="0.668055555555556"/>
  <pageSetup paperSize="9" firstPageNumber="42" orientation="landscape" useFirstPageNumber="1"/>
  <headerFooter alignWithMargins="0">
    <oddFooter>&amp;C&amp;10&amp;P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8"/>
  <sheetViews>
    <sheetView workbookViewId="0">
      <selection activeCell="B9" sqref="B9"/>
    </sheetView>
  </sheetViews>
  <sheetFormatPr defaultColWidth="9" defaultRowHeight="15.6" outlineLevelCol="3"/>
  <cols>
    <col min="1" max="4" width="27.75" customWidth="1"/>
  </cols>
  <sheetData>
    <row r="1" spans="1:1">
      <c r="A1" t="s">
        <v>876</v>
      </c>
    </row>
    <row r="2" ht="45" customHeight="1" spans="1:4">
      <c r="A2" s="66" t="s">
        <v>44</v>
      </c>
      <c r="B2" s="66"/>
      <c r="C2" s="66"/>
      <c r="D2" s="66"/>
    </row>
    <row r="3" spans="1:4">
      <c r="A3" s="54"/>
      <c r="B3" s="54"/>
      <c r="C3" s="54"/>
      <c r="D3" s="55" t="s">
        <v>877</v>
      </c>
    </row>
    <row r="4" ht="21" customHeight="1" spans="1:4">
      <c r="A4" s="22" t="s">
        <v>851</v>
      </c>
      <c r="B4" s="57"/>
      <c r="C4" s="57"/>
      <c r="D4" s="58"/>
    </row>
    <row r="5" ht="21" customHeight="1" spans="1:4">
      <c r="A5" s="15" t="s">
        <v>818</v>
      </c>
      <c r="B5" s="14" t="s">
        <v>853</v>
      </c>
      <c r="C5" s="14" t="s">
        <v>854</v>
      </c>
      <c r="D5" s="14" t="s">
        <v>201</v>
      </c>
    </row>
    <row r="6" ht="21" customHeight="1" spans="1:4">
      <c r="A6" s="61" t="s">
        <v>855</v>
      </c>
      <c r="B6" s="60">
        <v>2056</v>
      </c>
      <c r="C6" s="60">
        <v>2056</v>
      </c>
      <c r="D6" s="60">
        <v>2045</v>
      </c>
    </row>
    <row r="7" s="51" customFormat="1" ht="24" customHeight="1" spans="1:4">
      <c r="A7" s="61" t="s">
        <v>857</v>
      </c>
      <c r="B7" s="60"/>
      <c r="C7" s="60"/>
      <c r="D7" s="60"/>
    </row>
    <row r="8" s="51" customFormat="1" ht="21" customHeight="1" spans="1:4">
      <c r="A8" s="61" t="s">
        <v>859</v>
      </c>
      <c r="B8" s="60"/>
      <c r="C8" s="60"/>
      <c r="D8" s="60"/>
    </row>
    <row r="9" s="51" customFormat="1" ht="21" customHeight="1" spans="1:4">
      <c r="A9" s="61" t="s">
        <v>861</v>
      </c>
      <c r="B9" s="60"/>
      <c r="C9" s="60"/>
      <c r="D9" s="60"/>
    </row>
    <row r="10" s="51" customFormat="1" ht="21" customHeight="1" spans="1:4">
      <c r="A10" s="61" t="s">
        <v>863</v>
      </c>
      <c r="B10" s="60"/>
      <c r="C10" s="60"/>
      <c r="D10" s="60">
        <v>11</v>
      </c>
    </row>
    <row r="11" s="51" customFormat="1" ht="21" customHeight="1" spans="1:4">
      <c r="A11" s="62" t="s">
        <v>865</v>
      </c>
      <c r="B11" s="60">
        <v>2056</v>
      </c>
      <c r="C11" s="60">
        <v>2056</v>
      </c>
      <c r="D11" s="60">
        <v>2056</v>
      </c>
    </row>
    <row r="12" s="51" customFormat="1" ht="21" customHeight="1" spans="1:4">
      <c r="A12" s="61" t="s">
        <v>867</v>
      </c>
      <c r="B12" s="60"/>
      <c r="C12" s="60">
        <v>123</v>
      </c>
      <c r="D12" s="60">
        <v>123</v>
      </c>
    </row>
    <row r="13" s="51" customFormat="1" ht="21" customHeight="1" spans="1:4">
      <c r="A13" s="67" t="s">
        <v>869</v>
      </c>
      <c r="B13" s="60"/>
      <c r="C13" s="60"/>
      <c r="D13" s="60"/>
    </row>
    <row r="14" s="51" customFormat="1" ht="21" customHeight="1" spans="1:4">
      <c r="A14" s="64" t="s">
        <v>871</v>
      </c>
      <c r="B14" s="60"/>
      <c r="C14" s="60"/>
      <c r="D14" s="60"/>
    </row>
    <row r="15" s="51" customFormat="1" ht="21" customHeight="1" spans="1:4">
      <c r="A15" s="64"/>
      <c r="B15" s="68"/>
      <c r="C15" s="68"/>
      <c r="D15" s="68"/>
    </row>
    <row r="16" s="51" customFormat="1" ht="21" customHeight="1" spans="1:4">
      <c r="A16" s="65" t="s">
        <v>874</v>
      </c>
      <c r="B16" s="60">
        <v>2056</v>
      </c>
      <c r="C16" s="60">
        <v>2179</v>
      </c>
      <c r="D16" s="60">
        <v>2179</v>
      </c>
    </row>
    <row r="17" ht="21" customHeight="1"/>
    <row r="18" ht="21" customHeight="1"/>
  </sheetData>
  <mergeCells count="2">
    <mergeCell ref="A2:D2"/>
    <mergeCell ref="A4:D4"/>
  </mergeCells>
  <pageMargins left="0.75" right="0.75" top="1" bottom="1" header="0.5" footer="0.5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workbookViewId="0">
      <selection activeCell="C11" sqref="C11"/>
    </sheetView>
  </sheetViews>
  <sheetFormatPr defaultColWidth="9" defaultRowHeight="15.6" outlineLevelCol="7"/>
  <cols>
    <col min="1" max="4" width="29.125" customWidth="1"/>
    <col min="5" max="5" width="29.875" customWidth="1"/>
    <col min="6" max="6" width="11.25" customWidth="1"/>
    <col min="7" max="7" width="10.25" customWidth="1"/>
    <col min="8" max="8" width="9.5" customWidth="1"/>
  </cols>
  <sheetData>
    <row r="1" spans="1:1">
      <c r="A1" t="s">
        <v>878</v>
      </c>
    </row>
    <row r="2" ht="45" customHeight="1" spans="1:8">
      <c r="A2" s="52" t="s">
        <v>45</v>
      </c>
      <c r="B2" s="52"/>
      <c r="C2" s="52"/>
      <c r="D2" s="52"/>
      <c r="E2" s="53"/>
      <c r="F2" s="53"/>
      <c r="G2" s="53"/>
      <c r="H2" s="53"/>
    </row>
    <row r="3" spans="1:8">
      <c r="A3" s="54"/>
      <c r="B3" s="54"/>
      <c r="C3" s="54"/>
      <c r="D3" s="55" t="s">
        <v>877</v>
      </c>
      <c r="E3" s="54"/>
      <c r="F3" s="54"/>
      <c r="G3" s="54"/>
      <c r="H3" s="56" t="s">
        <v>879</v>
      </c>
    </row>
    <row r="4" ht="21" customHeight="1" spans="1:4">
      <c r="A4" s="22" t="s">
        <v>852</v>
      </c>
      <c r="B4" s="57"/>
      <c r="C4" s="57"/>
      <c r="D4" s="58"/>
    </row>
    <row r="5" ht="21" customHeight="1" spans="1:4">
      <c r="A5" s="15" t="s">
        <v>818</v>
      </c>
      <c r="B5" s="14" t="s">
        <v>853</v>
      </c>
      <c r="C5" s="14" t="s">
        <v>854</v>
      </c>
      <c r="D5" s="14" t="s">
        <v>201</v>
      </c>
    </row>
    <row r="6" ht="21" customHeight="1" spans="1:4">
      <c r="A6" s="59" t="s">
        <v>856</v>
      </c>
      <c r="B6" s="60"/>
      <c r="C6" s="60">
        <v>123</v>
      </c>
      <c r="D6" s="60">
        <v>123</v>
      </c>
    </row>
    <row r="7" s="51" customFormat="1" ht="24" customHeight="1" spans="1:4">
      <c r="A7" s="61" t="s">
        <v>858</v>
      </c>
      <c r="B7" s="60"/>
      <c r="C7" s="60"/>
      <c r="D7" s="60"/>
    </row>
    <row r="8" s="51" customFormat="1" ht="21" customHeight="1" spans="1:4">
      <c r="A8" s="61" t="s">
        <v>860</v>
      </c>
      <c r="B8" s="60"/>
      <c r="C8" s="60"/>
      <c r="D8" s="60"/>
    </row>
    <row r="9" s="51" customFormat="1" ht="21" customHeight="1" spans="1:4">
      <c r="A9" s="61" t="s">
        <v>862</v>
      </c>
      <c r="B9" s="60"/>
      <c r="C9" s="60"/>
      <c r="D9" s="60"/>
    </row>
    <row r="10" s="51" customFormat="1" ht="21" customHeight="1" spans="1:4">
      <c r="A10" s="61" t="s">
        <v>864</v>
      </c>
      <c r="B10" s="60">
        <v>1645</v>
      </c>
      <c r="C10" s="60">
        <v>1645</v>
      </c>
      <c r="D10" s="60">
        <v>1645</v>
      </c>
    </row>
    <row r="11" s="51" customFormat="1" ht="21" customHeight="1" spans="1:4">
      <c r="A11" s="62" t="s">
        <v>866</v>
      </c>
      <c r="B11" s="60">
        <v>1645</v>
      </c>
      <c r="C11" s="60">
        <v>1768</v>
      </c>
      <c r="D11" s="60">
        <v>1768</v>
      </c>
    </row>
    <row r="12" s="51" customFormat="1" ht="21" customHeight="1" spans="1:4">
      <c r="A12" s="63" t="s">
        <v>868</v>
      </c>
      <c r="B12" s="60"/>
      <c r="C12" s="60"/>
      <c r="D12" s="60"/>
    </row>
    <row r="13" s="51" customFormat="1" ht="21" customHeight="1" spans="1:4">
      <c r="A13" s="63" t="s">
        <v>870</v>
      </c>
      <c r="B13" s="60"/>
      <c r="C13" s="60"/>
      <c r="D13" s="60"/>
    </row>
    <row r="14" s="51" customFormat="1" ht="21" customHeight="1" spans="1:4">
      <c r="A14" s="63" t="s">
        <v>872</v>
      </c>
      <c r="B14" s="60">
        <v>411</v>
      </c>
      <c r="C14" s="60">
        <v>411</v>
      </c>
      <c r="D14" s="60">
        <v>411</v>
      </c>
    </row>
    <row r="15" s="51" customFormat="1" ht="21" customHeight="1" spans="1:4">
      <c r="A15" s="64" t="s">
        <v>873</v>
      </c>
      <c r="B15" s="60"/>
      <c r="C15" s="60"/>
      <c r="D15" s="60"/>
    </row>
    <row r="16" s="51" customFormat="1" ht="21" customHeight="1" spans="1:4">
      <c r="A16" s="65" t="s">
        <v>875</v>
      </c>
      <c r="B16" s="60">
        <v>2056</v>
      </c>
      <c r="C16" s="60">
        <v>2179</v>
      </c>
      <c r="D16" s="60">
        <v>2179</v>
      </c>
    </row>
    <row r="17" ht="21" customHeight="1"/>
    <row r="18" ht="21" customHeight="1"/>
  </sheetData>
  <mergeCells count="2">
    <mergeCell ref="A2:D2"/>
    <mergeCell ref="A4:D4"/>
  </mergeCells>
  <pageMargins left="0.75" right="0.75" top="1" bottom="1" header="0.5" footer="0.5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0"/>
    <pageSetUpPr fitToPage="1"/>
  </sheetPr>
  <dimension ref="A1:G46"/>
  <sheetViews>
    <sheetView workbookViewId="0">
      <pane xSplit="3" ySplit="3" topLeftCell="D4" activePane="bottomRight" state="frozen"/>
      <selection/>
      <selection pane="topRight"/>
      <selection pane="bottomLeft"/>
      <selection pane="bottomRight" activeCell="A1" sqref="A1"/>
    </sheetView>
  </sheetViews>
  <sheetFormatPr defaultColWidth="9" defaultRowHeight="15.6" outlineLevelCol="6"/>
  <cols>
    <col min="1" max="1" width="28.375" customWidth="1"/>
    <col min="2" max="2" width="9.375" customWidth="1"/>
    <col min="3" max="3" width="9" customWidth="1"/>
    <col min="4" max="4" width="8.25" customWidth="1"/>
    <col min="5" max="5" width="8.75" customWidth="1"/>
    <col min="6" max="7" width="9.125" customWidth="1"/>
  </cols>
  <sheetData>
    <row r="1" spans="1:1">
      <c r="A1" t="s">
        <v>880</v>
      </c>
    </row>
    <row r="2" ht="21.75" customHeight="1" spans="1:7">
      <c r="A2" s="30" t="s">
        <v>881</v>
      </c>
      <c r="B2" s="30"/>
      <c r="C2" s="30"/>
      <c r="D2" s="30"/>
      <c r="E2" s="30"/>
      <c r="F2" s="30"/>
      <c r="G2" s="30"/>
    </row>
    <row r="3" ht="14.25" customHeight="1" spans="1:7">
      <c r="A3" s="31"/>
      <c r="B3" s="32"/>
      <c r="C3" s="32"/>
      <c r="D3" s="32"/>
      <c r="E3" s="32"/>
      <c r="F3" s="33"/>
      <c r="G3" s="33" t="s">
        <v>73</v>
      </c>
    </row>
    <row r="4" spans="1:7">
      <c r="A4" s="34" t="s">
        <v>882</v>
      </c>
      <c r="B4" s="35" t="s">
        <v>154</v>
      </c>
      <c r="C4" s="36" t="s">
        <v>883</v>
      </c>
      <c r="D4" s="37" t="s">
        <v>884</v>
      </c>
      <c r="E4" s="38"/>
      <c r="F4" s="38"/>
      <c r="G4" s="38"/>
    </row>
    <row r="5" spans="1:7">
      <c r="A5" s="34"/>
      <c r="B5" s="39"/>
      <c r="C5" s="36"/>
      <c r="D5" s="37" t="s">
        <v>885</v>
      </c>
      <c r="E5" s="40" t="s">
        <v>886</v>
      </c>
      <c r="F5" s="41"/>
      <c r="G5" s="42"/>
    </row>
    <row r="6" spans="1:7">
      <c r="A6" s="34"/>
      <c r="B6" s="43"/>
      <c r="C6" s="36"/>
      <c r="D6" s="38"/>
      <c r="E6" s="37" t="s">
        <v>887</v>
      </c>
      <c r="F6" s="37" t="s">
        <v>888</v>
      </c>
      <c r="G6" s="37" t="s">
        <v>889</v>
      </c>
    </row>
    <row r="7" spans="1:7">
      <c r="A7" s="44" t="s">
        <v>890</v>
      </c>
      <c r="B7" s="34"/>
      <c r="C7" s="34"/>
      <c r="D7" s="34"/>
      <c r="E7" s="34"/>
      <c r="F7" s="34"/>
      <c r="G7" s="34"/>
    </row>
    <row r="8" ht="17.25" customHeight="1" spans="1:7">
      <c r="A8" s="45" t="s">
        <v>891</v>
      </c>
      <c r="B8" s="46">
        <v>4091853</v>
      </c>
      <c r="C8" s="46">
        <v>2259333</v>
      </c>
      <c r="D8" s="46">
        <v>1832520</v>
      </c>
      <c r="E8" s="46">
        <v>1485362</v>
      </c>
      <c r="F8" s="46">
        <v>228751</v>
      </c>
      <c r="G8" s="46">
        <v>140548</v>
      </c>
    </row>
    <row r="9" ht="17.25" customHeight="1" spans="1:7">
      <c r="A9" s="45" t="s">
        <v>892</v>
      </c>
      <c r="B9" s="46">
        <v>711540</v>
      </c>
      <c r="C9" s="46">
        <v>272511</v>
      </c>
      <c r="D9" s="46">
        <v>439029</v>
      </c>
      <c r="E9" s="46">
        <v>142608</v>
      </c>
      <c r="F9" s="46">
        <v>17156</v>
      </c>
      <c r="G9" s="46">
        <v>17156</v>
      </c>
    </row>
    <row r="10" ht="17.25" customHeight="1" spans="1:7">
      <c r="A10" s="45" t="s">
        <v>893</v>
      </c>
      <c r="B10" s="46">
        <v>2418627</v>
      </c>
      <c r="C10" s="46">
        <v>1508255</v>
      </c>
      <c r="D10" s="46">
        <v>910372</v>
      </c>
      <c r="E10" s="46">
        <v>910372</v>
      </c>
      <c r="F10" s="46">
        <v>31961</v>
      </c>
      <c r="G10" s="46">
        <v>101865</v>
      </c>
    </row>
    <row r="11" ht="17.25" customHeight="1" spans="1:7">
      <c r="A11" s="45" t="s">
        <v>894</v>
      </c>
      <c r="B11" s="46"/>
      <c r="C11" s="46"/>
      <c r="D11" s="46"/>
      <c r="E11" s="46">
        <v>71417</v>
      </c>
      <c r="F11" s="46"/>
      <c r="G11" s="46"/>
    </row>
    <row r="12" ht="17.25" customHeight="1" spans="1:7">
      <c r="A12" s="45" t="s">
        <v>895</v>
      </c>
      <c r="B12" s="46">
        <v>1780</v>
      </c>
      <c r="C12" s="46"/>
      <c r="D12" s="46">
        <v>1780</v>
      </c>
      <c r="E12" s="46"/>
      <c r="F12" s="46"/>
      <c r="G12" s="46"/>
    </row>
    <row r="13" ht="17.25" customHeight="1" spans="1:7">
      <c r="A13" s="45" t="s">
        <v>896</v>
      </c>
      <c r="B13" s="46">
        <v>506188</v>
      </c>
      <c r="C13" s="46">
        <v>232333</v>
      </c>
      <c r="D13" s="46">
        <v>273855</v>
      </c>
      <c r="E13" s="46">
        <v>273855</v>
      </c>
      <c r="F13" s="46">
        <v>68191</v>
      </c>
      <c r="G13" s="46">
        <v>8446</v>
      </c>
    </row>
    <row r="14" ht="17.25" customHeight="1" spans="1:7">
      <c r="A14" s="45" t="s">
        <v>897</v>
      </c>
      <c r="B14" s="46">
        <v>81661</v>
      </c>
      <c r="C14" s="46">
        <v>36158</v>
      </c>
      <c r="D14" s="46">
        <v>45503</v>
      </c>
      <c r="E14" s="46">
        <v>18895</v>
      </c>
      <c r="F14" s="46">
        <v>2847</v>
      </c>
      <c r="G14" s="46">
        <v>3021</v>
      </c>
    </row>
    <row r="15" ht="17.25" customHeight="1" spans="1:7">
      <c r="A15" s="45" t="s">
        <v>898</v>
      </c>
      <c r="B15" s="46">
        <v>50826</v>
      </c>
      <c r="C15" s="46">
        <v>19907</v>
      </c>
      <c r="D15" s="46">
        <v>30919</v>
      </c>
      <c r="E15" s="46">
        <v>21641</v>
      </c>
      <c r="F15" s="46"/>
      <c r="G15" s="46">
        <v>2278</v>
      </c>
    </row>
    <row r="16" ht="17.25" customHeight="1" spans="1:7">
      <c r="A16" s="45" t="s">
        <v>899</v>
      </c>
      <c r="B16" s="46">
        <v>321231</v>
      </c>
      <c r="C16" s="46">
        <v>190169</v>
      </c>
      <c r="D16" s="46">
        <v>131062</v>
      </c>
      <c r="E16" s="46">
        <v>46574</v>
      </c>
      <c r="F16" s="46">
        <v>20633</v>
      </c>
      <c r="G16" s="46">
        <v>7782</v>
      </c>
    </row>
    <row r="17" ht="17.25" customHeight="1" spans="1:7">
      <c r="A17" s="45" t="s">
        <v>900</v>
      </c>
      <c r="B17" s="46">
        <v>246661</v>
      </c>
      <c r="C17" s="46">
        <v>149424</v>
      </c>
      <c r="D17" s="46">
        <v>97237</v>
      </c>
      <c r="E17" s="46">
        <v>19678</v>
      </c>
      <c r="F17" s="46">
        <v>20000</v>
      </c>
      <c r="G17" s="46">
        <v>6859</v>
      </c>
    </row>
    <row r="18" ht="17.25" customHeight="1" spans="1:7">
      <c r="A18" s="45" t="s">
        <v>901</v>
      </c>
      <c r="B18" s="46">
        <v>73294</v>
      </c>
      <c r="C18" s="46">
        <v>40741</v>
      </c>
      <c r="D18" s="46">
        <v>32553</v>
      </c>
      <c r="E18" s="46">
        <v>25624</v>
      </c>
      <c r="F18" s="46">
        <v>633</v>
      </c>
      <c r="G18" s="46">
        <v>923</v>
      </c>
    </row>
    <row r="19" ht="17.25" customHeight="1" spans="1:7">
      <c r="A19" s="45" t="s">
        <v>902</v>
      </c>
      <c r="B19" s="46">
        <v>4091853</v>
      </c>
      <c r="C19" s="46">
        <v>2259333</v>
      </c>
      <c r="D19" s="46">
        <v>1832520</v>
      </c>
      <c r="E19" s="46">
        <v>1485362</v>
      </c>
      <c r="F19" s="46">
        <v>228751</v>
      </c>
      <c r="G19" s="46">
        <v>140548</v>
      </c>
    </row>
    <row r="20" ht="17.25" customHeight="1" spans="1:7">
      <c r="A20" s="45" t="s">
        <v>903</v>
      </c>
      <c r="B20" s="46">
        <v>3563421</v>
      </c>
      <c r="C20" s="46">
        <v>2009345</v>
      </c>
      <c r="D20" s="46">
        <v>1554076</v>
      </c>
      <c r="E20" s="46">
        <v>470853</v>
      </c>
      <c r="F20" s="46">
        <v>117179</v>
      </c>
      <c r="G20" s="46">
        <v>131468</v>
      </c>
    </row>
    <row r="21" ht="17.25" customHeight="1" spans="1:7">
      <c r="A21" s="45" t="s">
        <v>904</v>
      </c>
      <c r="B21" s="46">
        <v>44769</v>
      </c>
      <c r="C21" s="46">
        <v>19404</v>
      </c>
      <c r="D21" s="46">
        <v>25365</v>
      </c>
      <c r="E21" s="47">
        <v>25365</v>
      </c>
      <c r="F21" s="46">
        <v>33553</v>
      </c>
      <c r="G21" s="46">
        <v>2564</v>
      </c>
    </row>
    <row r="22" ht="17.25" customHeight="1" spans="1:7">
      <c r="A22" s="45" t="s">
        <v>905</v>
      </c>
      <c r="B22" s="46"/>
      <c r="C22" s="46"/>
      <c r="D22" s="46"/>
      <c r="E22" s="46">
        <v>744087</v>
      </c>
      <c r="F22" s="46"/>
      <c r="G22" s="46"/>
    </row>
    <row r="23" ht="17.25" customHeight="1" spans="1:7">
      <c r="A23" s="45" t="s">
        <v>906</v>
      </c>
      <c r="B23" s="46">
        <v>351564</v>
      </c>
      <c r="C23" s="46">
        <v>142928</v>
      </c>
      <c r="D23" s="46">
        <v>208636</v>
      </c>
      <c r="E23" s="46">
        <v>41500</v>
      </c>
      <c r="F23" s="46">
        <v>68191</v>
      </c>
      <c r="G23" s="46">
        <v>2246</v>
      </c>
    </row>
    <row r="24" ht="17.25" customHeight="1" spans="1:7">
      <c r="A24" s="45" t="s">
        <v>907</v>
      </c>
      <c r="B24" s="46"/>
      <c r="C24" s="46"/>
      <c r="D24" s="46"/>
      <c r="E24" s="46">
        <v>190055</v>
      </c>
      <c r="F24" s="46"/>
      <c r="G24" s="46"/>
    </row>
    <row r="25" ht="17.25" customHeight="1" spans="1:7">
      <c r="A25" s="45" t="s">
        <v>908</v>
      </c>
      <c r="B25" s="46"/>
      <c r="C25" s="46"/>
      <c r="D25" s="46"/>
      <c r="E25" s="46"/>
      <c r="F25" s="46"/>
      <c r="G25" s="46"/>
    </row>
    <row r="26" ht="17.25" customHeight="1" spans="1:7">
      <c r="A26" s="45" t="s">
        <v>909</v>
      </c>
      <c r="B26" s="46">
        <v>28651</v>
      </c>
      <c r="C26" s="46">
        <v>20396</v>
      </c>
      <c r="D26" s="46">
        <v>8255</v>
      </c>
      <c r="E26" s="46"/>
      <c r="F26" s="46">
        <v>5500</v>
      </c>
      <c r="G26" s="46">
        <v>2755</v>
      </c>
    </row>
    <row r="27" ht="17.25" customHeight="1" spans="1:7">
      <c r="A27" s="45" t="s">
        <v>910</v>
      </c>
      <c r="B27" s="46">
        <v>103448</v>
      </c>
      <c r="C27" s="46">
        <v>67260</v>
      </c>
      <c r="D27" s="46">
        <v>36188</v>
      </c>
      <c r="E27" s="46">
        <v>13502</v>
      </c>
      <c r="F27" s="46">
        <v>4328</v>
      </c>
      <c r="G27" s="46">
        <v>1515</v>
      </c>
    </row>
    <row r="28" ht="17.25" customHeight="1" spans="1:7">
      <c r="A28" s="45" t="s">
        <v>911</v>
      </c>
      <c r="B28" s="46"/>
      <c r="C28" s="46"/>
      <c r="D28" s="46"/>
      <c r="E28" s="46"/>
      <c r="F28" s="46"/>
      <c r="G28" s="46"/>
    </row>
    <row r="29" ht="17.25" customHeight="1" spans="1:7">
      <c r="A29" s="48" t="s">
        <v>912</v>
      </c>
      <c r="B29" s="46"/>
      <c r="C29" s="46"/>
      <c r="D29" s="46"/>
      <c r="E29" s="46"/>
      <c r="F29" s="46"/>
      <c r="G29" s="46"/>
    </row>
    <row r="30" ht="17.25" customHeight="1" spans="1:7">
      <c r="A30" s="45" t="s">
        <v>913</v>
      </c>
      <c r="B30" s="46">
        <v>1275250</v>
      </c>
      <c r="C30" s="46">
        <v>539084</v>
      </c>
      <c r="D30" s="46">
        <v>736166</v>
      </c>
      <c r="E30" s="46">
        <v>470218</v>
      </c>
      <c r="F30" s="46">
        <v>113294</v>
      </c>
      <c r="G30" s="46">
        <v>7906</v>
      </c>
    </row>
    <row r="31" ht="17.25" customHeight="1" spans="1:7">
      <c r="A31" s="45" t="s">
        <v>914</v>
      </c>
      <c r="B31" s="46">
        <v>839270</v>
      </c>
      <c r="C31" s="46">
        <v>404849</v>
      </c>
      <c r="D31" s="46">
        <v>434421</v>
      </c>
      <c r="E31" s="46">
        <v>196520</v>
      </c>
      <c r="F31" s="46">
        <v>82214</v>
      </c>
      <c r="G31" s="46">
        <v>6877</v>
      </c>
    </row>
    <row r="32" ht="17.25" customHeight="1" spans="1:7">
      <c r="A32" s="45" t="s">
        <v>915</v>
      </c>
      <c r="B32" s="46">
        <v>71073</v>
      </c>
      <c r="C32" s="46">
        <v>25378</v>
      </c>
      <c r="D32" s="46">
        <v>45695</v>
      </c>
      <c r="E32" s="46">
        <v>17457</v>
      </c>
      <c r="F32" s="46">
        <v>9058</v>
      </c>
      <c r="G32" s="46">
        <v>124</v>
      </c>
    </row>
    <row r="33" ht="17.25" customHeight="1" spans="1:7">
      <c r="A33" s="45" t="s">
        <v>916</v>
      </c>
      <c r="B33" s="46">
        <v>49100</v>
      </c>
      <c r="C33" s="46">
        <v>34960</v>
      </c>
      <c r="D33" s="46">
        <v>14140</v>
      </c>
      <c r="E33" s="47">
        <v>14140</v>
      </c>
      <c r="F33" s="46">
        <v>729</v>
      </c>
      <c r="G33" s="46">
        <v>905</v>
      </c>
    </row>
    <row r="34" ht="17.25" customHeight="1" spans="1:7">
      <c r="A34" s="45" t="s">
        <v>917</v>
      </c>
      <c r="B34" s="46"/>
      <c r="C34" s="46"/>
      <c r="D34" s="46"/>
      <c r="E34" s="46">
        <v>191</v>
      </c>
      <c r="F34" s="46"/>
      <c r="G34" s="46"/>
    </row>
    <row r="35" ht="17.25" customHeight="1" spans="1:7">
      <c r="A35" s="45" t="s">
        <v>896</v>
      </c>
      <c r="B35" s="46">
        <v>307045</v>
      </c>
      <c r="C35" s="46">
        <v>73890</v>
      </c>
      <c r="D35" s="46">
        <v>233155</v>
      </c>
      <c r="E35" s="46">
        <v>233155</v>
      </c>
      <c r="F35" s="46">
        <v>21293</v>
      </c>
      <c r="G35" s="46"/>
    </row>
    <row r="36" ht="17.25" customHeight="1" spans="1:7">
      <c r="A36" s="45" t="s">
        <v>918</v>
      </c>
      <c r="B36" s="46">
        <v>8762</v>
      </c>
      <c r="C36" s="46">
        <v>7</v>
      </c>
      <c r="D36" s="46">
        <v>8755</v>
      </c>
      <c r="E36" s="46">
        <v>8755</v>
      </c>
      <c r="F36" s="46"/>
      <c r="G36" s="46"/>
    </row>
    <row r="37" ht="17.25" customHeight="1" spans="1:7">
      <c r="A37" s="45" t="s">
        <v>919</v>
      </c>
      <c r="B37" s="46">
        <v>1275250</v>
      </c>
      <c r="C37" s="46">
        <v>539084</v>
      </c>
      <c r="D37" s="46">
        <v>736166</v>
      </c>
      <c r="E37" s="46">
        <v>470218</v>
      </c>
      <c r="F37" s="46">
        <v>113294</v>
      </c>
      <c r="G37" s="46">
        <v>7906</v>
      </c>
    </row>
    <row r="38" ht="17.25" customHeight="1" spans="1:7">
      <c r="A38" s="45" t="s">
        <v>920</v>
      </c>
      <c r="B38" s="46">
        <v>759051</v>
      </c>
      <c r="C38" s="46">
        <v>291040</v>
      </c>
      <c r="D38" s="46">
        <v>468011</v>
      </c>
      <c r="E38" s="46">
        <v>230416</v>
      </c>
      <c r="F38" s="46">
        <v>88585</v>
      </c>
      <c r="G38" s="46">
        <v>591</v>
      </c>
    </row>
    <row r="39" ht="17.25" customHeight="1" spans="1:7">
      <c r="A39" s="45" t="s">
        <v>904</v>
      </c>
      <c r="B39" s="46">
        <v>780</v>
      </c>
      <c r="C39" s="46">
        <v>410</v>
      </c>
      <c r="D39" s="46">
        <v>370</v>
      </c>
      <c r="E39" s="46">
        <v>370</v>
      </c>
      <c r="F39" s="46">
        <v>90</v>
      </c>
      <c r="G39" s="46">
        <v>6</v>
      </c>
    </row>
    <row r="40" ht="17.25" customHeight="1" spans="1:7">
      <c r="A40" s="45" t="s">
        <v>905</v>
      </c>
      <c r="B40" s="46"/>
      <c r="C40" s="46"/>
      <c r="D40" s="46"/>
      <c r="E40" s="46">
        <v>9875</v>
      </c>
      <c r="F40" s="46"/>
      <c r="G40" s="46"/>
    </row>
    <row r="41" ht="17.25" customHeight="1" spans="1:7">
      <c r="A41" s="45" t="s">
        <v>921</v>
      </c>
      <c r="B41" s="46">
        <v>186745</v>
      </c>
      <c r="C41" s="46">
        <v>43290</v>
      </c>
      <c r="D41" s="46">
        <v>143455</v>
      </c>
      <c r="E41" s="46">
        <v>127303</v>
      </c>
      <c r="F41" s="46">
        <v>3693</v>
      </c>
      <c r="G41" s="46"/>
    </row>
    <row r="42" ht="17.25" customHeight="1" spans="1:7">
      <c r="A42" s="45" t="s">
        <v>907</v>
      </c>
      <c r="B42" s="46"/>
      <c r="C42" s="46"/>
      <c r="D42" s="46"/>
      <c r="E42" s="46">
        <v>70752</v>
      </c>
      <c r="F42" s="46"/>
      <c r="G42" s="46"/>
    </row>
    <row r="43" ht="17.25" customHeight="1" spans="1:7">
      <c r="A43" s="45" t="s">
        <v>908</v>
      </c>
      <c r="B43" s="46">
        <v>246661</v>
      </c>
      <c r="C43" s="46">
        <v>149424</v>
      </c>
      <c r="D43" s="46">
        <v>97237</v>
      </c>
      <c r="E43" s="46">
        <v>19678</v>
      </c>
      <c r="F43" s="46">
        <v>20000</v>
      </c>
      <c r="G43" s="46">
        <v>6859</v>
      </c>
    </row>
    <row r="44" ht="17.25" customHeight="1" spans="1:7">
      <c r="A44" s="45" t="s">
        <v>922</v>
      </c>
      <c r="B44" s="46">
        <v>82013</v>
      </c>
      <c r="C44" s="46">
        <v>54920</v>
      </c>
      <c r="D44" s="46">
        <v>27093</v>
      </c>
      <c r="E44" s="46">
        <v>11824</v>
      </c>
      <c r="F44" s="46">
        <v>926</v>
      </c>
      <c r="G44" s="46">
        <v>450</v>
      </c>
    </row>
    <row r="45" spans="1:7">
      <c r="A45" s="49"/>
      <c r="B45" s="49"/>
      <c r="C45" s="49"/>
      <c r="D45" s="49"/>
      <c r="E45" s="49"/>
      <c r="F45" s="49"/>
      <c r="G45" s="49"/>
    </row>
    <row r="46" spans="1:7">
      <c r="A46" s="49"/>
      <c r="B46" s="49"/>
      <c r="C46" s="49"/>
      <c r="D46" s="49"/>
      <c r="E46" s="49"/>
      <c r="F46" s="50"/>
      <c r="G46" s="50"/>
    </row>
  </sheetData>
  <mergeCells count="7">
    <mergeCell ref="A2:G2"/>
    <mergeCell ref="D4:G4"/>
    <mergeCell ref="E5:G5"/>
    <mergeCell ref="A4:A6"/>
    <mergeCell ref="B4:B6"/>
    <mergeCell ref="C4:C6"/>
    <mergeCell ref="D5:D6"/>
  </mergeCells>
  <pageMargins left="0.55" right="0.707638888888889" top="0.471527777777778" bottom="0.65" header="0.313888888888889" footer="0.41875"/>
  <pageSetup paperSize="9" scale="92" firstPageNumber="45" orientation="portrait" useFirstPageNumber="1"/>
  <headerFooter alignWithMargins="0">
    <oddFooter>&amp;C&amp;P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4"/>
  <sheetViews>
    <sheetView workbookViewId="0">
      <selection activeCell="J8" sqref="J8"/>
    </sheetView>
  </sheetViews>
  <sheetFormatPr defaultColWidth="6.75" defaultRowHeight="15.6" outlineLevelCol="2"/>
  <cols>
    <col min="1" max="1" width="37.5" style="9" customWidth="1"/>
    <col min="2" max="2" width="22" style="9" customWidth="1"/>
    <col min="3" max="3" width="20.75" style="9" customWidth="1"/>
    <col min="4" max="4" width="9.625" style="9"/>
    <col min="5" max="16380" width="6.75" style="9"/>
  </cols>
  <sheetData>
    <row r="1" ht="54" customHeight="1" spans="1:3">
      <c r="A1" s="17" t="s">
        <v>923</v>
      </c>
      <c r="B1" s="17"/>
      <c r="C1" s="17"/>
    </row>
    <row r="2" ht="17.25" customHeight="1" spans="1:3">
      <c r="A2" s="18"/>
      <c r="C2" s="19" t="s">
        <v>73</v>
      </c>
    </row>
    <row r="3" ht="42.75" customHeight="1" spans="1:3">
      <c r="A3" s="15" t="s">
        <v>55</v>
      </c>
      <c r="B3" s="15" t="s">
        <v>924</v>
      </c>
      <c r="C3" s="20" t="s">
        <v>925</v>
      </c>
    </row>
    <row r="4" ht="26.25" customHeight="1" spans="1:3">
      <c r="A4" s="21" t="s">
        <v>926</v>
      </c>
      <c r="B4" s="22">
        <f>B5+B13</f>
        <v>83657</v>
      </c>
      <c r="C4" s="23"/>
    </row>
    <row r="5" ht="26.25" customHeight="1" spans="1:3">
      <c r="A5" s="24" t="s">
        <v>927</v>
      </c>
      <c r="B5" s="22">
        <f>SUM(B6:B11)</f>
        <v>38497</v>
      </c>
      <c r="C5" s="25" t="s">
        <v>928</v>
      </c>
    </row>
    <row r="6" ht="26.25" customHeight="1" spans="1:3">
      <c r="A6" s="26" t="s">
        <v>929</v>
      </c>
      <c r="B6" s="27">
        <v>10988</v>
      </c>
      <c r="C6" s="25"/>
    </row>
    <row r="7" ht="26.25" customHeight="1" spans="1:3">
      <c r="A7" s="26" t="s">
        <v>930</v>
      </c>
      <c r="B7" s="27">
        <v>110</v>
      </c>
      <c r="C7" s="25"/>
    </row>
    <row r="8" ht="26.25" customHeight="1" spans="1:3">
      <c r="A8" s="26" t="s">
        <v>931</v>
      </c>
      <c r="B8" s="27">
        <v>1721</v>
      </c>
      <c r="C8" s="25"/>
    </row>
    <row r="9" ht="26.25" customHeight="1" spans="1:3">
      <c r="A9" s="26" t="s">
        <v>932</v>
      </c>
      <c r="B9" s="27">
        <v>186</v>
      </c>
      <c r="C9" s="25"/>
    </row>
    <row r="10" ht="26.25" customHeight="1" spans="1:3">
      <c r="A10" s="26" t="s">
        <v>933</v>
      </c>
      <c r="B10" s="27">
        <v>16930</v>
      </c>
      <c r="C10" s="25"/>
    </row>
    <row r="11" ht="26.25" customHeight="1" spans="1:3">
      <c r="A11" s="26" t="s">
        <v>934</v>
      </c>
      <c r="B11" s="27">
        <v>8562</v>
      </c>
      <c r="C11" s="25"/>
    </row>
    <row r="12" ht="26.25" customHeight="1" spans="1:3">
      <c r="A12" s="24" t="s">
        <v>935</v>
      </c>
      <c r="B12" s="22">
        <v>0</v>
      </c>
      <c r="C12" s="28" t="s">
        <v>936</v>
      </c>
    </row>
    <row r="13" ht="26.25" customHeight="1" spans="1:3">
      <c r="A13" s="24" t="s">
        <v>937</v>
      </c>
      <c r="B13" s="22">
        <f>SUM(B14:B34)</f>
        <v>45160</v>
      </c>
      <c r="C13" s="28" t="s">
        <v>936</v>
      </c>
    </row>
    <row r="14" ht="26.25" customHeight="1" spans="1:3">
      <c r="A14" s="15" t="s">
        <v>938</v>
      </c>
      <c r="B14" s="27">
        <v>1373</v>
      </c>
      <c r="C14" s="23"/>
    </row>
    <row r="15" ht="26.25" customHeight="1" spans="1:3">
      <c r="A15" s="15" t="s">
        <v>939</v>
      </c>
      <c r="B15" s="27"/>
      <c r="C15" s="23"/>
    </row>
    <row r="16" ht="26.25" customHeight="1" spans="1:3">
      <c r="A16" s="15" t="s">
        <v>940</v>
      </c>
      <c r="B16" s="27"/>
      <c r="C16" s="23"/>
    </row>
    <row r="17" ht="26.25" customHeight="1" spans="1:3">
      <c r="A17" s="15" t="s">
        <v>941</v>
      </c>
      <c r="B17" s="27">
        <v>1160</v>
      </c>
      <c r="C17" s="23"/>
    </row>
    <row r="18" ht="26.25" customHeight="1" spans="1:3">
      <c r="A18" s="15" t="s">
        <v>942</v>
      </c>
      <c r="B18" s="27">
        <v>10225</v>
      </c>
      <c r="C18" s="23"/>
    </row>
    <row r="19" ht="26.25" customHeight="1" spans="1:3">
      <c r="A19" s="15" t="s">
        <v>943</v>
      </c>
      <c r="B19" s="27">
        <v>3121</v>
      </c>
      <c r="C19" s="23"/>
    </row>
    <row r="20" ht="26.25" customHeight="1" spans="1:3">
      <c r="A20" s="15" t="s">
        <v>944</v>
      </c>
      <c r="B20" s="27">
        <v>1430</v>
      </c>
      <c r="C20" s="23"/>
    </row>
    <row r="21" ht="26.25" customHeight="1" spans="1:3">
      <c r="A21" s="15" t="s">
        <v>945</v>
      </c>
      <c r="B21" s="27">
        <v>6305</v>
      </c>
      <c r="C21" s="23"/>
    </row>
    <row r="22" ht="26.25" customHeight="1" spans="1:3">
      <c r="A22" s="15" t="s">
        <v>946</v>
      </c>
      <c r="B22" s="27">
        <v>8915</v>
      </c>
      <c r="C22" s="23"/>
    </row>
    <row r="23" ht="26.25" customHeight="1" spans="1:3">
      <c r="A23" s="15" t="s">
        <v>947</v>
      </c>
      <c r="B23" s="27">
        <v>323</v>
      </c>
      <c r="C23" s="23"/>
    </row>
    <row r="24" ht="26.25" customHeight="1" spans="1:3">
      <c r="A24" s="15" t="s">
        <v>948</v>
      </c>
      <c r="B24" s="27">
        <v>5084</v>
      </c>
      <c r="C24" s="23"/>
    </row>
    <row r="25" ht="26.25" customHeight="1" spans="1:3">
      <c r="A25" s="15" t="s">
        <v>949</v>
      </c>
      <c r="B25" s="27">
        <v>4423</v>
      </c>
      <c r="C25" s="23"/>
    </row>
    <row r="26" ht="26.25" customHeight="1" spans="1:3">
      <c r="A26" s="15" t="s">
        <v>950</v>
      </c>
      <c r="B26" s="29"/>
      <c r="C26" s="23"/>
    </row>
    <row r="27" ht="26.25" customHeight="1" spans="1:3">
      <c r="A27" s="15" t="s">
        <v>951</v>
      </c>
      <c r="B27" s="27">
        <v>55</v>
      </c>
      <c r="C27" s="23"/>
    </row>
    <row r="28" ht="26.25" customHeight="1" spans="1:3">
      <c r="A28" s="15" t="s">
        <v>952</v>
      </c>
      <c r="B28" s="29"/>
      <c r="C28" s="23"/>
    </row>
    <row r="29" ht="26.25" customHeight="1" spans="1:3">
      <c r="A29" s="15" t="s">
        <v>953</v>
      </c>
      <c r="B29" s="27">
        <v>8</v>
      </c>
      <c r="C29" s="23"/>
    </row>
    <row r="30" ht="26.25" customHeight="1" spans="1:3">
      <c r="A30" s="15" t="s">
        <v>954</v>
      </c>
      <c r="B30" s="27">
        <v>266</v>
      </c>
      <c r="C30" s="23"/>
    </row>
    <row r="31" ht="26.25" customHeight="1" spans="1:3">
      <c r="A31" s="15" t="s">
        <v>955</v>
      </c>
      <c r="B31" s="27">
        <v>2133</v>
      </c>
      <c r="C31" s="23"/>
    </row>
    <row r="32" ht="26.25" customHeight="1" spans="1:3">
      <c r="A32" s="15" t="s">
        <v>956</v>
      </c>
      <c r="B32" s="27">
        <v>13</v>
      </c>
      <c r="C32" s="23"/>
    </row>
    <row r="33" ht="26.25" customHeight="1" spans="1:3">
      <c r="A33" s="15" t="s">
        <v>957</v>
      </c>
      <c r="B33" s="27"/>
      <c r="C33" s="23"/>
    </row>
    <row r="34" s="9" customFormat="1" ht="26.25" customHeight="1" spans="1:3">
      <c r="A34" s="15" t="s">
        <v>958</v>
      </c>
      <c r="B34" s="27">
        <v>326</v>
      </c>
      <c r="C34" s="23"/>
    </row>
  </sheetData>
  <mergeCells count="2">
    <mergeCell ref="A1:C1"/>
    <mergeCell ref="C5:C11"/>
  </mergeCells>
  <pageMargins left="0.707638888888889" right="0.707638888888889" top="0.747916666666667" bottom="0.747916666666667" header="0.313888888888889" footer="0.313888888888889"/>
  <pageSetup paperSize="9" orientation="portrait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B8"/>
  <sheetViews>
    <sheetView workbookViewId="0">
      <selection activeCell="N9" sqref="N9"/>
    </sheetView>
  </sheetViews>
  <sheetFormatPr defaultColWidth="6.75" defaultRowHeight="10.8" outlineLevelRow="7" outlineLevelCol="1"/>
  <cols>
    <col min="1" max="1" width="40.375" style="9" customWidth="1"/>
    <col min="2" max="2" width="35.25" style="9" customWidth="1"/>
    <col min="3" max="16384" width="6.75" style="9"/>
  </cols>
  <sheetData>
    <row r="2" ht="51" customHeight="1" spans="1:2">
      <c r="A2" s="16" t="s">
        <v>48</v>
      </c>
      <c r="B2" s="16"/>
    </row>
    <row r="3" ht="39.75" customHeight="1" spans="1:2">
      <c r="A3" s="11"/>
      <c r="B3" s="12" t="s">
        <v>152</v>
      </c>
    </row>
    <row r="4" ht="39.75" customHeight="1" spans="1:2">
      <c r="A4" s="13" t="s">
        <v>959</v>
      </c>
      <c r="B4" s="13" t="s">
        <v>853</v>
      </c>
    </row>
    <row r="5" ht="39.75" customHeight="1" spans="1:2">
      <c r="A5" s="14" t="s">
        <v>163</v>
      </c>
      <c r="B5" s="15">
        <v>16384</v>
      </c>
    </row>
    <row r="6" ht="39.75" customHeight="1" spans="1:2">
      <c r="A6" s="14" t="s">
        <v>164</v>
      </c>
      <c r="B6" s="15">
        <v>4693</v>
      </c>
    </row>
    <row r="7" ht="39.75" customHeight="1" spans="1:2">
      <c r="A7" s="14" t="s">
        <v>161</v>
      </c>
      <c r="B7" s="15">
        <v>14949</v>
      </c>
    </row>
    <row r="8" ht="39.75" customHeight="1" spans="1:2">
      <c r="A8" s="14" t="s">
        <v>162</v>
      </c>
      <c r="B8" s="15">
        <v>2471</v>
      </c>
    </row>
  </sheetData>
  <mergeCells count="1">
    <mergeCell ref="A2:B2"/>
  </mergeCells>
  <pageMargins left="0.699305555555556" right="0.699305555555556" top="0.75" bottom="0.75" header="0.3" footer="0.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0"/>
  </sheetPr>
  <dimension ref="A1:D17"/>
  <sheetViews>
    <sheetView workbookViewId="0">
      <selection activeCell="B12" sqref="B12"/>
    </sheetView>
  </sheetViews>
  <sheetFormatPr defaultColWidth="9" defaultRowHeight="15.6" outlineLevelCol="3"/>
  <cols>
    <col min="1" max="1" width="34.75" style="54" customWidth="1"/>
    <col min="2" max="2" width="14.875" style="54" customWidth="1"/>
    <col min="3" max="3" width="16.875" style="54" customWidth="1"/>
    <col min="4" max="4" width="14.875" style="54" customWidth="1"/>
    <col min="5" max="16384" width="9" style="54"/>
  </cols>
  <sheetData>
    <row r="1" spans="1:1">
      <c r="A1" s="55" t="s">
        <v>52</v>
      </c>
    </row>
    <row r="2" s="224" customFormat="1" ht="57.95" customHeight="1" spans="1:4">
      <c r="A2" s="296" t="s">
        <v>53</v>
      </c>
      <c r="B2" s="296"/>
      <c r="C2" s="296"/>
      <c r="D2" s="296"/>
    </row>
    <row r="3" s="224" customFormat="1" ht="33" customHeight="1" spans="1:4">
      <c r="A3" s="228"/>
      <c r="C3" s="252"/>
      <c r="D3" s="253" t="s">
        <v>54</v>
      </c>
    </row>
    <row r="4" s="224" customFormat="1" ht="33.75" customHeight="1" spans="1:4">
      <c r="A4" s="15" t="s">
        <v>55</v>
      </c>
      <c r="B4" s="14" t="s">
        <v>56</v>
      </c>
      <c r="C4" s="14" t="s">
        <v>57</v>
      </c>
      <c r="D4" s="14" t="s">
        <v>58</v>
      </c>
    </row>
    <row r="5" s="224" customFormat="1" ht="33.75" customHeight="1" spans="1:4">
      <c r="A5" s="26" t="s">
        <v>59</v>
      </c>
      <c r="B5" s="15">
        <v>711540</v>
      </c>
      <c r="C5" s="15">
        <v>742175</v>
      </c>
      <c r="D5" s="254">
        <v>95.87</v>
      </c>
    </row>
    <row r="6" s="224" customFormat="1" ht="33.75" customHeight="1" spans="1:4">
      <c r="A6" s="26" t="s">
        <v>60</v>
      </c>
      <c r="B6" s="255">
        <v>2418627</v>
      </c>
      <c r="C6" s="15">
        <v>2188075</v>
      </c>
      <c r="D6" s="254">
        <v>110.54</v>
      </c>
    </row>
    <row r="7" s="224" customFormat="1" ht="33.75" customHeight="1" spans="1:4">
      <c r="A7" s="26" t="s">
        <v>61</v>
      </c>
      <c r="B7" s="282">
        <v>85103</v>
      </c>
      <c r="C7" s="15">
        <v>77517</v>
      </c>
      <c r="D7" s="254">
        <v>109.79</v>
      </c>
    </row>
    <row r="8" s="224" customFormat="1" ht="33.75" customHeight="1" spans="1:4">
      <c r="A8" s="26" t="s">
        <v>62</v>
      </c>
      <c r="B8" s="282">
        <v>1608718</v>
      </c>
      <c r="C8" s="15">
        <v>1264574</v>
      </c>
      <c r="D8" s="254">
        <v>127.21</v>
      </c>
    </row>
    <row r="9" s="224" customFormat="1" ht="33.75" customHeight="1" spans="1:4">
      <c r="A9" s="26" t="s">
        <v>63</v>
      </c>
      <c r="B9" s="282">
        <v>724806</v>
      </c>
      <c r="C9" s="15">
        <v>845984</v>
      </c>
      <c r="D9" s="254">
        <v>85.68</v>
      </c>
    </row>
    <row r="10" s="224" customFormat="1" ht="33.75" customHeight="1" spans="1:4">
      <c r="A10" s="26" t="s">
        <v>64</v>
      </c>
      <c r="B10" s="15"/>
      <c r="C10" s="15"/>
      <c r="D10" s="254"/>
    </row>
    <row r="11" s="224" customFormat="1" ht="33.75" customHeight="1" spans="1:4">
      <c r="A11" s="26" t="s">
        <v>65</v>
      </c>
      <c r="B11" s="15">
        <v>506188</v>
      </c>
      <c r="C11" s="15">
        <v>75759</v>
      </c>
      <c r="D11" s="254"/>
    </row>
    <row r="12" s="224" customFormat="1" ht="33.75" customHeight="1" spans="1:4">
      <c r="A12" s="26" t="s">
        <v>66</v>
      </c>
      <c r="B12" s="15">
        <v>81661</v>
      </c>
      <c r="C12" s="15"/>
      <c r="D12" s="254"/>
    </row>
    <row r="13" s="224" customFormat="1" ht="33.75" customHeight="1" spans="1:4">
      <c r="A13" s="26" t="s">
        <v>67</v>
      </c>
      <c r="B13" s="15">
        <v>50826</v>
      </c>
      <c r="C13" s="15">
        <v>45793</v>
      </c>
      <c r="D13" s="254">
        <v>110.99</v>
      </c>
    </row>
    <row r="14" s="224" customFormat="1" ht="33.75" customHeight="1" spans="1:4">
      <c r="A14" s="26" t="s">
        <v>68</v>
      </c>
      <c r="B14" s="15">
        <v>321231</v>
      </c>
      <c r="C14" s="15">
        <v>20089</v>
      </c>
      <c r="D14" s="254"/>
    </row>
    <row r="15" s="224" customFormat="1" ht="33.75" customHeight="1" spans="1:4">
      <c r="A15" s="13" t="s">
        <v>69</v>
      </c>
      <c r="B15" s="255">
        <v>4091853</v>
      </c>
      <c r="C15" s="15">
        <v>3071891</v>
      </c>
      <c r="D15" s="254">
        <v>133.2</v>
      </c>
    </row>
    <row r="16" ht="99" customHeight="1" spans="1:4">
      <c r="A16" s="306" t="s">
        <v>70</v>
      </c>
      <c r="B16" s="263"/>
      <c r="C16" s="263"/>
      <c r="D16" s="263"/>
    </row>
    <row r="17" ht="30.75" customHeight="1" spans="1:4">
      <c r="A17" s="236"/>
      <c r="B17" s="236"/>
      <c r="C17" s="236"/>
      <c r="D17" s="236"/>
    </row>
  </sheetData>
  <mergeCells count="3">
    <mergeCell ref="A2:D2"/>
    <mergeCell ref="A16:D16"/>
    <mergeCell ref="A17:D17"/>
  </mergeCells>
  <pageMargins left="0.707638888888889" right="0.707638888888889" top="0.747916666666667" bottom="0.85" header="0.313888888888889" footer="0.669444444444445"/>
  <pageSetup paperSize="9" orientation="portrait" useFirstPageNumber="1"/>
  <headerFooter alignWithMargins="0">
    <oddFooter>&amp;C&amp;P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7"/>
  <sheetViews>
    <sheetView workbookViewId="0">
      <selection activeCell="M6" sqref="M6"/>
    </sheetView>
  </sheetViews>
  <sheetFormatPr defaultColWidth="6.75" defaultRowHeight="10.8" outlineLevelRow="6" outlineLevelCol="1"/>
  <cols>
    <col min="1" max="1" width="42.75" style="9" customWidth="1"/>
    <col min="2" max="2" width="34.625" style="9" customWidth="1"/>
    <col min="3" max="3" width="6.75" style="9"/>
    <col min="4" max="4" width="9.625" style="9"/>
    <col min="5" max="16384" width="6.75" style="9"/>
  </cols>
  <sheetData>
    <row r="1" ht="117.75" customHeight="1" spans="1:2">
      <c r="A1" s="10" t="s">
        <v>49</v>
      </c>
      <c r="B1" s="10"/>
    </row>
    <row r="2" ht="43.5" customHeight="1" spans="1:2">
      <c r="A2" s="11"/>
      <c r="B2" s="12" t="s">
        <v>152</v>
      </c>
    </row>
    <row r="3" ht="43.5" customHeight="1" spans="1:2">
      <c r="A3" s="13" t="s">
        <v>959</v>
      </c>
      <c r="B3" s="13" t="s">
        <v>853</v>
      </c>
    </row>
    <row r="4" ht="43.5" customHeight="1" spans="1:2">
      <c r="A4" s="14" t="s">
        <v>163</v>
      </c>
      <c r="B4" s="15">
        <v>23465</v>
      </c>
    </row>
    <row r="5" ht="43.5" customHeight="1" spans="1:2">
      <c r="A5" s="14" t="s">
        <v>164</v>
      </c>
      <c r="B5" s="15">
        <v>14620</v>
      </c>
    </row>
    <row r="6" ht="43.5" customHeight="1" spans="1:2">
      <c r="A6" s="14" t="s">
        <v>161</v>
      </c>
      <c r="B6" s="15">
        <v>5112</v>
      </c>
    </row>
    <row r="7" ht="43.5" customHeight="1" spans="1:2">
      <c r="A7" s="14" t="s">
        <v>162</v>
      </c>
      <c r="B7" s="15">
        <v>1963</v>
      </c>
    </row>
  </sheetData>
  <mergeCells count="1">
    <mergeCell ref="A1:B1"/>
  </mergeCells>
  <pageMargins left="0.699305555555556" right="0.699305555555556" top="0.75" bottom="0.75" header="0.3" footer="0.3"/>
  <pageSetup paperSize="9" orientation="portrait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0"/>
  </sheetPr>
  <dimension ref="A1:C7"/>
  <sheetViews>
    <sheetView workbookViewId="0">
      <selection activeCell="B11" sqref="B11"/>
    </sheetView>
  </sheetViews>
  <sheetFormatPr defaultColWidth="9" defaultRowHeight="15.6" outlineLevelRow="6" outlineLevelCol="2"/>
  <cols>
    <col min="1" max="1" width="28.25" customWidth="1"/>
    <col min="2" max="2" width="26.375" customWidth="1"/>
    <col min="3" max="3" width="25.875" customWidth="1"/>
  </cols>
  <sheetData>
    <row r="1" spans="1:1">
      <c r="A1" t="s">
        <v>845</v>
      </c>
    </row>
    <row r="2" ht="76.5" customHeight="1" spans="1:3">
      <c r="A2" s="1" t="s">
        <v>960</v>
      </c>
      <c r="B2" s="1"/>
      <c r="C2" s="1"/>
    </row>
    <row r="3" ht="46.5" customHeight="1" spans="1:3">
      <c r="A3" s="2"/>
      <c r="B3" s="2"/>
      <c r="C3" s="3" t="s">
        <v>961</v>
      </c>
    </row>
    <row r="4" ht="46.5" customHeight="1" spans="1:3">
      <c r="A4" s="4" t="s">
        <v>676</v>
      </c>
      <c r="B4" s="4" t="s">
        <v>962</v>
      </c>
      <c r="C4" s="4" t="s">
        <v>963</v>
      </c>
    </row>
    <row r="5" ht="46.5" customHeight="1" spans="1:3">
      <c r="A5" s="5" t="s">
        <v>964</v>
      </c>
      <c r="B5" s="6">
        <v>200.5</v>
      </c>
      <c r="C5" s="6">
        <v>199.63</v>
      </c>
    </row>
    <row r="6" ht="46.5" customHeight="1" spans="1:3">
      <c r="A6" s="5" t="s">
        <v>965</v>
      </c>
      <c r="B6" s="6">
        <v>38.25</v>
      </c>
      <c r="C6" s="6">
        <v>37.87</v>
      </c>
    </row>
    <row r="7" ht="46.5" customHeight="1" spans="1:3">
      <c r="A7" s="7"/>
      <c r="B7" s="8"/>
      <c r="C7" s="8"/>
    </row>
  </sheetData>
  <mergeCells count="2">
    <mergeCell ref="A2:C2"/>
    <mergeCell ref="A7:C7"/>
  </mergeCells>
  <pageMargins left="0.707638888888889" right="0.707638888888889" top="0.747916666666667" bottom="0.747916666666667" header="0.313888888888889" footer="0.529166666666667"/>
  <pageSetup paperSize="9" firstPageNumber="40" orientation="portrait" useFirstPageNumber="1"/>
  <headerFooter alignWithMargins="0">
    <oddFooter>&amp;C&amp;"Times New Roman,常规"&amp;11&amp;P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0"/>
  </sheetPr>
  <dimension ref="A1:C8"/>
  <sheetViews>
    <sheetView tabSelected="1" workbookViewId="0">
      <selection activeCell="G10" sqref="G10"/>
    </sheetView>
  </sheetViews>
  <sheetFormatPr defaultColWidth="9" defaultRowHeight="15.6" outlineLevelRow="7" outlineLevelCol="2"/>
  <cols>
    <col min="1" max="1" width="27.75" customWidth="1"/>
    <col min="2" max="3" width="26" customWidth="1"/>
  </cols>
  <sheetData>
    <row r="1" spans="1:1">
      <c r="A1" t="s">
        <v>847</v>
      </c>
    </row>
    <row r="2" ht="68.25" customHeight="1" spans="1:3">
      <c r="A2" s="1" t="s">
        <v>966</v>
      </c>
      <c r="B2" s="1"/>
      <c r="C2" s="1"/>
    </row>
    <row r="3" ht="24.75" customHeight="1" spans="1:3">
      <c r="A3" s="2"/>
      <c r="B3" s="2"/>
      <c r="C3" s="3" t="s">
        <v>961</v>
      </c>
    </row>
    <row r="4" ht="37.5" customHeight="1" spans="1:3">
      <c r="A4" s="4" t="s">
        <v>676</v>
      </c>
      <c r="B4" s="4" t="s">
        <v>962</v>
      </c>
      <c r="C4" s="4" t="s">
        <v>963</v>
      </c>
    </row>
    <row r="5" ht="37.5" customHeight="1" spans="1:3">
      <c r="A5" s="5" t="s">
        <v>964</v>
      </c>
      <c r="B5" s="6">
        <v>114.2</v>
      </c>
      <c r="C5" s="6">
        <v>114.2</v>
      </c>
    </row>
    <row r="6" ht="37.5" customHeight="1" spans="1:3">
      <c r="A6" s="5" t="s">
        <v>965</v>
      </c>
      <c r="B6" s="6">
        <v>43.78</v>
      </c>
      <c r="C6" s="6">
        <v>43.78</v>
      </c>
    </row>
    <row r="7" ht="37.5" customHeight="1" spans="1:3">
      <c r="A7" s="7"/>
      <c r="B7" s="8"/>
      <c r="C7" s="8"/>
    </row>
    <row r="8" ht="37.5" customHeight="1"/>
  </sheetData>
  <mergeCells count="2">
    <mergeCell ref="A2:C2"/>
    <mergeCell ref="A7:C7"/>
  </mergeCells>
  <pageMargins left="0.707638888888889" right="0.707638888888889" top="0.747916666666667" bottom="0.747916666666667" header="0.313888888888889" footer="0.51875"/>
  <pageSetup paperSize="9" firstPageNumber="41" orientation="portrait" useFirstPageNumber="1"/>
  <headerFooter alignWithMargins="0">
    <oddFooter>&amp;C&amp;"Times New Roman,常规"&amp;11&amp;P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17" sqref="O17"/>
    </sheetView>
  </sheetViews>
  <sheetFormatPr defaultColWidth="8.75" defaultRowHeight="15.6"/>
  <sheetData/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0"/>
    <pageSetUpPr fitToPage="1"/>
  </sheetPr>
  <dimension ref="A1:G37"/>
  <sheetViews>
    <sheetView showGridLines="0" showZeros="0" showOutlineSymbols="0" zoomScale="110" zoomScaleNormal="110" workbookViewId="0">
      <pane xSplit="1" ySplit="4" topLeftCell="B26" activePane="bottomRight" state="frozen"/>
      <selection/>
      <selection pane="topRight"/>
      <selection pane="bottomLeft"/>
      <selection pane="bottomRight" activeCell="C7" sqref="C7"/>
    </sheetView>
  </sheetViews>
  <sheetFormatPr defaultColWidth="9.125" defaultRowHeight="15.6" outlineLevelCol="6"/>
  <cols>
    <col min="1" max="1" width="28" style="54" customWidth="1"/>
    <col min="2" max="2" width="10" style="54" customWidth="1"/>
    <col min="3" max="3" width="9.375" style="54" customWidth="1"/>
    <col min="4" max="4" width="9" style="54" customWidth="1"/>
    <col min="5" max="5" width="9.5" style="54" customWidth="1"/>
    <col min="6" max="6" width="8.625" style="54" customWidth="1"/>
    <col min="7" max="7" width="8.125" style="54" hidden="1" customWidth="1"/>
    <col min="8" max="238" width="9.125" style="54" customWidth="1"/>
    <col min="239" max="16384" width="9.125" style="54"/>
  </cols>
  <sheetData>
    <row r="1" spans="1:1">
      <c r="A1" s="55" t="s">
        <v>71</v>
      </c>
    </row>
    <row r="2" ht="27.95" customHeight="1" spans="1:6">
      <c r="A2" s="149" t="s">
        <v>72</v>
      </c>
      <c r="B2" s="299"/>
      <c r="C2" s="299"/>
      <c r="D2" s="299"/>
      <c r="E2" s="299"/>
      <c r="F2" s="150"/>
    </row>
    <row r="3" ht="18.75" customHeight="1" spans="1:6">
      <c r="A3" s="151"/>
      <c r="B3" s="151"/>
      <c r="C3" s="151"/>
      <c r="D3" s="151"/>
      <c r="E3" s="151"/>
      <c r="F3" s="151" t="s">
        <v>73</v>
      </c>
    </row>
    <row r="4" ht="30.75" customHeight="1" spans="1:6">
      <c r="A4" s="154" t="s">
        <v>74</v>
      </c>
      <c r="B4" s="154" t="s">
        <v>75</v>
      </c>
      <c r="C4" s="154" t="s">
        <v>76</v>
      </c>
      <c r="D4" s="154" t="s">
        <v>58</v>
      </c>
      <c r="E4" s="154" t="s">
        <v>77</v>
      </c>
      <c r="F4" s="154" t="s">
        <v>78</v>
      </c>
    </row>
    <row r="5" ht="20.25" customHeight="1" spans="1:6">
      <c r="A5" s="155" t="s">
        <v>79</v>
      </c>
      <c r="B5" s="160">
        <v>479068</v>
      </c>
      <c r="C5" s="160">
        <v>484914</v>
      </c>
      <c r="D5" s="158">
        <v>101.22</v>
      </c>
      <c r="E5" s="160">
        <v>428388</v>
      </c>
      <c r="F5" s="158">
        <v>13.2</v>
      </c>
    </row>
    <row r="6" ht="20.25" customHeight="1" spans="1:6">
      <c r="A6" s="242" t="s">
        <v>80</v>
      </c>
      <c r="B6" s="160">
        <v>178629</v>
      </c>
      <c r="C6" s="160">
        <v>181740</v>
      </c>
      <c r="D6" s="158">
        <v>101.74</v>
      </c>
      <c r="E6" s="160">
        <v>161536</v>
      </c>
      <c r="F6" s="158">
        <v>12.51</v>
      </c>
    </row>
    <row r="7" ht="20.25" customHeight="1" spans="1:6">
      <c r="A7" s="242" t="s">
        <v>81</v>
      </c>
      <c r="B7" s="160"/>
      <c r="C7" s="160">
        <v>2043</v>
      </c>
      <c r="D7" s="158"/>
      <c r="E7" s="160">
        <v>1661</v>
      </c>
      <c r="F7" s="158">
        <v>23</v>
      </c>
    </row>
    <row r="8" ht="20.25" customHeight="1" spans="1:6">
      <c r="A8" s="242" t="s">
        <v>82</v>
      </c>
      <c r="B8" s="160">
        <v>41848</v>
      </c>
      <c r="C8" s="160">
        <v>44295</v>
      </c>
      <c r="D8" s="158">
        <v>105.85</v>
      </c>
      <c r="E8" s="160">
        <v>33800</v>
      </c>
      <c r="F8" s="158">
        <v>31.05</v>
      </c>
    </row>
    <row r="9" ht="20.25" customHeight="1" spans="1:6">
      <c r="A9" s="242" t="s">
        <v>83</v>
      </c>
      <c r="B9" s="160">
        <v>18546</v>
      </c>
      <c r="C9" s="160">
        <v>21483</v>
      </c>
      <c r="D9" s="158">
        <v>115.84</v>
      </c>
      <c r="E9" s="160">
        <v>17282</v>
      </c>
      <c r="F9" s="158">
        <v>24.31</v>
      </c>
    </row>
    <row r="10" ht="20.25" customHeight="1" spans="1:6">
      <c r="A10" s="242" t="s">
        <v>84</v>
      </c>
      <c r="B10" s="160">
        <v>33265</v>
      </c>
      <c r="C10" s="160">
        <v>34974</v>
      </c>
      <c r="D10" s="158">
        <v>105.14</v>
      </c>
      <c r="E10" s="160">
        <v>30754</v>
      </c>
      <c r="F10" s="158">
        <v>13.72</v>
      </c>
    </row>
    <row r="11" ht="20.25" customHeight="1" spans="1:6">
      <c r="A11" s="242" t="s">
        <v>85</v>
      </c>
      <c r="B11" s="160">
        <v>36739</v>
      </c>
      <c r="C11" s="160">
        <v>31498</v>
      </c>
      <c r="D11" s="158">
        <v>85.73</v>
      </c>
      <c r="E11" s="160">
        <v>30841</v>
      </c>
      <c r="F11" s="158">
        <v>2.13</v>
      </c>
    </row>
    <row r="12" ht="20.25" customHeight="1" spans="1:6">
      <c r="A12" s="242" t="s">
        <v>86</v>
      </c>
      <c r="B12" s="160">
        <v>33343</v>
      </c>
      <c r="C12" s="160">
        <v>25685</v>
      </c>
      <c r="D12" s="158">
        <v>77.03</v>
      </c>
      <c r="E12" s="160">
        <v>32522</v>
      </c>
      <c r="F12" s="158">
        <v>-21.02</v>
      </c>
    </row>
    <row r="13" ht="20.25" customHeight="1" spans="1:6">
      <c r="A13" s="242" t="s">
        <v>87</v>
      </c>
      <c r="B13" s="160">
        <v>60762</v>
      </c>
      <c r="C13" s="160">
        <v>57511</v>
      </c>
      <c r="D13" s="158">
        <v>94.65</v>
      </c>
      <c r="E13" s="160">
        <v>55115</v>
      </c>
      <c r="F13" s="158">
        <v>4.35</v>
      </c>
    </row>
    <row r="14" ht="20.25" customHeight="1" spans="1:6">
      <c r="A14" s="242" t="s">
        <v>88</v>
      </c>
      <c r="B14" s="160">
        <v>77337</v>
      </c>
      <c r="C14" s="160">
        <v>85685</v>
      </c>
      <c r="D14" s="158">
        <v>110.79</v>
      </c>
      <c r="E14" s="160">
        <v>64877</v>
      </c>
      <c r="F14" s="158">
        <v>32.07</v>
      </c>
    </row>
    <row r="15" ht="20.25" customHeight="1" spans="1:6">
      <c r="A15" s="155" t="s">
        <v>89</v>
      </c>
      <c r="B15" s="160">
        <v>263107</v>
      </c>
      <c r="C15" s="160">
        <v>226626</v>
      </c>
      <c r="D15" s="158">
        <v>86.13</v>
      </c>
      <c r="E15" s="160">
        <v>268061</v>
      </c>
      <c r="F15" s="158">
        <v>-15.46</v>
      </c>
    </row>
    <row r="16" ht="20.25" customHeight="1" spans="1:6">
      <c r="A16" s="242" t="s">
        <v>90</v>
      </c>
      <c r="B16" s="160">
        <v>46881</v>
      </c>
      <c r="C16" s="160">
        <v>52989</v>
      </c>
      <c r="D16" s="158">
        <v>113.03</v>
      </c>
      <c r="E16" s="160">
        <v>47578</v>
      </c>
      <c r="F16" s="158">
        <v>11.37</v>
      </c>
    </row>
    <row r="17" ht="20.25" customHeight="1" spans="1:7">
      <c r="A17" s="242" t="s">
        <v>91</v>
      </c>
      <c r="B17" s="160">
        <v>50451</v>
      </c>
      <c r="C17" s="160">
        <v>35550</v>
      </c>
      <c r="D17" s="158">
        <v>70.46</v>
      </c>
      <c r="E17" s="160">
        <v>43809</v>
      </c>
      <c r="F17" s="158">
        <v>-18.85</v>
      </c>
      <c r="G17" s="300"/>
    </row>
    <row r="18" ht="20.25" customHeight="1" spans="1:6">
      <c r="A18" s="242" t="s">
        <v>92</v>
      </c>
      <c r="B18" s="160">
        <v>40980</v>
      </c>
      <c r="C18" s="160">
        <v>54876</v>
      </c>
      <c r="D18" s="158">
        <v>133.91</v>
      </c>
      <c r="E18" s="160">
        <v>39306</v>
      </c>
      <c r="F18" s="158">
        <v>39.61</v>
      </c>
    </row>
    <row r="19" ht="20.25" customHeight="1" spans="1:6">
      <c r="A19" s="242" t="s">
        <v>93</v>
      </c>
      <c r="B19" s="160"/>
      <c r="C19" s="160">
        <v>1000</v>
      </c>
      <c r="D19" s="158"/>
      <c r="E19" s="160"/>
      <c r="F19" s="158"/>
    </row>
    <row r="20" ht="20.25" customHeight="1" spans="1:7">
      <c r="A20" s="242" t="s">
        <v>94</v>
      </c>
      <c r="B20" s="160">
        <v>104576</v>
      </c>
      <c r="C20" s="160">
        <v>57392</v>
      </c>
      <c r="D20" s="158">
        <v>54.88</v>
      </c>
      <c r="E20" s="160">
        <v>109631</v>
      </c>
      <c r="F20" s="158">
        <v>-47.65</v>
      </c>
      <c r="G20" s="301"/>
    </row>
    <row r="21" ht="20.25" customHeight="1" spans="1:7">
      <c r="A21" s="242" t="s">
        <v>95</v>
      </c>
      <c r="B21" s="160">
        <v>6804</v>
      </c>
      <c r="C21" s="160">
        <v>24819</v>
      </c>
      <c r="D21" s="158">
        <v>364.77</v>
      </c>
      <c r="E21" s="160">
        <v>27737</v>
      </c>
      <c r="F21" s="158">
        <v>-10.52</v>
      </c>
      <c r="G21" s="300"/>
    </row>
    <row r="22" ht="20.25" customHeight="1" spans="1:7">
      <c r="A22" s="243" t="s">
        <v>96</v>
      </c>
      <c r="B22" s="160">
        <v>742175</v>
      </c>
      <c r="C22" s="160">
        <v>711540</v>
      </c>
      <c r="D22" s="158">
        <v>95.87</v>
      </c>
      <c r="E22" s="160">
        <v>696449</v>
      </c>
      <c r="F22" s="158">
        <v>2.17</v>
      </c>
      <c r="G22" s="300"/>
    </row>
    <row r="23" ht="20.25" customHeight="1" spans="1:6">
      <c r="A23" s="155" t="s">
        <v>97</v>
      </c>
      <c r="B23" s="160">
        <v>423125</v>
      </c>
      <c r="C23" s="160">
        <v>443795</v>
      </c>
      <c r="D23" s="158">
        <v>104.89</v>
      </c>
      <c r="E23" s="160">
        <v>381534</v>
      </c>
      <c r="F23" s="158">
        <v>16.32</v>
      </c>
    </row>
    <row r="24" ht="20.25" customHeight="1" spans="1:6">
      <c r="A24" s="242" t="s">
        <v>98</v>
      </c>
      <c r="B24" s="160">
        <v>238172</v>
      </c>
      <c r="C24" s="160">
        <v>242319</v>
      </c>
      <c r="D24" s="158">
        <v>101.74</v>
      </c>
      <c r="E24" s="160">
        <v>215380</v>
      </c>
      <c r="F24" s="158">
        <v>12.51</v>
      </c>
    </row>
    <row r="25" ht="20.25" customHeight="1" spans="1:6">
      <c r="A25" s="242" t="s">
        <v>99</v>
      </c>
      <c r="B25" s="160">
        <v>55536</v>
      </c>
      <c r="C25" s="160">
        <v>57798</v>
      </c>
      <c r="D25" s="158">
        <v>104.07</v>
      </c>
      <c r="E25" s="160">
        <v>54481</v>
      </c>
      <c r="F25" s="158">
        <v>6.09</v>
      </c>
    </row>
    <row r="26" ht="20.25" customHeight="1" spans="1:6">
      <c r="A26" s="242" t="s">
        <v>100</v>
      </c>
      <c r="B26" s="160">
        <v>129417</v>
      </c>
      <c r="C26" s="160">
        <v>140955</v>
      </c>
      <c r="D26" s="158">
        <v>108.92</v>
      </c>
      <c r="E26" s="160">
        <v>109459</v>
      </c>
      <c r="F26" s="158">
        <v>28.77</v>
      </c>
    </row>
    <row r="27" ht="20.25" customHeight="1" spans="1:6">
      <c r="A27" s="242" t="s">
        <v>101</v>
      </c>
      <c r="B27" s="148"/>
      <c r="C27" s="160">
        <v>2723</v>
      </c>
      <c r="D27" s="158"/>
      <c r="E27" s="160">
        <v>2214</v>
      </c>
      <c r="F27" s="158"/>
    </row>
    <row r="28" ht="20.25" customHeight="1" spans="1:6">
      <c r="A28" s="155" t="s">
        <v>102</v>
      </c>
      <c r="B28" s="160">
        <v>101870</v>
      </c>
      <c r="C28" s="160">
        <v>104061</v>
      </c>
      <c r="D28" s="158">
        <v>102.15</v>
      </c>
      <c r="E28" s="160">
        <v>90055</v>
      </c>
      <c r="F28" s="158">
        <v>15.55</v>
      </c>
    </row>
    <row r="29" ht="20.25" customHeight="1" spans="1:6">
      <c r="A29" s="242" t="s">
        <v>103</v>
      </c>
      <c r="B29" s="160">
        <v>59542</v>
      </c>
      <c r="C29" s="160">
        <v>60580</v>
      </c>
      <c r="D29" s="158">
        <v>101.74</v>
      </c>
      <c r="E29" s="160">
        <v>53845</v>
      </c>
      <c r="F29" s="158">
        <v>12.51</v>
      </c>
    </row>
    <row r="30" ht="20.25" customHeight="1" spans="1:6">
      <c r="A30" s="242" t="s">
        <v>104</v>
      </c>
      <c r="B30" s="148"/>
      <c r="C30" s="160">
        <v>681</v>
      </c>
      <c r="D30" s="158"/>
      <c r="E30" s="160">
        <v>554</v>
      </c>
      <c r="F30" s="158">
        <v>22.92</v>
      </c>
    </row>
    <row r="31" ht="20.25" customHeight="1" spans="1:6">
      <c r="A31" s="242" t="s">
        <v>105</v>
      </c>
      <c r="B31" s="160">
        <v>25883</v>
      </c>
      <c r="C31" s="160">
        <v>28190</v>
      </c>
      <c r="D31" s="158">
        <v>108.91</v>
      </c>
      <c r="E31" s="160">
        <v>21891</v>
      </c>
      <c r="F31" s="158">
        <v>28.77</v>
      </c>
    </row>
    <row r="32" ht="20.25" customHeight="1" spans="1:6">
      <c r="A32" s="242" t="s">
        <v>106</v>
      </c>
      <c r="B32" s="160">
        <v>700</v>
      </c>
      <c r="C32" s="160">
        <v>694</v>
      </c>
      <c r="D32" s="158">
        <v>99.14</v>
      </c>
      <c r="E32" s="160">
        <v>547</v>
      </c>
      <c r="F32" s="158">
        <v>26.87</v>
      </c>
    </row>
    <row r="33" ht="20.25" customHeight="1" spans="1:6">
      <c r="A33" s="245" t="s">
        <v>107</v>
      </c>
      <c r="B33" s="160">
        <v>15745</v>
      </c>
      <c r="C33" s="160">
        <v>13499</v>
      </c>
      <c r="D33" s="158">
        <v>85.74</v>
      </c>
      <c r="E33" s="160">
        <v>13218</v>
      </c>
      <c r="F33" s="158">
        <v>2.13</v>
      </c>
    </row>
    <row r="34" ht="20.25" customHeight="1" spans="1:6">
      <c r="A34" s="246" t="s">
        <v>108</v>
      </c>
      <c r="B34" s="160">
        <v>1267170</v>
      </c>
      <c r="C34" s="160">
        <v>1259396</v>
      </c>
      <c r="D34" s="158">
        <v>99.39</v>
      </c>
      <c r="E34" s="160">
        <v>1168038</v>
      </c>
      <c r="F34" s="158">
        <v>7.82</v>
      </c>
    </row>
    <row r="35" ht="18.75" customHeight="1" spans="1:6">
      <c r="A35" s="247" t="s">
        <v>109</v>
      </c>
      <c r="B35" s="302"/>
      <c r="C35" s="302"/>
      <c r="D35" s="302"/>
      <c r="E35" s="302"/>
      <c r="F35" s="302"/>
    </row>
    <row r="36" spans="1:6">
      <c r="A36" s="303"/>
      <c r="B36" s="304"/>
      <c r="C36" s="304"/>
      <c r="D36" s="305"/>
      <c r="E36" s="304"/>
      <c r="F36" s="305"/>
    </row>
    <row r="37" spans="1:6">
      <c r="A37" s="303"/>
      <c r="B37" s="304"/>
      <c r="C37" s="304"/>
      <c r="D37" s="304"/>
      <c r="E37" s="304"/>
      <c r="F37" s="304"/>
    </row>
  </sheetData>
  <mergeCells count="1">
    <mergeCell ref="A35:F35"/>
  </mergeCells>
  <printOptions horizontalCentered="1"/>
  <pageMargins left="0.865277777777778" right="0.865277777777778" top="0.904166666666667" bottom="0.786805555555556" header="0.393055555555556" footer="0.590277777777778"/>
  <pageSetup paperSize="9" firstPageNumber="2" orientation="portrait" useFirstPageNumber="1"/>
  <headerFooter alignWithMargins="0">
    <oddFooter>&amp;C&amp;"Times New Roman,常规"&amp;10&amp;P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0"/>
  </sheetPr>
  <dimension ref="A1:E17"/>
  <sheetViews>
    <sheetView workbookViewId="0">
      <selection activeCell="B5" sqref="B5:D15"/>
    </sheetView>
  </sheetViews>
  <sheetFormatPr defaultColWidth="9" defaultRowHeight="15.6" outlineLevelCol="4"/>
  <cols>
    <col min="1" max="1" width="39" style="54" customWidth="1"/>
    <col min="2" max="4" width="13.5" style="54" customWidth="1"/>
    <col min="5" max="16384" width="9" style="54"/>
  </cols>
  <sheetData>
    <row r="1" spans="1:1">
      <c r="A1" s="55" t="s">
        <v>110</v>
      </c>
    </row>
    <row r="2" s="224" customFormat="1" ht="60.95" customHeight="1" spans="1:4">
      <c r="A2" s="296" t="s">
        <v>111</v>
      </c>
      <c r="B2" s="296"/>
      <c r="C2" s="296"/>
      <c r="D2" s="296"/>
    </row>
    <row r="3" s="224" customFormat="1" ht="27.95" customHeight="1" spans="1:4">
      <c r="A3" s="228"/>
      <c r="C3" s="252"/>
      <c r="D3" s="253" t="s">
        <v>54</v>
      </c>
    </row>
    <row r="4" s="224" customFormat="1" ht="33.75" customHeight="1" spans="1:4">
      <c r="A4" s="15" t="s">
        <v>55</v>
      </c>
      <c r="B4" s="15" t="s">
        <v>76</v>
      </c>
      <c r="C4" s="15" t="s">
        <v>77</v>
      </c>
      <c r="D4" s="15" t="s">
        <v>78</v>
      </c>
    </row>
    <row r="5" s="224" customFormat="1" ht="33.75" customHeight="1" spans="1:5">
      <c r="A5" s="26" t="s">
        <v>112</v>
      </c>
      <c r="B5" s="46">
        <v>3563421</v>
      </c>
      <c r="C5" s="46">
        <v>3345714</v>
      </c>
      <c r="D5" s="297">
        <v>6.51</v>
      </c>
      <c r="E5" s="54"/>
    </row>
    <row r="6" s="224" customFormat="1" ht="33.75" customHeight="1" spans="1:4">
      <c r="A6" s="26" t="s">
        <v>113</v>
      </c>
      <c r="B6" s="46">
        <v>44769</v>
      </c>
      <c r="C6" s="46">
        <v>20663</v>
      </c>
      <c r="D6" s="297">
        <v>116.66</v>
      </c>
    </row>
    <row r="7" s="224" customFormat="1" ht="33.75" customHeight="1" spans="1:4">
      <c r="A7" s="26" t="s">
        <v>114</v>
      </c>
      <c r="B7" s="47">
        <v>-1452</v>
      </c>
      <c r="C7" s="47">
        <v>-1452</v>
      </c>
      <c r="D7" s="297"/>
    </row>
    <row r="8" s="224" customFormat="1" ht="33.75" customHeight="1" spans="1:4">
      <c r="A8" s="26" t="s">
        <v>115</v>
      </c>
      <c r="B8" s="46">
        <v>44296</v>
      </c>
      <c r="C8" s="46">
        <v>20190</v>
      </c>
      <c r="D8" s="297">
        <v>119.4</v>
      </c>
    </row>
    <row r="9" s="224" customFormat="1" ht="33.75" customHeight="1" spans="1:4">
      <c r="A9" s="26" t="s">
        <v>116</v>
      </c>
      <c r="B9" s="46">
        <v>1925</v>
      </c>
      <c r="C9" s="46">
        <v>1925</v>
      </c>
      <c r="D9" s="298"/>
    </row>
    <row r="10" s="224" customFormat="1" ht="33.75" customHeight="1" spans="1:4">
      <c r="A10" s="26" t="s">
        <v>117</v>
      </c>
      <c r="B10" s="15"/>
      <c r="C10" s="15"/>
      <c r="D10" s="298"/>
    </row>
    <row r="11" s="224" customFormat="1" ht="33.75" customHeight="1" spans="1:4">
      <c r="A11" s="26" t="s">
        <v>118</v>
      </c>
      <c r="B11" s="15">
        <v>351564</v>
      </c>
      <c r="C11" s="15">
        <v>258940</v>
      </c>
      <c r="D11" s="297">
        <v>35.77</v>
      </c>
    </row>
    <row r="12" s="224" customFormat="1" ht="33.75" customHeight="1" spans="1:4">
      <c r="A12" s="26" t="s">
        <v>119</v>
      </c>
      <c r="B12" s="15">
        <v>28651</v>
      </c>
      <c r="C12" s="15">
        <v>30240</v>
      </c>
      <c r="D12" s="297">
        <v>-5.25</v>
      </c>
    </row>
    <row r="13" s="224" customFormat="1" ht="33.75" customHeight="1" spans="1:4">
      <c r="A13" s="26" t="s">
        <v>120</v>
      </c>
      <c r="B13" s="15"/>
      <c r="C13" s="15"/>
      <c r="D13" s="298"/>
    </row>
    <row r="14" s="224" customFormat="1" ht="33.75" customHeight="1" spans="1:4">
      <c r="A14" s="26" t="s">
        <v>121</v>
      </c>
      <c r="B14" s="15">
        <v>103448</v>
      </c>
      <c r="C14" s="15">
        <v>81661</v>
      </c>
      <c r="D14" s="297">
        <v>26.68</v>
      </c>
    </row>
    <row r="15" s="224" customFormat="1" ht="33.75" customHeight="1" spans="1:4">
      <c r="A15" s="13" t="s">
        <v>122</v>
      </c>
      <c r="B15" s="255">
        <v>4091853</v>
      </c>
      <c r="C15" s="255">
        <v>3737218</v>
      </c>
      <c r="D15" s="297">
        <v>9.49</v>
      </c>
    </row>
    <row r="16" ht="80.25" customHeight="1" spans="1:4">
      <c r="A16" s="263"/>
      <c r="B16" s="263"/>
      <c r="C16" s="263"/>
      <c r="D16" s="263"/>
    </row>
    <row r="17" ht="30.75" customHeight="1" spans="1:2">
      <c r="A17" s="236"/>
      <c r="B17" s="236"/>
    </row>
  </sheetData>
  <mergeCells count="3">
    <mergeCell ref="A2:D2"/>
    <mergeCell ref="A16:D16"/>
    <mergeCell ref="A17:B17"/>
  </mergeCells>
  <pageMargins left="0.707638888888889" right="0.707638888888889" top="0.747916666666667" bottom="0.688888888888889" header="0.313888888888889" footer="0.738888888888889"/>
  <pageSetup paperSize="9" firstPageNumber="3" orientation="portrait" useFirstPageNumber="1"/>
  <headerFooter alignWithMargins="0">
    <oddFooter>&amp;C&amp;P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0"/>
  </sheetPr>
  <dimension ref="A1:E38"/>
  <sheetViews>
    <sheetView showGridLines="0" showZeros="0" workbookViewId="0">
      <pane xSplit="1" ySplit="4" topLeftCell="B11" activePane="bottomRight" state="frozen"/>
      <selection/>
      <selection pane="topRight"/>
      <selection pane="bottomLeft"/>
      <selection pane="bottomRight" activeCell="B5" sqref="B5:D28"/>
    </sheetView>
  </sheetViews>
  <sheetFormatPr defaultColWidth="9.125" defaultRowHeight="15.6" outlineLevelCol="4"/>
  <cols>
    <col min="1" max="1" width="30.375" style="54" customWidth="1"/>
    <col min="2" max="2" width="16.5" style="54" customWidth="1"/>
    <col min="3" max="3" width="17" style="54" customWidth="1"/>
    <col min="4" max="4" width="11" style="54" customWidth="1"/>
    <col min="5" max="233" width="9.125" style="54" customWidth="1"/>
    <col min="234" max="16384" width="9.125" style="54"/>
  </cols>
  <sheetData>
    <row r="1" spans="1:1">
      <c r="A1" s="55" t="s">
        <v>123</v>
      </c>
    </row>
    <row r="2" ht="39" customHeight="1" spans="1:4">
      <c r="A2" s="149" t="s">
        <v>124</v>
      </c>
      <c r="B2" s="150"/>
      <c r="C2" s="150"/>
      <c r="D2" s="150"/>
    </row>
    <row r="3" ht="17.1" customHeight="1" spans="1:4">
      <c r="A3" s="215"/>
      <c r="B3" s="215"/>
      <c r="C3" s="215"/>
      <c r="D3" s="151" t="s">
        <v>73</v>
      </c>
    </row>
    <row r="4" ht="33" customHeight="1" spans="1:4">
      <c r="A4" s="154" t="s">
        <v>74</v>
      </c>
      <c r="B4" s="154" t="s">
        <v>76</v>
      </c>
      <c r="C4" s="154" t="s">
        <v>77</v>
      </c>
      <c r="D4" s="154" t="s">
        <v>78</v>
      </c>
    </row>
    <row r="5" ht="24" customHeight="1" spans="1:4">
      <c r="A5" s="217" t="s">
        <v>125</v>
      </c>
      <c r="B5" s="160">
        <v>351253</v>
      </c>
      <c r="C5" s="160">
        <v>346699</v>
      </c>
      <c r="D5" s="158">
        <v>1.31</v>
      </c>
    </row>
    <row r="6" ht="24" customHeight="1" spans="1:4">
      <c r="A6" s="217" t="s">
        <v>126</v>
      </c>
      <c r="B6" s="160"/>
      <c r="C6" s="160"/>
      <c r="D6" s="158"/>
    </row>
    <row r="7" ht="24" customHeight="1" spans="1:4">
      <c r="A7" s="217" t="s">
        <v>127</v>
      </c>
      <c r="B7" s="160">
        <v>3448</v>
      </c>
      <c r="C7" s="160">
        <v>2667</v>
      </c>
      <c r="D7" s="158">
        <v>29.28</v>
      </c>
    </row>
    <row r="8" ht="24" customHeight="1" spans="1:4">
      <c r="A8" s="217" t="s">
        <v>128</v>
      </c>
      <c r="B8" s="160">
        <v>152667</v>
      </c>
      <c r="C8" s="160">
        <v>154058</v>
      </c>
      <c r="D8" s="158">
        <v>-0.9</v>
      </c>
    </row>
    <row r="9" ht="24" customHeight="1" spans="1:4">
      <c r="A9" s="217" t="s">
        <v>129</v>
      </c>
      <c r="B9" s="160">
        <v>572620</v>
      </c>
      <c r="C9" s="160">
        <v>552898</v>
      </c>
      <c r="D9" s="158">
        <v>3.57</v>
      </c>
    </row>
    <row r="10" ht="24" customHeight="1" spans="1:4">
      <c r="A10" s="217" t="s">
        <v>130</v>
      </c>
      <c r="B10" s="160">
        <v>38361</v>
      </c>
      <c r="C10" s="160">
        <v>25538</v>
      </c>
      <c r="D10" s="158">
        <v>50.21</v>
      </c>
    </row>
    <row r="11" ht="24" customHeight="1" spans="1:4">
      <c r="A11" s="217" t="s">
        <v>131</v>
      </c>
      <c r="B11" s="160">
        <v>84271</v>
      </c>
      <c r="C11" s="160">
        <v>90905</v>
      </c>
      <c r="D11" s="158">
        <v>-7.3</v>
      </c>
    </row>
    <row r="12" ht="24" customHeight="1" spans="1:4">
      <c r="A12" s="217" t="s">
        <v>132</v>
      </c>
      <c r="B12" s="160">
        <v>681938</v>
      </c>
      <c r="C12" s="160">
        <v>577651</v>
      </c>
      <c r="D12" s="158">
        <v>18.05</v>
      </c>
    </row>
    <row r="13" ht="24" customHeight="1" spans="1:4">
      <c r="A13" s="217" t="s">
        <v>133</v>
      </c>
      <c r="B13" s="160">
        <v>381672</v>
      </c>
      <c r="C13" s="160">
        <v>359538</v>
      </c>
      <c r="D13" s="158">
        <v>6.16</v>
      </c>
    </row>
    <row r="14" ht="24" customHeight="1" spans="1:4">
      <c r="A14" s="217" t="s">
        <v>134</v>
      </c>
      <c r="B14" s="160">
        <v>78219</v>
      </c>
      <c r="C14" s="160">
        <v>77326</v>
      </c>
      <c r="D14" s="158">
        <v>1.15</v>
      </c>
    </row>
    <row r="15" ht="24" customHeight="1" spans="1:4">
      <c r="A15" s="217" t="s">
        <v>135</v>
      </c>
      <c r="B15" s="160">
        <v>161349</v>
      </c>
      <c r="C15" s="160">
        <v>178369</v>
      </c>
      <c r="D15" s="158">
        <v>-9.54</v>
      </c>
    </row>
    <row r="16" ht="24" customHeight="1" spans="1:4">
      <c r="A16" s="217" t="s">
        <v>136</v>
      </c>
      <c r="B16" s="160">
        <v>543002</v>
      </c>
      <c r="C16" s="160">
        <v>441925</v>
      </c>
      <c r="D16" s="158">
        <v>22.87</v>
      </c>
    </row>
    <row r="17" ht="24" customHeight="1" spans="1:4">
      <c r="A17" s="217" t="s">
        <v>137</v>
      </c>
      <c r="B17" s="160">
        <v>147484</v>
      </c>
      <c r="C17" s="160">
        <v>155252</v>
      </c>
      <c r="D17" s="158">
        <v>-5</v>
      </c>
    </row>
    <row r="18" ht="24" customHeight="1" spans="1:4">
      <c r="A18" s="217" t="s">
        <v>138</v>
      </c>
      <c r="B18" s="160">
        <v>60852</v>
      </c>
      <c r="C18" s="160">
        <v>54344</v>
      </c>
      <c r="D18" s="158">
        <v>11.98</v>
      </c>
    </row>
    <row r="19" ht="24" customHeight="1" spans="1:4">
      <c r="A19" s="217" t="s">
        <v>139</v>
      </c>
      <c r="B19" s="160">
        <v>19321</v>
      </c>
      <c r="C19" s="160">
        <v>22591</v>
      </c>
      <c r="D19" s="158">
        <v>-14.47</v>
      </c>
    </row>
    <row r="20" ht="24" customHeight="1" spans="1:4">
      <c r="A20" s="217" t="s">
        <v>140</v>
      </c>
      <c r="B20" s="160">
        <v>395</v>
      </c>
      <c r="C20" s="160">
        <v>1479</v>
      </c>
      <c r="D20" s="158">
        <v>-73.29</v>
      </c>
    </row>
    <row r="21" ht="24" customHeight="1" spans="1:4">
      <c r="A21" s="217" t="s">
        <v>141</v>
      </c>
      <c r="B21" s="160"/>
      <c r="C21" s="160"/>
      <c r="D21" s="158"/>
    </row>
    <row r="22" ht="24" customHeight="1" spans="1:4">
      <c r="A22" s="217" t="s">
        <v>142</v>
      </c>
      <c r="B22" s="160">
        <v>37412</v>
      </c>
      <c r="C22" s="160">
        <v>49852</v>
      </c>
      <c r="D22" s="158">
        <v>-24.95</v>
      </c>
    </row>
    <row r="23" ht="24" customHeight="1" spans="1:4">
      <c r="A23" s="217" t="s">
        <v>143</v>
      </c>
      <c r="B23" s="160">
        <v>157036</v>
      </c>
      <c r="C23" s="160">
        <v>180921</v>
      </c>
      <c r="D23" s="158">
        <v>-13.2</v>
      </c>
    </row>
    <row r="24" ht="24" customHeight="1" spans="1:4">
      <c r="A24" s="217" t="s">
        <v>144</v>
      </c>
      <c r="B24" s="160">
        <v>16681</v>
      </c>
      <c r="C24" s="160">
        <v>8517</v>
      </c>
      <c r="D24" s="158">
        <v>95.86</v>
      </c>
    </row>
    <row r="25" ht="24" customHeight="1" spans="1:4">
      <c r="A25" s="217" t="s">
        <v>145</v>
      </c>
      <c r="B25" s="160"/>
      <c r="C25" s="160"/>
      <c r="D25" s="158"/>
    </row>
    <row r="26" ht="24" customHeight="1" spans="1:5">
      <c r="A26" s="219" t="s">
        <v>146</v>
      </c>
      <c r="B26" s="160">
        <v>68133</v>
      </c>
      <c r="C26" s="160">
        <v>55165</v>
      </c>
      <c r="D26" s="158">
        <v>23.51</v>
      </c>
      <c r="E26" s="55"/>
    </row>
    <row r="27" ht="24" customHeight="1" spans="1:4">
      <c r="A27" s="217" t="s">
        <v>147</v>
      </c>
      <c r="B27" s="160">
        <v>7307</v>
      </c>
      <c r="C27" s="160">
        <v>10019</v>
      </c>
      <c r="D27" s="158">
        <v>-27.07</v>
      </c>
    </row>
    <row r="28" ht="24" customHeight="1" spans="1:4">
      <c r="A28" s="246" t="s">
        <v>148</v>
      </c>
      <c r="B28" s="160">
        <v>3563421</v>
      </c>
      <c r="C28" s="160">
        <v>3345714</v>
      </c>
      <c r="D28" s="158">
        <v>6.51</v>
      </c>
    </row>
    <row r="29" hidden="1"/>
    <row r="30" hidden="1" spans="1:4">
      <c r="A30" s="292" t="s">
        <v>149</v>
      </c>
      <c r="B30" s="293">
        <f>SUM(B5,B8:B9,B11:B16,B23)</f>
        <v>3164027</v>
      </c>
      <c r="C30" s="293">
        <f>SUM(C5,C8:C9,C11:C16,C23)</f>
        <v>2960290</v>
      </c>
      <c r="D30" s="294">
        <f t="shared" ref="D30:D32" si="0">+(B30-C30)/C30*100</f>
        <v>6.88</v>
      </c>
    </row>
    <row r="31" hidden="1" spans="2:4">
      <c r="B31" s="54">
        <f>+B30/B28*100</f>
        <v>88.7918379557173</v>
      </c>
      <c r="D31" s="294" t="e">
        <f t="shared" si="0"/>
        <v>#DIV/0!</v>
      </c>
    </row>
    <row r="32" hidden="1" spans="2:4">
      <c r="B32" s="293">
        <f>SUM(B12:B13)</f>
        <v>1063610</v>
      </c>
      <c r="C32" s="293">
        <f>SUM(C12:C13)</f>
        <v>937189</v>
      </c>
      <c r="D32" s="294">
        <f t="shared" si="0"/>
        <v>13.49</v>
      </c>
    </row>
    <row r="33" hidden="1" spans="2:2">
      <c r="B33" s="293">
        <f>+B32-C32</f>
        <v>126421</v>
      </c>
    </row>
    <row r="34" hidden="1"/>
    <row r="35" hidden="1" spans="2:4">
      <c r="B35" s="293">
        <f>SUM(B8:B16,B23)</f>
        <v>2851135</v>
      </c>
      <c r="C35" s="293">
        <f>SUM(C8:C16,C23)</f>
        <v>2639129</v>
      </c>
      <c r="D35" s="294">
        <f>+(B35-C35)/C35*100</f>
        <v>8.03</v>
      </c>
    </row>
    <row r="36" hidden="1" spans="2:3">
      <c r="B36" s="54">
        <f>+B35/B28*100</f>
        <v>80.0111746549173</v>
      </c>
      <c r="C36" s="54">
        <f>+C35/C28*100</f>
        <v>78.8808905961478</v>
      </c>
    </row>
    <row r="38" spans="2:4">
      <c r="B38" s="295"/>
      <c r="C38" s="295"/>
      <c r="D38" s="295"/>
    </row>
  </sheetData>
  <printOptions horizontalCentered="1"/>
  <pageMargins left="0.865277777777778" right="0.865277777777778" top="1.0625" bottom="0.865277777777778" header="0.393055555555556" footer="0.668055555555556"/>
  <pageSetup paperSize="9" firstPageNumber="4" orientation="portrait" useFirstPageNumber="1"/>
  <headerFooter alignWithMargins="0">
    <oddFooter>&amp;C&amp;"Times New Roman,常规"&amp;10&amp;P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0"/>
  </sheetPr>
  <dimension ref="A1:L22"/>
  <sheetViews>
    <sheetView workbookViewId="0">
      <selection activeCell="A1" sqref="A1"/>
    </sheetView>
  </sheetViews>
  <sheetFormatPr defaultColWidth="9" defaultRowHeight="15.6"/>
  <cols>
    <col min="1" max="1" width="35.125" customWidth="1"/>
    <col min="2" max="3" width="9.375" customWidth="1"/>
    <col min="4" max="4" width="9.375" style="268" customWidth="1"/>
    <col min="5" max="9" width="9.375" customWidth="1"/>
    <col min="10" max="10" width="14.875" customWidth="1"/>
    <col min="11" max="11" width="2.875" customWidth="1"/>
  </cols>
  <sheetData>
    <row r="1" spans="1:1">
      <c r="A1" t="s">
        <v>150</v>
      </c>
    </row>
    <row r="2" ht="27.75" customHeight="1" spans="1:10">
      <c r="A2" s="269" t="s">
        <v>151</v>
      </c>
      <c r="B2" s="269"/>
      <c r="C2" s="269"/>
      <c r="D2" s="270"/>
      <c r="E2" s="269"/>
      <c r="F2" s="269"/>
      <c r="G2" s="269"/>
      <c r="H2" s="269"/>
      <c r="I2" s="269"/>
      <c r="J2" s="269"/>
    </row>
    <row r="3" ht="21.75" customHeight="1" spans="1:12">
      <c r="A3" s="148"/>
      <c r="B3" s="148"/>
      <c r="C3" s="148"/>
      <c r="D3" s="271"/>
      <c r="E3" s="148"/>
      <c r="F3" s="148"/>
      <c r="G3" s="148"/>
      <c r="H3" s="148"/>
      <c r="I3" s="148"/>
      <c r="J3" s="106" t="s">
        <v>152</v>
      </c>
      <c r="K3" s="113"/>
      <c r="L3" s="113"/>
    </row>
    <row r="4" ht="24" customHeight="1" spans="1:12">
      <c r="A4" s="272" t="s">
        <v>153</v>
      </c>
      <c r="B4" s="273" t="s">
        <v>154</v>
      </c>
      <c r="C4" s="274"/>
      <c r="D4" s="275"/>
      <c r="E4" s="276" t="s">
        <v>155</v>
      </c>
      <c r="F4" s="276"/>
      <c r="G4" s="276"/>
      <c r="H4" s="276"/>
      <c r="I4" s="287"/>
      <c r="J4" s="280" t="s">
        <v>156</v>
      </c>
      <c r="K4" s="113"/>
      <c r="L4" s="113"/>
    </row>
    <row r="5" ht="24" customHeight="1" spans="1:12">
      <c r="A5" s="277"/>
      <c r="B5" s="278" t="s">
        <v>157</v>
      </c>
      <c r="C5" s="278" t="s">
        <v>158</v>
      </c>
      <c r="D5" s="279" t="s">
        <v>159</v>
      </c>
      <c r="E5" s="280" t="s">
        <v>160</v>
      </c>
      <c r="F5" s="280" t="s">
        <v>161</v>
      </c>
      <c r="G5" s="280" t="s">
        <v>162</v>
      </c>
      <c r="H5" s="280" t="s">
        <v>163</v>
      </c>
      <c r="I5" s="280" t="s">
        <v>164</v>
      </c>
      <c r="J5" s="280"/>
      <c r="K5" s="288"/>
      <c r="L5" s="113"/>
    </row>
    <row r="6" ht="24" customHeight="1" spans="1:12">
      <c r="A6" s="281" t="s">
        <v>165</v>
      </c>
      <c r="B6" s="278">
        <v>2279289</v>
      </c>
      <c r="C6" s="278">
        <v>2418627</v>
      </c>
      <c r="D6" s="279">
        <v>6.11</v>
      </c>
      <c r="E6" s="282">
        <v>166285</v>
      </c>
      <c r="F6" s="278">
        <v>31961</v>
      </c>
      <c r="G6" s="278">
        <v>101865</v>
      </c>
      <c r="H6" s="278">
        <v>371632</v>
      </c>
      <c r="I6" s="278">
        <v>238629</v>
      </c>
      <c r="J6" s="278">
        <v>1508255</v>
      </c>
      <c r="K6" s="289"/>
      <c r="L6" s="113"/>
    </row>
    <row r="7" ht="24" customHeight="1" spans="1:12">
      <c r="A7" s="283" t="s">
        <v>166</v>
      </c>
      <c r="B7" s="282">
        <v>1353885</v>
      </c>
      <c r="C7" s="282">
        <v>1608718</v>
      </c>
      <c r="D7" s="279">
        <v>18.82</v>
      </c>
      <c r="E7" s="282">
        <v>138729</v>
      </c>
      <c r="F7" s="282">
        <v>3236</v>
      </c>
      <c r="G7" s="282">
        <v>68198</v>
      </c>
      <c r="H7" s="278">
        <v>238372</v>
      </c>
      <c r="I7" s="278">
        <v>153557</v>
      </c>
      <c r="J7" s="278">
        <v>1006626</v>
      </c>
      <c r="K7" s="289"/>
      <c r="L7" s="113"/>
    </row>
    <row r="8" ht="24" customHeight="1" spans="1:11">
      <c r="A8" s="34" t="s">
        <v>167</v>
      </c>
      <c r="B8" s="282">
        <v>386967</v>
      </c>
      <c r="C8" s="282">
        <v>408480</v>
      </c>
      <c r="D8" s="279">
        <v>5.56</v>
      </c>
      <c r="E8" s="282">
        <v>54797</v>
      </c>
      <c r="F8" s="282">
        <v>175</v>
      </c>
      <c r="G8" s="282">
        <v>14546</v>
      </c>
      <c r="H8" s="278">
        <v>60293</v>
      </c>
      <c r="I8" s="278">
        <v>34024</v>
      </c>
      <c r="J8" s="278">
        <v>244645</v>
      </c>
      <c r="K8" s="290"/>
    </row>
    <row r="9" ht="24" customHeight="1" spans="1:11">
      <c r="A9" s="34" t="s">
        <v>168</v>
      </c>
      <c r="B9" s="282">
        <v>108044</v>
      </c>
      <c r="C9" s="282">
        <v>116631</v>
      </c>
      <c r="D9" s="279">
        <v>7.95</v>
      </c>
      <c r="E9" s="282">
        <v>2645</v>
      </c>
      <c r="F9" s="282">
        <v>12</v>
      </c>
      <c r="G9" s="282">
        <v>394</v>
      </c>
      <c r="H9" s="278">
        <v>18361</v>
      </c>
      <c r="I9" s="278">
        <v>10574</v>
      </c>
      <c r="J9" s="278">
        <v>84645</v>
      </c>
      <c r="K9" s="290"/>
    </row>
    <row r="10" ht="24" customHeight="1" spans="1:11">
      <c r="A10" s="34" t="s">
        <v>169</v>
      </c>
      <c r="B10" s="282">
        <v>12737</v>
      </c>
      <c r="C10" s="282">
        <v>6519</v>
      </c>
      <c r="D10" s="279">
        <v>-48.82</v>
      </c>
      <c r="E10" s="282">
        <v>2584</v>
      </c>
      <c r="F10" s="282">
        <v>8</v>
      </c>
      <c r="G10" s="282">
        <v>157</v>
      </c>
      <c r="H10" s="278">
        <v>231</v>
      </c>
      <c r="I10" s="278">
        <v>115</v>
      </c>
      <c r="J10" s="278">
        <v>3424</v>
      </c>
      <c r="K10" s="290"/>
    </row>
    <row r="11" ht="24" customHeight="1" spans="1:11">
      <c r="A11" s="34" t="s">
        <v>170</v>
      </c>
      <c r="B11" s="282">
        <v>59028</v>
      </c>
      <c r="C11" s="282">
        <v>78016</v>
      </c>
      <c r="D11" s="279">
        <v>32.17</v>
      </c>
      <c r="E11" s="282">
        <v>867</v>
      </c>
      <c r="F11" s="282">
        <v>67</v>
      </c>
      <c r="G11" s="282">
        <v>1247</v>
      </c>
      <c r="H11" s="278">
        <v>11761</v>
      </c>
      <c r="I11" s="278">
        <v>4928</v>
      </c>
      <c r="J11" s="278">
        <v>59146</v>
      </c>
      <c r="K11" s="290"/>
    </row>
    <row r="12" ht="24" customHeight="1" spans="1:11">
      <c r="A12" s="34" t="s">
        <v>171</v>
      </c>
      <c r="B12" s="282">
        <v>271639</v>
      </c>
      <c r="C12" s="282">
        <v>355859</v>
      </c>
      <c r="D12" s="279">
        <v>31</v>
      </c>
      <c r="E12" s="282">
        <v>53449</v>
      </c>
      <c r="F12" s="282"/>
      <c r="G12" s="282">
        <v>35502</v>
      </c>
      <c r="H12" s="278">
        <v>48973</v>
      </c>
      <c r="I12" s="278">
        <v>50480</v>
      </c>
      <c r="J12" s="278">
        <v>167455</v>
      </c>
      <c r="K12" s="290"/>
    </row>
    <row r="13" ht="24" customHeight="1" spans="1:11">
      <c r="A13" s="284" t="s">
        <v>172</v>
      </c>
      <c r="B13" s="282">
        <v>168539</v>
      </c>
      <c r="C13" s="282">
        <v>177999</v>
      </c>
      <c r="D13" s="279">
        <v>5.61</v>
      </c>
      <c r="E13" s="282">
        <v>0</v>
      </c>
      <c r="F13" s="282">
        <v>9</v>
      </c>
      <c r="G13" s="282">
        <v>1</v>
      </c>
      <c r="H13" s="278">
        <v>32275</v>
      </c>
      <c r="I13" s="278">
        <v>12743</v>
      </c>
      <c r="J13" s="278">
        <v>132971</v>
      </c>
      <c r="K13" s="290"/>
    </row>
    <row r="14" s="267" customFormat="1" ht="24" customHeight="1" spans="1:11">
      <c r="A14" s="34" t="s">
        <v>173</v>
      </c>
      <c r="B14" s="282">
        <v>146856</v>
      </c>
      <c r="C14" s="282">
        <v>158486</v>
      </c>
      <c r="D14" s="279">
        <v>7.92</v>
      </c>
      <c r="E14" s="282">
        <v>14117</v>
      </c>
      <c r="F14" s="282">
        <v>583</v>
      </c>
      <c r="G14" s="282">
        <v>8466</v>
      </c>
      <c r="H14" s="278">
        <v>20781</v>
      </c>
      <c r="I14" s="278">
        <v>15259</v>
      </c>
      <c r="J14" s="278">
        <v>99280</v>
      </c>
      <c r="K14" s="291"/>
    </row>
    <row r="15" s="267" customFormat="1" ht="24" customHeight="1" spans="1:11">
      <c r="A15" s="34" t="s">
        <v>174</v>
      </c>
      <c r="B15" s="282">
        <v>19500</v>
      </c>
      <c r="C15" s="282">
        <v>21821</v>
      </c>
      <c r="D15" s="279">
        <v>11.9</v>
      </c>
      <c r="E15" s="282">
        <v>38</v>
      </c>
      <c r="F15" s="282">
        <v>47</v>
      </c>
      <c r="G15" s="282">
        <v>603</v>
      </c>
      <c r="H15" s="278">
        <v>4611</v>
      </c>
      <c r="I15" s="278">
        <v>1217</v>
      </c>
      <c r="J15" s="278">
        <v>15305</v>
      </c>
      <c r="K15" s="291"/>
    </row>
    <row r="16" s="267" customFormat="1" ht="24" customHeight="1" spans="1:11">
      <c r="A16" s="34" t="s">
        <v>175</v>
      </c>
      <c r="B16" s="282">
        <v>3721</v>
      </c>
      <c r="C16" s="282">
        <v>4880</v>
      </c>
      <c r="D16" s="279">
        <v>31.15</v>
      </c>
      <c r="E16" s="282"/>
      <c r="F16" s="282"/>
      <c r="G16" s="282"/>
      <c r="H16" s="278">
        <v>935</v>
      </c>
      <c r="I16" s="278">
        <v>160</v>
      </c>
      <c r="J16" s="278">
        <v>3785</v>
      </c>
      <c r="K16" s="291"/>
    </row>
    <row r="17" ht="24" customHeight="1" spans="1:11">
      <c r="A17" s="34" t="s">
        <v>176</v>
      </c>
      <c r="B17" s="282">
        <v>18210</v>
      </c>
      <c r="C17" s="282">
        <v>23815</v>
      </c>
      <c r="D17" s="279">
        <v>30.78</v>
      </c>
      <c r="E17" s="282">
        <v>300</v>
      </c>
      <c r="F17" s="282"/>
      <c r="G17" s="282"/>
      <c r="H17" s="278">
        <v>4940</v>
      </c>
      <c r="I17" s="278">
        <v>2021</v>
      </c>
      <c r="J17" s="278">
        <v>16554</v>
      </c>
      <c r="K17" s="291"/>
    </row>
    <row r="18" ht="24" customHeight="1" spans="1:11">
      <c r="A18" s="34" t="s">
        <v>177</v>
      </c>
      <c r="B18" s="282">
        <v>21424</v>
      </c>
      <c r="C18" s="282">
        <v>21757</v>
      </c>
      <c r="D18" s="279">
        <v>1.55</v>
      </c>
      <c r="E18" s="282"/>
      <c r="F18" s="282"/>
      <c r="G18" s="282">
        <v>454</v>
      </c>
      <c r="H18" s="278"/>
      <c r="I18" s="278"/>
      <c r="J18" s="278">
        <v>21303</v>
      </c>
      <c r="K18" s="290"/>
    </row>
    <row r="19" ht="24" customHeight="1" spans="1:11">
      <c r="A19" s="283" t="s">
        <v>178</v>
      </c>
      <c r="B19" s="282">
        <v>840301</v>
      </c>
      <c r="C19" s="282">
        <v>724806</v>
      </c>
      <c r="D19" s="279">
        <v>-13.74</v>
      </c>
      <c r="E19" s="282">
        <v>11185</v>
      </c>
      <c r="F19" s="282">
        <v>13776</v>
      </c>
      <c r="G19" s="282">
        <v>31196</v>
      </c>
      <c r="H19" s="278">
        <v>116876</v>
      </c>
      <c r="I19" s="278">
        <v>80379</v>
      </c>
      <c r="J19" s="278">
        <v>471394</v>
      </c>
      <c r="K19" s="290"/>
    </row>
    <row r="20" ht="24" customHeight="1" spans="1:11">
      <c r="A20" s="283" t="s">
        <v>179</v>
      </c>
      <c r="B20" s="282">
        <v>85103</v>
      </c>
      <c r="C20" s="282">
        <v>85103</v>
      </c>
      <c r="D20" s="279">
        <v>0</v>
      </c>
      <c r="E20" s="282">
        <v>16371</v>
      </c>
      <c r="F20" s="282">
        <v>14949</v>
      </c>
      <c r="G20" s="282">
        <v>2471</v>
      </c>
      <c r="H20" s="278">
        <v>16384</v>
      </c>
      <c r="I20" s="278">
        <v>4693</v>
      </c>
      <c r="J20" s="278">
        <v>30235</v>
      </c>
      <c r="K20" s="290"/>
    </row>
    <row r="21" spans="5:9">
      <c r="E21" s="285"/>
      <c r="H21" s="286"/>
      <c r="I21" s="286"/>
    </row>
    <row r="22" spans="2:10">
      <c r="B22" s="285"/>
      <c r="C22" s="285"/>
      <c r="E22" s="285"/>
      <c r="F22" s="285"/>
      <c r="G22" s="285"/>
      <c r="H22" s="285"/>
      <c r="I22" s="285"/>
      <c r="J22" s="285"/>
    </row>
  </sheetData>
  <mergeCells count="5">
    <mergeCell ref="A2:J2"/>
    <mergeCell ref="B4:D4"/>
    <mergeCell ref="E4:I4"/>
    <mergeCell ref="A4:A5"/>
    <mergeCell ref="J4:J5"/>
  </mergeCells>
  <printOptions horizontalCentered="1"/>
  <pageMargins left="0.707638888888889" right="0.55" top="0.94375" bottom="0.904166666666667" header="0.393055555555556" footer="0.707638888888889"/>
  <pageSetup paperSize="9" scale="95" firstPageNumber="5" orientation="landscape" useFirstPageNumber="1"/>
  <headerFooter alignWithMargins="0">
    <oddFooter>&amp;C&amp;"Times New Roman,常规"&amp;10&amp;P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0"/>
  </sheetPr>
  <dimension ref="A1:B29"/>
  <sheetViews>
    <sheetView topLeftCell="A4" workbookViewId="0">
      <selection activeCell="B14" sqref="B14"/>
    </sheetView>
  </sheetViews>
  <sheetFormatPr defaultColWidth="9" defaultRowHeight="15.6" outlineLevelCol="1"/>
  <cols>
    <col min="1" max="1" width="46" customWidth="1"/>
    <col min="2" max="2" width="31.25" customWidth="1"/>
  </cols>
  <sheetData>
    <row r="1" spans="1:1">
      <c r="A1" t="s">
        <v>180</v>
      </c>
    </row>
    <row r="2" ht="42" customHeight="1" spans="1:2">
      <c r="A2" s="240" t="s">
        <v>181</v>
      </c>
      <c r="B2" s="240"/>
    </row>
    <row r="3" spans="1:2">
      <c r="A3" s="264"/>
      <c r="B3" s="151" t="s">
        <v>73</v>
      </c>
    </row>
    <row r="4" ht="31.5" customHeight="1" spans="1:2">
      <c r="A4" s="154" t="s">
        <v>74</v>
      </c>
      <c r="B4" s="154" t="s">
        <v>76</v>
      </c>
    </row>
    <row r="5" ht="22.5" customHeight="1" spans="1:2">
      <c r="A5" s="217" t="s">
        <v>125</v>
      </c>
      <c r="B5" s="160">
        <v>8067</v>
      </c>
    </row>
    <row r="6" ht="22.5" customHeight="1" spans="1:2">
      <c r="A6" s="217" t="s">
        <v>126</v>
      </c>
      <c r="B6" s="265"/>
    </row>
    <row r="7" ht="22.5" customHeight="1" spans="1:2">
      <c r="A7" s="217" t="s">
        <v>127</v>
      </c>
      <c r="B7" s="266">
        <v>315</v>
      </c>
    </row>
    <row r="8" ht="22.5" customHeight="1" spans="1:2">
      <c r="A8" s="217" t="s">
        <v>128</v>
      </c>
      <c r="B8" s="160">
        <v>8764</v>
      </c>
    </row>
    <row r="9" ht="22.5" customHeight="1" spans="1:2">
      <c r="A9" s="217" t="s">
        <v>129</v>
      </c>
      <c r="B9" s="160">
        <v>27392</v>
      </c>
    </row>
    <row r="10" ht="22.5" customHeight="1" spans="1:2">
      <c r="A10" s="217" t="s">
        <v>130</v>
      </c>
      <c r="B10" s="160">
        <v>13304</v>
      </c>
    </row>
    <row r="11" ht="22.5" customHeight="1" spans="1:2">
      <c r="A11" s="217" t="s">
        <v>131</v>
      </c>
      <c r="B11" s="160">
        <v>6301</v>
      </c>
    </row>
    <row r="12" ht="22.5" customHeight="1" spans="1:2">
      <c r="A12" s="217" t="s">
        <v>132</v>
      </c>
      <c r="B12" s="160">
        <v>59778</v>
      </c>
    </row>
    <row r="13" ht="22.5" customHeight="1" spans="1:2">
      <c r="A13" s="217" t="s">
        <v>133</v>
      </c>
      <c r="B13" s="160">
        <v>55688</v>
      </c>
    </row>
    <row r="14" ht="22.5" customHeight="1" spans="1:2">
      <c r="A14" s="217" t="s">
        <v>134</v>
      </c>
      <c r="B14" s="160">
        <v>36754</v>
      </c>
    </row>
    <row r="15" ht="22.5" customHeight="1" spans="1:2">
      <c r="A15" s="217" t="s">
        <v>135</v>
      </c>
      <c r="B15" s="160">
        <v>4203</v>
      </c>
    </row>
    <row r="16" ht="22.5" customHeight="1" spans="1:2">
      <c r="A16" s="217" t="s">
        <v>136</v>
      </c>
      <c r="B16" s="160">
        <v>271463</v>
      </c>
    </row>
    <row r="17" ht="22.5" customHeight="1" spans="1:2">
      <c r="A17" s="217" t="s">
        <v>137</v>
      </c>
      <c r="B17" s="160">
        <v>100713</v>
      </c>
    </row>
    <row r="18" ht="22.5" customHeight="1" spans="1:2">
      <c r="A18" s="217" t="s">
        <v>138</v>
      </c>
      <c r="B18" s="160">
        <v>7181</v>
      </c>
    </row>
    <row r="19" ht="22.5" customHeight="1" spans="1:2">
      <c r="A19" s="217" t="s">
        <v>139</v>
      </c>
      <c r="B19" s="160">
        <v>9718</v>
      </c>
    </row>
    <row r="20" ht="22.5" customHeight="1" spans="1:2">
      <c r="A20" s="217" t="s">
        <v>140</v>
      </c>
      <c r="B20" s="160">
        <v>342</v>
      </c>
    </row>
    <row r="21" ht="22.5" customHeight="1" spans="1:2">
      <c r="A21" s="217" t="s">
        <v>141</v>
      </c>
      <c r="B21" s="160"/>
    </row>
    <row r="22" ht="22.5" customHeight="1" spans="1:2">
      <c r="A22" s="217" t="s">
        <v>142</v>
      </c>
      <c r="B22" s="160">
        <v>17426</v>
      </c>
    </row>
    <row r="23" ht="22.5" customHeight="1" spans="1:2">
      <c r="A23" s="217" t="s">
        <v>143</v>
      </c>
      <c r="B23" s="160">
        <v>85022</v>
      </c>
    </row>
    <row r="24" ht="22.5" customHeight="1" spans="1:2">
      <c r="A24" s="217" t="s">
        <v>144</v>
      </c>
      <c r="B24" s="160">
        <v>8523</v>
      </c>
    </row>
    <row r="25" ht="22.5" customHeight="1" spans="1:2">
      <c r="A25" s="217" t="s">
        <v>145</v>
      </c>
      <c r="B25" s="160"/>
    </row>
    <row r="26" ht="22.5" customHeight="1" spans="1:2">
      <c r="A26" s="217" t="s">
        <v>182</v>
      </c>
      <c r="B26" s="160"/>
    </row>
    <row r="27" ht="22.5" customHeight="1" spans="1:2">
      <c r="A27" s="217" t="s">
        <v>147</v>
      </c>
      <c r="B27" s="160">
        <v>3852</v>
      </c>
    </row>
    <row r="28" ht="22.5" customHeight="1" spans="1:2">
      <c r="A28" s="153" t="s">
        <v>183</v>
      </c>
      <c r="B28" s="160">
        <v>724806</v>
      </c>
    </row>
    <row r="29" ht="22.5" customHeight="1"/>
  </sheetData>
  <mergeCells count="1">
    <mergeCell ref="A2:B2"/>
  </mergeCells>
  <pageMargins left="0.707638888888889" right="0.707638888888889" top="0.747916666666667" bottom="0.938888888888889" header="0.313888888888889" footer="0.759027777777778"/>
  <pageSetup paperSize="9" firstPageNumber="6" orientation="portrait" useFirstPageNumber="1"/>
  <headerFooter alignWithMargins="0">
    <oddFooter>&amp;C&amp;P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0"/>
  </sheetPr>
  <dimension ref="A1:D14"/>
  <sheetViews>
    <sheetView workbookViewId="0">
      <selection activeCell="B5" sqref="B5:D12"/>
    </sheetView>
  </sheetViews>
  <sheetFormatPr defaultColWidth="9" defaultRowHeight="15.6" outlineLevelCol="3"/>
  <cols>
    <col min="1" max="1" width="27.25" style="54" customWidth="1"/>
    <col min="2" max="2" width="13.5" style="54" customWidth="1"/>
    <col min="3" max="3" width="17.125" style="54" customWidth="1"/>
    <col min="4" max="4" width="13.5" style="54" customWidth="1"/>
    <col min="5" max="16383" width="9" style="54"/>
  </cols>
  <sheetData>
    <row r="1" spans="1:1">
      <c r="A1" s="55" t="s">
        <v>184</v>
      </c>
    </row>
    <row r="2" s="224" customFormat="1" ht="60" customHeight="1" spans="1:4">
      <c r="A2" s="227" t="s">
        <v>18</v>
      </c>
      <c r="B2" s="227"/>
      <c r="C2" s="227"/>
      <c r="D2" s="227"/>
    </row>
    <row r="3" s="224" customFormat="1" ht="27.95" customHeight="1" spans="1:4">
      <c r="A3" s="228"/>
      <c r="C3" s="252"/>
      <c r="D3" s="253" t="s">
        <v>54</v>
      </c>
    </row>
    <row r="4" s="224" customFormat="1" ht="33.75" customHeight="1" spans="1:4">
      <c r="A4" s="15" t="s">
        <v>55</v>
      </c>
      <c r="B4" s="15" t="s">
        <v>76</v>
      </c>
      <c r="C4" s="231" t="s">
        <v>185</v>
      </c>
      <c r="D4" s="14" t="s">
        <v>58</v>
      </c>
    </row>
    <row r="5" s="224" customFormat="1" ht="33.75" customHeight="1" spans="1:4">
      <c r="A5" s="26" t="s">
        <v>59</v>
      </c>
      <c r="B5" s="15">
        <v>142608</v>
      </c>
      <c r="C5" s="15">
        <v>149429</v>
      </c>
      <c r="D5" s="254">
        <v>95.44</v>
      </c>
    </row>
    <row r="6" s="224" customFormat="1" ht="33.75" customHeight="1" spans="1:4">
      <c r="A6" s="26" t="s">
        <v>60</v>
      </c>
      <c r="B6" s="255">
        <v>166285</v>
      </c>
      <c r="C6" s="15">
        <v>211039</v>
      </c>
      <c r="D6" s="254">
        <v>78.79</v>
      </c>
    </row>
    <row r="7" s="224" customFormat="1" ht="33.75" customHeight="1" spans="1:4">
      <c r="A7" s="26" t="s">
        <v>64</v>
      </c>
      <c r="B7" s="15">
        <v>71417</v>
      </c>
      <c r="C7" s="15">
        <v>54248</v>
      </c>
      <c r="D7" s="254">
        <v>131.65</v>
      </c>
    </row>
    <row r="8" s="224" customFormat="1" ht="33.75" customHeight="1" spans="1:4">
      <c r="A8" s="26" t="s">
        <v>65</v>
      </c>
      <c r="B8" s="15">
        <v>83800</v>
      </c>
      <c r="C8" s="15">
        <v>75759</v>
      </c>
      <c r="D8" s="254">
        <v>110.61</v>
      </c>
    </row>
    <row r="9" s="224" customFormat="1" ht="33.75" customHeight="1" spans="1:4">
      <c r="A9" s="26" t="s">
        <v>66</v>
      </c>
      <c r="B9" s="15">
        <v>18895</v>
      </c>
      <c r="C9" s="15"/>
      <c r="D9" s="254"/>
    </row>
    <row r="10" s="224" customFormat="1" ht="33.75" customHeight="1" spans="1:4">
      <c r="A10" s="26" t="s">
        <v>67</v>
      </c>
      <c r="B10" s="15">
        <v>21641</v>
      </c>
      <c r="C10" s="15">
        <v>21641</v>
      </c>
      <c r="D10" s="254">
        <v>100</v>
      </c>
    </row>
    <row r="11" s="224" customFormat="1" ht="33.75" customHeight="1" spans="1:4">
      <c r="A11" s="256" t="s">
        <v>68</v>
      </c>
      <c r="B11" s="257">
        <v>46574</v>
      </c>
      <c r="C11" s="257">
        <v>20089</v>
      </c>
      <c r="D11" s="258">
        <v>231.84</v>
      </c>
    </row>
    <row r="12" s="224" customFormat="1" ht="33.75" customHeight="1" spans="1:4">
      <c r="A12" s="259" t="s">
        <v>186</v>
      </c>
      <c r="B12" s="260">
        <v>551220</v>
      </c>
      <c r="C12" s="261">
        <v>532205</v>
      </c>
      <c r="D12" s="262">
        <v>103.57</v>
      </c>
    </row>
    <row r="13" ht="63" customHeight="1" spans="1:4">
      <c r="A13" s="263" t="s">
        <v>187</v>
      </c>
      <c r="B13" s="263"/>
      <c r="C13" s="263"/>
      <c r="D13" s="263"/>
    </row>
    <row r="14" ht="30.75" customHeight="1" spans="1:4">
      <c r="A14" s="236" t="s">
        <v>188</v>
      </c>
      <c r="B14" s="236"/>
      <c r="C14" s="236"/>
      <c r="D14" s="236"/>
    </row>
  </sheetData>
  <mergeCells count="3">
    <mergeCell ref="A2:D2"/>
    <mergeCell ref="A13:D13"/>
    <mergeCell ref="A14:D14"/>
  </mergeCells>
  <pageMargins left="0.707638888888889" right="0.707638888888889" top="0.747916666666667" bottom="0.709027777777778" header="0.313888888888889" footer="0.669444444444445"/>
  <pageSetup paperSize="9" firstPageNumber="7" orientation="portrait" useFirstPageNumber="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33</vt:i4>
      </vt:variant>
    </vt:vector>
  </HeadingPairs>
  <TitlesOfParts>
    <vt:vector size="33" baseType="lpstr">
      <vt:lpstr>封面</vt:lpstr>
      <vt:lpstr>目录 </vt:lpstr>
      <vt:lpstr>1.全市收入总表</vt:lpstr>
      <vt:lpstr>2.全市收入明细表</vt:lpstr>
      <vt:lpstr>3.全市支出明细表</vt:lpstr>
      <vt:lpstr>4.全市支出明细表</vt:lpstr>
      <vt:lpstr>5.上级转移支付收入情况</vt:lpstr>
      <vt:lpstr>6.专项转移支付支出明细表</vt:lpstr>
      <vt:lpstr>7.市本级收入总表</vt:lpstr>
      <vt:lpstr>8.本级收入明细表</vt:lpstr>
      <vt:lpstr>9.市本级支出总表</vt:lpstr>
      <vt:lpstr>10.本级支出明细表（简表）</vt:lpstr>
      <vt:lpstr>11.本级支出明细表</vt:lpstr>
      <vt:lpstr>12.基本支出明细表 </vt:lpstr>
      <vt:lpstr>13.汇总基收入执行</vt:lpstr>
      <vt:lpstr>14.汇总基金支出执行</vt:lpstr>
      <vt:lpstr>15.本级基金收入执行</vt:lpstr>
      <vt:lpstr>16.本级基金支出执行 </vt:lpstr>
      <vt:lpstr>17.基金转移支付分科目</vt:lpstr>
      <vt:lpstr>18.基金转移支付分地区</vt:lpstr>
      <vt:lpstr>19.社保基金 </vt:lpstr>
      <vt:lpstr>20.社保收入决算表</vt:lpstr>
      <vt:lpstr>21社保支出决算表</vt:lpstr>
      <vt:lpstr>22.国有资本经营</vt:lpstr>
      <vt:lpstr>23.国有资本经营收入表</vt:lpstr>
      <vt:lpstr>24.国有资本经营支出表</vt:lpstr>
      <vt:lpstr>25.平衡表</vt:lpstr>
      <vt:lpstr>26.税收返还和转移支付表 </vt:lpstr>
      <vt:lpstr>27.税收返还分地区</vt:lpstr>
      <vt:lpstr>28.专项转移支付分地区</vt:lpstr>
      <vt:lpstr>29.一般债券限额表</vt:lpstr>
      <vt:lpstr>30.专项债券限额表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2011-06-11T01:23:00Z</dcterms:created>
  <cp:lastPrinted>2018-07-13T09:31:00Z</cp:lastPrinted>
  <dcterms:modified xsi:type="dcterms:W3CDTF">2021-05-13T23:57:59Z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2052-11.1.0.8696</vt:lpwstr>
  </property>
</Properties>
</file>