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<sst xmlns="http://schemas.openxmlformats.org/spreadsheetml/2006/main" count="16" uniqueCount="15">
  <si>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附件1：</t>
  </si>
  <si>
    <t>2020年困难群众救助补助资金分配表</t>
  </si>
  <si>
    <t>单位：万元</t>
  </si>
  <si>
    <t>单位</t>
  </si>
  <si>
    <t>合计</t>
  </si>
  <si>
    <t>中央补助资金</t>
  </si>
  <si>
    <t>省级补助资金</t>
  </si>
  <si>
    <t>困难群众救助资金(标识02001参照直达资金)</t>
  </si>
  <si>
    <t>价格临时补贴资金（标识01003特殊转移支付）</t>
  </si>
  <si>
    <t>资阳区</t>
  </si>
  <si>
    <t>赫山区</t>
  </si>
  <si>
    <t>大通湖区</t>
  </si>
  <si>
    <t>市救助管理站</t>
  </si>
  <si>
    <t>市社会福利中心</t>
  </si>
  <si>
    <t>分配原则：选取人口数（2019年度公安部门数据）、2020年06月保障对象人数为分配因素，分别占权重的25%、75%。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</si>
</sst>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E8" sqref="E8"/>
    </sheetView>
  </sheetViews>
  <sheetFormatPr defaultColWidth="9" defaultRowHeight="13.5" outlineLevelCol="4"/>
  <cols>
    <col min="1" max="1" width="20.125" customWidth="1"/>
    <col min="2" max="2" width="16.25" customWidth="1"/>
    <col min="3" max="3" width="27.5" customWidth="1"/>
    <col min="4" max="4" width="31" customWidth="1"/>
    <col min="5" max="5" width="19.375" customWidth="1"/>
  </cols>
  <sheetData>
    <row r="1" ht="14.25" spans="1:1">
      <c r="A1" s="2" t="s">
        <v>0</v>
      </c>
    </row>
    <row r="2" s="1" customFormat="1" ht="26.1" customHeight="1" spans="1:5">
      <c r="A2" s="3" t="s">
        <v>1</v>
      </c>
      <c r="B2" s="3"/>
      <c r="C2" s="3"/>
      <c r="D2" s="3"/>
      <c r="E2" s="3"/>
    </row>
    <row r="3" s="1" customFormat="1" ht="26.1" customHeight="1" spans="1:5">
      <c r="A3" s="4"/>
      <c r="B3" s="4"/>
      <c r="C3" s="4"/>
      <c r="D3" s="4"/>
      <c r="E3" s="4" t="s">
        <v>2</v>
      </c>
    </row>
    <row r="4" s="1" customFormat="1" ht="26.1" customHeight="1" spans="1:5">
      <c r="A4" s="5" t="s">
        <v>3</v>
      </c>
      <c r="B4" s="5" t="s">
        <v>4</v>
      </c>
      <c r="C4" s="5" t="s">
        <v>5</v>
      </c>
      <c r="D4" s="5"/>
      <c r="E4" s="6" t="s">
        <v>6</v>
      </c>
    </row>
    <row r="5" s="1" customFormat="1" ht="32" customHeight="1" spans="1:5">
      <c r="A5" s="5"/>
      <c r="B5" s="5"/>
      <c r="C5" s="6" t="s">
        <v>7</v>
      </c>
      <c r="D5" s="6" t="s">
        <v>8</v>
      </c>
      <c r="E5" s="6"/>
    </row>
    <row r="6" s="1" customFormat="1" ht="26.1" customHeight="1" spans="1:5">
      <c r="A6" s="5" t="s">
        <v>9</v>
      </c>
      <c r="B6" s="5">
        <f>(C6+D6+E6)</f>
        <v>1819</v>
      </c>
      <c r="C6" s="5">
        <f>1365+10</f>
        <v>1375</v>
      </c>
      <c r="D6" s="5">
        <v>176</v>
      </c>
      <c r="E6" s="5">
        <f>233+35</f>
        <v>268</v>
      </c>
    </row>
    <row r="7" s="1" customFormat="1" ht="26.1" customHeight="1" spans="1:5">
      <c r="A7" s="5" t="s">
        <v>10</v>
      </c>
      <c r="B7" s="5">
        <f>(C7+D7+E7)</f>
        <v>2869.5</v>
      </c>
      <c r="C7" s="5">
        <f>2200.5+10</f>
        <v>2210.5</v>
      </c>
      <c r="D7" s="5">
        <v>263</v>
      </c>
      <c r="E7" s="5">
        <f>376+20</f>
        <v>396</v>
      </c>
    </row>
    <row r="8" s="1" customFormat="1" ht="26.1" customHeight="1" spans="1:5">
      <c r="A8" s="5" t="s">
        <v>11</v>
      </c>
      <c r="B8" s="5">
        <f>(C8+D8+E8)</f>
        <v>357</v>
      </c>
      <c r="C8" s="5">
        <f>270+1</f>
        <v>271</v>
      </c>
      <c r="D8" s="5">
        <v>32</v>
      </c>
      <c r="E8" s="5">
        <f>46+8</f>
        <v>54</v>
      </c>
    </row>
    <row r="9" s="1" customFormat="1" ht="26.1" customHeight="1" spans="1:5">
      <c r="A9" s="5" t="s">
        <v>12</v>
      </c>
      <c r="B9" s="5">
        <f>(C9+D9+E9)</f>
        <v>145</v>
      </c>
      <c r="C9" s="5">
        <v>30</v>
      </c>
      <c r="D9" s="5">
        <v>0</v>
      </c>
      <c r="E9" s="5">
        <v>115</v>
      </c>
    </row>
    <row r="10" s="1" customFormat="1" ht="26.1" customHeight="1" spans="1:5">
      <c r="A10" s="5" t="s">
        <v>13</v>
      </c>
      <c r="B10" s="5">
        <f>(C10+D10+E10)</f>
        <v>17.5</v>
      </c>
      <c r="C10" s="5">
        <v>16.5</v>
      </c>
      <c r="D10" s="5">
        <v>1</v>
      </c>
      <c r="E10" s="5">
        <v>0</v>
      </c>
    </row>
    <row r="11" s="1" customFormat="1" ht="26.1" customHeight="1" spans="1:5">
      <c r="A11" s="5" t="s">
        <v>4</v>
      </c>
      <c r="B11" s="5">
        <f>SUM(B6:B10)</f>
        <v>5208</v>
      </c>
      <c r="C11" s="5">
        <f>SUM(C6:C10)</f>
        <v>3903</v>
      </c>
      <c r="D11" s="5">
        <f>SUM(D6:D10)</f>
        <v>472</v>
      </c>
      <c r="E11" s="5">
        <f>SUM(E6:E10)</f>
        <v>833</v>
      </c>
    </row>
    <row r="12" ht="54" customHeight="1" spans="1:5">
      <c r="A12" s="7" t="s">
        <v>14</v>
      </c>
      <c r="B12" s="7"/>
      <c r="C12" s="7"/>
      <c r="D12" s="7"/>
      <c r="E12" s="7"/>
    </row>
  </sheetData>
  <mergeCells count="6">
    <mergeCell ref="A2:E2"/>
    <mergeCell ref="C4:D4"/>
    <mergeCell ref="A12:E12"/>
    <mergeCell ref="A4:A5"/>
    <mergeCell ref="B4:B5"/>
    <mergeCell ref="E4:E5"/>
  </mergeCells>
  <pageMargins left="0.865972222222222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DoubleOX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2020-07-03T09:27:00Z</dcterms:created>
  <cp:lastPrinted>2020-07-03T10:27:00Z</cp:lastPrinted>
  <dcterms:modified xsi:type="dcterms:W3CDTF">2020-07-06T07:08:41Z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