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000" windowHeight="11505"/>
  </bookViews>
  <sheets>
    <sheet name="Sheet1" sheetId="1" r:id="rId1"/>
    <sheet name="Sheet1 (2)" sheetId="4" state="hidden" r:id="rId2"/>
    <sheet name="Sheet1 (3)" sheetId="6" r:id="rId3"/>
    <sheet name="Sheet2" sheetId="2" r:id="rId4"/>
    <sheet name="Sheet3" sheetId="5" r:id="rId5"/>
  </sheets>
  <calcPr calcId="125725"/>
</workbook>
</file>

<file path=xl/calcChain.xml><?xml version="1.0" encoding="utf-8"?>
<calcChain xmlns="http://schemas.openxmlformats.org/spreadsheetml/2006/main">
  <c r="D11" i="1"/>
  <c r="AR11"/>
  <c r="AR23"/>
  <c r="AR21"/>
  <c r="AR19"/>
  <c r="AR12"/>
  <c r="AR13"/>
  <c r="AR14"/>
  <c r="AN12"/>
  <c r="AN13"/>
  <c r="AN14"/>
  <c r="AN11"/>
  <c r="AJ19"/>
  <c r="AJ21"/>
  <c r="AJ23"/>
  <c r="AJ12"/>
  <c r="AJ13"/>
  <c r="AJ14"/>
  <c r="AJ11"/>
  <c r="AF22"/>
  <c r="AF12"/>
  <c r="AF13"/>
  <c r="AF14"/>
  <c r="AF11"/>
  <c r="AB22"/>
  <c r="AB12"/>
  <c r="AB13"/>
  <c r="AB14"/>
  <c r="AB11"/>
  <c r="X12"/>
  <c r="X13"/>
  <c r="X15"/>
  <c r="X11"/>
  <c r="T16"/>
  <c r="T11"/>
  <c r="P12"/>
  <c r="P13"/>
  <c r="P14"/>
  <c r="P15"/>
  <c r="P22"/>
  <c r="P11"/>
  <c r="L12"/>
  <c r="L13"/>
  <c r="L16"/>
  <c r="L17"/>
  <c r="L18"/>
  <c r="L19"/>
  <c r="L20"/>
  <c r="L11"/>
  <c r="H12"/>
  <c r="H13"/>
  <c r="H15"/>
  <c r="H11"/>
  <c r="D11" i="6"/>
  <c r="C11"/>
  <c r="B11" s="1"/>
  <c r="D15" i="1"/>
  <c r="S17"/>
  <c r="T17" s="1"/>
  <c r="D23"/>
  <c r="C23"/>
  <c r="B23" s="1"/>
  <c r="D22"/>
  <c r="C22"/>
  <c r="D21"/>
  <c r="C21"/>
  <c r="D20"/>
  <c r="C20"/>
  <c r="D19"/>
  <c r="C19"/>
  <c r="D18"/>
  <c r="C18"/>
  <c r="C17"/>
  <c r="D16"/>
  <c r="C16"/>
  <c r="C15"/>
  <c r="D14"/>
  <c r="C14"/>
  <c r="D13"/>
  <c r="C13"/>
  <c r="D12"/>
  <c r="C12"/>
  <c r="Q11"/>
  <c r="C11"/>
  <c r="B18" l="1"/>
  <c r="D17"/>
  <c r="B17" s="1"/>
  <c r="B19"/>
  <c r="B21"/>
  <c r="B12"/>
  <c r="B13"/>
  <c r="B20"/>
  <c r="B22"/>
  <c r="B14"/>
  <c r="B15"/>
  <c r="B16"/>
  <c r="B11"/>
</calcChain>
</file>

<file path=xl/sharedStrings.xml><?xml version="1.0" encoding="utf-8"?>
<sst xmlns="http://schemas.openxmlformats.org/spreadsheetml/2006/main" count="192" uniqueCount="53">
  <si>
    <t>附表：</t>
  </si>
  <si>
    <t>2018年教育经费市级资金清算表</t>
  </si>
  <si>
    <t>单位：万元</t>
  </si>
  <si>
    <t>单位</t>
  </si>
  <si>
    <t>项目</t>
  </si>
  <si>
    <t>年初预算余款小计</t>
  </si>
  <si>
    <t>年底追加小计</t>
  </si>
  <si>
    <t>中职助学金</t>
  </si>
  <si>
    <t>市级清算经费</t>
  </si>
  <si>
    <t>中职免学费</t>
  </si>
  <si>
    <t>高中助学金</t>
  </si>
  <si>
    <t>高校奖助学金</t>
  </si>
  <si>
    <t>家庭经济困难幼儿入园资金</t>
  </si>
  <si>
    <t>普通高中建档立卡学生免学费资金</t>
  </si>
  <si>
    <t>公办普通高中生均公用经费</t>
  </si>
  <si>
    <t>城乡义务教育公用经费保障机制经费</t>
  </si>
  <si>
    <t>农村义务教育阶段中小学校舍维修改造资金</t>
  </si>
  <si>
    <t>农村寄宿生生活补助</t>
  </si>
  <si>
    <t>备注</t>
  </si>
  <si>
    <t>年初预算预拨</t>
  </si>
  <si>
    <t>年初预算余款</t>
  </si>
  <si>
    <t>年底追加</t>
  </si>
  <si>
    <t>合计</t>
  </si>
  <si>
    <t>资阳区</t>
  </si>
  <si>
    <t>赫山区</t>
  </si>
  <si>
    <t>大通湖区</t>
  </si>
  <si>
    <t>资助中心</t>
  </si>
  <si>
    <t>据益财教指[2017]286号，高中助学金应扣回11.66万元，实拨261.96万元。</t>
  </si>
  <si>
    <t>益阳医专</t>
  </si>
  <si>
    <t>据益财教指[2017]287号，中职免学费应扣回58.08万元，实拨415.92万元。</t>
  </si>
  <si>
    <r>
      <rPr>
        <b/>
        <sz val="10"/>
        <color theme="1"/>
        <rFont val="宋体"/>
        <family val="3"/>
        <charset val="134"/>
        <scheme val="minor"/>
      </rPr>
      <t>益阳职业技术学院(</t>
    </r>
    <r>
      <rPr>
        <b/>
        <sz val="9"/>
        <color indexed="8"/>
        <rFont val="宋体"/>
        <family val="3"/>
        <charset val="134"/>
      </rPr>
      <t>含商务电子中专)</t>
    </r>
  </si>
  <si>
    <t>据益财教指[2017]287号，中职免学费应扣回103.08万元，实拨263.99万元。</t>
  </si>
  <si>
    <t>益阳高级技工学校</t>
  </si>
  <si>
    <t>益阳特殊教育学校</t>
  </si>
  <si>
    <t>据益财教指[2017]287号，中职免学费应扣8.14万元，此次扣3.54万元，实拨30.6万元。</t>
  </si>
  <si>
    <t>益阳师范</t>
  </si>
  <si>
    <t>据益财教指[2017]287号，中职免学费应扣回83.08万元，实拨186.92万元。</t>
  </si>
  <si>
    <t>益师艺术实验学校</t>
  </si>
  <si>
    <t>益阳市一中</t>
  </si>
  <si>
    <t>益阳朝阳国际实验学校</t>
  </si>
  <si>
    <t>教育专项资金配套清算明细表</t>
  </si>
  <si>
    <t>**项目</t>
  </si>
  <si>
    <t>年初预算市级安排配套经费</t>
  </si>
  <si>
    <t>**文号已拨付配套经费</t>
  </si>
  <si>
    <t>2018年部分教育经费市级资金分配表</t>
  </si>
  <si>
    <t>单位          项目名称</t>
  </si>
  <si>
    <t>政府收支分类支出功能科目</t>
  </si>
  <si>
    <t>政府预算支出经济分类科目</t>
  </si>
  <si>
    <t>部门预算支出经济分类科目</t>
  </si>
  <si>
    <t>年初预算预拨</t>
    <phoneticPr fontId="21" type="noConversion"/>
  </si>
  <si>
    <t>年底拨款</t>
    <phoneticPr fontId="21" type="noConversion"/>
  </si>
  <si>
    <t>年初预算预拨</t>
    <phoneticPr fontId="21" type="noConversion"/>
  </si>
  <si>
    <t>附件：</t>
    <phoneticPr fontId="21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</si>
</sst>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  <numFmt numFmtId="177" formatCode="_(* #,##0_);_(* \(#,##0\);_(* &quot;-&quot;_);_(@_)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黑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Times New Roman"/>
      <family val="1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Arial"/>
      <family val="2"/>
    </font>
    <font>
      <sz val="11"/>
      <color indexed="8"/>
      <name val="Tahoma"/>
      <family val="2"/>
    </font>
    <font>
      <sz val="10"/>
      <name val="Geneva"/>
      <family val="1"/>
    </font>
    <font>
      <sz val="10"/>
      <color indexed="8"/>
      <name val="Arial"/>
      <family val="2"/>
    </font>
    <font>
      <sz val="11"/>
      <color indexed="20"/>
      <name val="Tahoma"/>
      <family val="2"/>
    </font>
    <font>
      <sz val="11"/>
      <color indexed="17"/>
      <name val="Tahoma"/>
      <family val="2"/>
    </font>
    <font>
      <sz val="9"/>
      <name val="宋体"/>
      <family val="3"/>
      <charset val="134"/>
    </font>
    <font>
      <sz val="10"/>
      <name val="Helv"/>
      <family val="2"/>
    </font>
    <font>
      <b/>
      <sz val="9"/>
      <color indexed="8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403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top"/>
    </xf>
    <xf numFmtId="0" fontId="9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3" borderId="0" applyNumberFormat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112" applyFont="1" applyAlignment="1">
      <alignment vertical="center" wrapText="1"/>
    </xf>
    <xf numFmtId="0" fontId="10" fillId="0" borderId="0" xfId="112">
      <alignment vertical="center"/>
    </xf>
    <xf numFmtId="0" fontId="3" fillId="0" borderId="3" xfId="112" applyFont="1" applyBorder="1" applyAlignment="1">
      <alignment horizontal="center" vertical="center" wrapText="1"/>
    </xf>
    <xf numFmtId="0" fontId="4" fillId="0" borderId="3" xfId="112" applyFont="1" applyBorder="1" applyAlignment="1">
      <alignment horizontal="center" vertical="center" wrapText="1"/>
    </xf>
    <xf numFmtId="0" fontId="3" fillId="0" borderId="3" xfId="112" applyFont="1" applyBorder="1" applyAlignment="1">
      <alignment horizontal="center" vertical="center"/>
    </xf>
    <xf numFmtId="0" fontId="3" fillId="0" borderId="3" xfId="112" applyFont="1" applyBorder="1" applyAlignment="1">
      <alignment vertical="center" wrapText="1"/>
    </xf>
    <xf numFmtId="0" fontId="5" fillId="0" borderId="3" xfId="112" applyFont="1" applyBorder="1" applyAlignment="1">
      <alignment horizontal="center" vertical="center"/>
    </xf>
    <xf numFmtId="0" fontId="4" fillId="0" borderId="8" xfId="112" applyFont="1" applyBorder="1" applyAlignment="1">
      <alignment horizontal="center" vertical="center"/>
    </xf>
    <xf numFmtId="0" fontId="10" fillId="0" borderId="3" xfId="112" applyBorder="1">
      <alignment vertical="center"/>
    </xf>
    <xf numFmtId="0" fontId="6" fillId="0" borderId="3" xfId="112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1" xfId="0" applyFont="1" applyBorder="1" applyAlignment="1">
      <alignment vertical="center" wrapText="1"/>
    </xf>
    <xf numFmtId="0" fontId="4" fillId="0" borderId="21" xfId="0" applyFont="1" applyBorder="1" applyAlignment="1">
      <alignment vertical="center"/>
    </xf>
    <xf numFmtId="0" fontId="10" fillId="0" borderId="3" xfId="140" applyBorder="1" applyAlignment="1">
      <alignment vertical="center"/>
    </xf>
    <xf numFmtId="0" fontId="10" fillId="0" borderId="18" xfId="140" applyBorder="1" applyAlignment="1">
      <alignment vertical="center"/>
    </xf>
    <xf numFmtId="0" fontId="10" fillId="0" borderId="4" xfId="14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3" xfId="335" applyBorder="1" applyAlignment="1">
      <alignment vertical="center"/>
    </xf>
    <xf numFmtId="0" fontId="22" fillId="0" borderId="18" xfId="335" applyBorder="1" applyAlignment="1">
      <alignment vertical="center"/>
    </xf>
    <xf numFmtId="0" fontId="0" fillId="0" borderId="5" xfId="0" applyBorder="1" applyAlignment="1">
      <alignment vertical="center"/>
    </xf>
    <xf numFmtId="0" fontId="23" fillId="0" borderId="23" xfId="234" applyFont="1" applyBorder="1" applyAlignment="1">
      <alignment vertical="center"/>
    </xf>
    <xf numFmtId="0" fontId="23" fillId="0" borderId="3" xfId="234" applyFont="1" applyBorder="1" applyAlignment="1">
      <alignment vertical="center"/>
    </xf>
    <xf numFmtId="0" fontId="23" fillId="0" borderId="18" xfId="234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23" fillId="0" borderId="23" xfId="401" applyFont="1" applyBorder="1" applyAlignment="1">
      <alignment vertical="center"/>
    </xf>
    <xf numFmtId="0" fontId="23" fillId="0" borderId="3" xfId="401" applyFont="1" applyBorder="1" applyAlignment="1">
      <alignment vertical="center"/>
    </xf>
    <xf numFmtId="0" fontId="23" fillId="0" borderId="18" xfId="40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0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/>
    </xf>
    <xf numFmtId="0" fontId="3" fillId="0" borderId="3" xfId="112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3" fillId="0" borderId="3" xfId="14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10" fillId="0" borderId="3" xfId="140" applyBorder="1" applyAlignment="1">
      <alignment vertical="center"/>
    </xf>
    <xf numFmtId="0" fontId="10" fillId="0" borderId="18" xfId="140" applyBorder="1" applyAlignment="1">
      <alignment vertical="center"/>
    </xf>
    <xf numFmtId="0" fontId="3" fillId="0" borderId="4" xfId="112" applyFont="1" applyBorder="1" applyAlignment="1">
      <alignment horizontal="center" vertical="center" wrapText="1"/>
    </xf>
    <xf numFmtId="0" fontId="3" fillId="0" borderId="24" xfId="112" applyFont="1" applyBorder="1" applyAlignment="1">
      <alignment horizontal="center" vertical="center" wrapText="1"/>
    </xf>
    <xf numFmtId="0" fontId="3" fillId="0" borderId="25" xfId="112" applyFont="1" applyBorder="1" applyAlignment="1">
      <alignment horizontal="center" vertical="center" wrapText="1"/>
    </xf>
    <xf numFmtId="0" fontId="20" fillId="0" borderId="17" xfId="0" applyFont="1" applyBorder="1" applyAlignment="1">
      <alignment vertical="center" wrapText="1"/>
    </xf>
    <xf numFmtId="0" fontId="10" fillId="0" borderId="12" xfId="140" applyBorder="1" applyAlignment="1">
      <alignment vertical="center"/>
    </xf>
    <xf numFmtId="0" fontId="10" fillId="0" borderId="13" xfId="140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10" fillId="0" borderId="7" xfId="140" applyBorder="1" applyAlignment="1">
      <alignment vertical="center" wrapText="1"/>
    </xf>
    <xf numFmtId="0" fontId="10" fillId="0" borderId="16" xfId="140" applyBorder="1" applyAlignment="1">
      <alignment vertical="center" wrapText="1"/>
    </xf>
    <xf numFmtId="0" fontId="10" fillId="0" borderId="8" xfId="140" applyBorder="1" applyAlignment="1">
      <alignment vertical="center" wrapText="1"/>
    </xf>
    <xf numFmtId="0" fontId="10" fillId="0" borderId="9" xfId="140" applyBorder="1" applyAlignment="1">
      <alignment vertical="center" wrapText="1"/>
    </xf>
    <xf numFmtId="0" fontId="10" fillId="0" borderId="14" xfId="140" applyBorder="1" applyAlignment="1">
      <alignment vertical="center" wrapText="1"/>
    </xf>
    <xf numFmtId="0" fontId="10" fillId="0" borderId="20" xfId="140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0" borderId="5" xfId="112" applyFont="1" applyBorder="1" applyAlignment="1">
      <alignment horizontal="center" vertical="center" wrapText="1"/>
    </xf>
    <xf numFmtId="0" fontId="4" fillId="0" borderId="7" xfId="112" applyFont="1" applyBorder="1" applyAlignment="1">
      <alignment horizontal="center" vertical="center"/>
    </xf>
    <xf numFmtId="0" fontId="4" fillId="0" borderId="8" xfId="112" applyFont="1" applyBorder="1" applyAlignment="1">
      <alignment horizontal="center" vertical="center"/>
    </xf>
    <xf numFmtId="0" fontId="2" fillId="0" borderId="0" xfId="112" applyFont="1" applyAlignment="1">
      <alignment horizontal="center" vertical="center" wrapText="1"/>
    </xf>
    <xf numFmtId="0" fontId="5" fillId="0" borderId="6" xfId="112" applyFont="1" applyBorder="1" applyAlignment="1">
      <alignment horizontal="right" vertical="center"/>
    </xf>
    <xf numFmtId="0" fontId="3" fillId="0" borderId="1" xfId="112" applyFont="1" applyBorder="1" applyAlignment="1">
      <alignment horizontal="left" vertical="center" wrapText="1"/>
    </xf>
    <xf numFmtId="0" fontId="3" fillId="0" borderId="2" xfId="112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3" fillId="0" borderId="3" xfId="140" applyFont="1" applyBorder="1" applyAlignment="1">
      <alignment horizontal="center" vertical="center"/>
    </xf>
    <xf numFmtId="0" fontId="20" fillId="0" borderId="3" xfId="234" applyFont="1" applyBorder="1" applyAlignment="1">
      <alignment horizontal="center" vertical="center" wrapText="1"/>
    </xf>
    <xf numFmtId="0" fontId="23" fillId="0" borderId="3" xfId="335" applyFont="1" applyBorder="1" applyAlignment="1">
      <alignment horizontal="center" vertical="center"/>
    </xf>
    <xf numFmtId="0" fontId="20" fillId="0" borderId="3" xfId="335" applyFont="1" applyBorder="1" applyAlignment="1">
      <alignment horizontal="center" vertical="center"/>
    </xf>
    <xf numFmtId="0" fontId="20" fillId="0" borderId="3" xfId="401" applyFont="1" applyBorder="1" applyAlignment="1">
      <alignment horizontal="center" vertical="center" wrapText="1"/>
    </xf>
    <xf numFmtId="0" fontId="20" fillId="0" borderId="3" xfId="402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3" fillId="0" borderId="3" xfId="234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3" xfId="401" applyFont="1" applyBorder="1" applyAlignment="1">
      <alignment horizontal="center" vertical="center"/>
    </xf>
  </cellXfs>
  <cellStyles count="403">
    <cellStyle name="_ET_STYLE_NoName_00_" xfId="13"/>
    <cellStyle name="0,0_x005f_x000d__x000a_NA_x005f_x000d__x000a_" xfId="22"/>
    <cellStyle name="ColLevel_0" xfId="31"/>
    <cellStyle name="RowLevel_0" xfId="8"/>
    <cellStyle name="百分比 2" xfId="10"/>
    <cellStyle name="差_长沙" xfId="33"/>
    <cellStyle name="常规" xfId="0" builtinId="0"/>
    <cellStyle name="常规 10" xfId="28"/>
    <cellStyle name="常规 10 10" xfId="248"/>
    <cellStyle name="常规 10 2" xfId="30"/>
    <cellStyle name="常规 10 2 2" xfId="34"/>
    <cellStyle name="常规 10 2 2 2" xfId="252"/>
    <cellStyle name="常规 10 2 3" xfId="36"/>
    <cellStyle name="常规 10 2 3 2" xfId="254"/>
    <cellStyle name="常规 10 2 4" xfId="26"/>
    <cellStyle name="常规 10 2 4 2" xfId="246"/>
    <cellStyle name="常规 10 2 5" xfId="250"/>
    <cellStyle name="常规 10 3" xfId="3"/>
    <cellStyle name="常规 10 3 2" xfId="38"/>
    <cellStyle name="常规 10 3 2 2" xfId="256"/>
    <cellStyle name="常规 10 3 3" xfId="40"/>
    <cellStyle name="常规 10 3 3 2" xfId="258"/>
    <cellStyle name="常规 10 3 4" xfId="42"/>
    <cellStyle name="常规 10 3 4 2" xfId="260"/>
    <cellStyle name="常规 10 3 5" xfId="235"/>
    <cellStyle name="常规 10 4" xfId="44"/>
    <cellStyle name="常规 10 4 2" xfId="45"/>
    <cellStyle name="常规 10 4 2 2" xfId="263"/>
    <cellStyle name="常规 10 4 3" xfId="46"/>
    <cellStyle name="常规 10 4 3 2" xfId="264"/>
    <cellStyle name="常规 10 4 4" xfId="47"/>
    <cellStyle name="常规 10 4 4 2" xfId="265"/>
    <cellStyle name="常规 10 4 5" xfId="262"/>
    <cellStyle name="常规 10 5" xfId="48"/>
    <cellStyle name="常规 10 5 2" xfId="266"/>
    <cellStyle name="常规 10 6" xfId="49"/>
    <cellStyle name="常规 10 6 2" xfId="267"/>
    <cellStyle name="常规 10 7" xfId="50"/>
    <cellStyle name="常规 10 7 2" xfId="268"/>
    <cellStyle name="常规 10 8" xfId="51"/>
    <cellStyle name="常规 10 8 2" xfId="269"/>
    <cellStyle name="常规 10 9" xfId="52"/>
    <cellStyle name="常规 10 9 2" xfId="270"/>
    <cellStyle name="常规 10_长沙" xfId="20"/>
    <cellStyle name="常规 11" xfId="53"/>
    <cellStyle name="常规 11 10" xfId="271"/>
    <cellStyle name="常规 11 2" xfId="55"/>
    <cellStyle name="常规 11 2 2" xfId="56"/>
    <cellStyle name="常规 11 2 2 2" xfId="274"/>
    <cellStyle name="常规 11 2 3" xfId="57"/>
    <cellStyle name="常规 11 2 3 2" xfId="275"/>
    <cellStyle name="常规 11 2 4" xfId="58"/>
    <cellStyle name="常规 11 2 4 2" xfId="276"/>
    <cellStyle name="常规 11 2 5" xfId="273"/>
    <cellStyle name="常规 11 3" xfId="59"/>
    <cellStyle name="常规 11 3 2" xfId="60"/>
    <cellStyle name="常规 11 3 2 2" xfId="278"/>
    <cellStyle name="常规 11 3 3" xfId="61"/>
    <cellStyle name="常规 11 3 3 2" xfId="279"/>
    <cellStyle name="常规 11 3 4" xfId="62"/>
    <cellStyle name="常规 11 3 4 2" xfId="280"/>
    <cellStyle name="常规 11 3 5" xfId="277"/>
    <cellStyle name="常规 11 4" xfId="63"/>
    <cellStyle name="常规 11 4 2" xfId="64"/>
    <cellStyle name="常规 11 4 2 2" xfId="282"/>
    <cellStyle name="常规 11 4 3" xfId="65"/>
    <cellStyle name="常规 11 4 3 2" xfId="283"/>
    <cellStyle name="常规 11 4 4" xfId="66"/>
    <cellStyle name="常规 11 4 4 2" xfId="284"/>
    <cellStyle name="常规 11 4 5" xfId="281"/>
    <cellStyle name="常规 11 5" xfId="67"/>
    <cellStyle name="常规 11 5 2" xfId="285"/>
    <cellStyle name="常规 11 6" xfId="68"/>
    <cellStyle name="常规 11 6 2" xfId="286"/>
    <cellStyle name="常规 11 7" xfId="69"/>
    <cellStyle name="常规 11 7 2" xfId="287"/>
    <cellStyle name="常规 11 8" xfId="70"/>
    <cellStyle name="常规 11 8 2" xfId="288"/>
    <cellStyle name="常规 11 9" xfId="71"/>
    <cellStyle name="常规 11 9 2" xfId="289"/>
    <cellStyle name="常规 11_长沙" xfId="72"/>
    <cellStyle name="常规 12" xfId="73"/>
    <cellStyle name="常规 12 10" xfId="290"/>
    <cellStyle name="常规 12 2" xfId="75"/>
    <cellStyle name="常规 12 2 2" xfId="12"/>
    <cellStyle name="常规 12 2 2 2" xfId="241"/>
    <cellStyle name="常规 12 2 3" xfId="7"/>
    <cellStyle name="常规 12 2 3 2" xfId="238"/>
    <cellStyle name="常规 12 2 4" xfId="14"/>
    <cellStyle name="常规 12 2 4 2" xfId="242"/>
    <cellStyle name="常规 12 2 5" xfId="292"/>
    <cellStyle name="常规 12 3" xfId="76"/>
    <cellStyle name="常规 12 3 2" xfId="77"/>
    <cellStyle name="常规 12 3 2 2" xfId="294"/>
    <cellStyle name="常规 12 3 3" xfId="78"/>
    <cellStyle name="常规 12 3 3 2" xfId="295"/>
    <cellStyle name="常规 12 3 4" xfId="80"/>
    <cellStyle name="常规 12 3 4 2" xfId="296"/>
    <cellStyle name="常规 12 3 5" xfId="293"/>
    <cellStyle name="常规 12 4" xfId="81"/>
    <cellStyle name="常规 12 4 2" xfId="82"/>
    <cellStyle name="常规 12 4 2 2" xfId="298"/>
    <cellStyle name="常规 12 4 3" xfId="83"/>
    <cellStyle name="常规 12 4 3 2" xfId="299"/>
    <cellStyle name="常规 12 4 4" xfId="84"/>
    <cellStyle name="常规 12 4 4 2" xfId="300"/>
    <cellStyle name="常规 12 4 5" xfId="297"/>
    <cellStyle name="常规 12 5" xfId="85"/>
    <cellStyle name="常规 12 5 2" xfId="301"/>
    <cellStyle name="常规 12 6" xfId="86"/>
    <cellStyle name="常规 12 6 2" xfId="302"/>
    <cellStyle name="常规 12 7" xfId="87"/>
    <cellStyle name="常规 12 7 2" xfId="303"/>
    <cellStyle name="常规 12 8" xfId="88"/>
    <cellStyle name="常规 12 8 2" xfId="304"/>
    <cellStyle name="常规 12 9" xfId="89"/>
    <cellStyle name="常规 12 9 2" xfId="305"/>
    <cellStyle name="常规 12_长沙" xfId="90"/>
    <cellStyle name="常规 13" xfId="93"/>
    <cellStyle name="常规 13 2" xfId="95"/>
    <cellStyle name="常规 13 2 2" xfId="308"/>
    <cellStyle name="常规 13 3" xfId="96"/>
    <cellStyle name="常规 13 3 2" xfId="309"/>
    <cellStyle name="常规 13 4" xfId="97"/>
    <cellStyle name="常规 13 4 2" xfId="310"/>
    <cellStyle name="常规 13 5" xfId="17"/>
    <cellStyle name="常规 13 5 2" xfId="243"/>
    <cellStyle name="常规 13 6" xfId="98"/>
    <cellStyle name="常规 13 6 2" xfId="311"/>
    <cellStyle name="常规 13 7" xfId="306"/>
    <cellStyle name="常规 13_长沙" xfId="99"/>
    <cellStyle name="常规 14" xfId="100"/>
    <cellStyle name="常规 14 2" xfId="312"/>
    <cellStyle name="常规 15" xfId="102"/>
    <cellStyle name="常规 15 2" xfId="314"/>
    <cellStyle name="常规 16" xfId="104"/>
    <cellStyle name="常规 16 2" xfId="29"/>
    <cellStyle name="常规 16 2 2" xfId="249"/>
    <cellStyle name="常规 16 3" xfId="54"/>
    <cellStyle name="常规 16 3 2" xfId="272"/>
    <cellStyle name="常规 16 4" xfId="74"/>
    <cellStyle name="常规 16 4 2" xfId="291"/>
    <cellStyle name="常规 16 5" xfId="94"/>
    <cellStyle name="常规 16 5 2" xfId="307"/>
    <cellStyle name="常规 16 6" xfId="101"/>
    <cellStyle name="常规 16 6 2" xfId="313"/>
    <cellStyle name="常规 16 7" xfId="316"/>
    <cellStyle name="常规 17" xfId="106"/>
    <cellStyle name="常规 17 2" xfId="318"/>
    <cellStyle name="常规 18" xfId="108"/>
    <cellStyle name="常规 18 2" xfId="320"/>
    <cellStyle name="常规 19" xfId="110"/>
    <cellStyle name="常规 2" xfId="112"/>
    <cellStyle name="常规 2 10" xfId="114"/>
    <cellStyle name="常规 2 10 2" xfId="323"/>
    <cellStyle name="常规 2 11" xfId="115"/>
    <cellStyle name="常规 2 11 2" xfId="324"/>
    <cellStyle name="常规 2 12" xfId="116"/>
    <cellStyle name="常规 2 12 2" xfId="325"/>
    <cellStyle name="常规 2 13" xfId="117"/>
    <cellStyle name="常规 2 13 2" xfId="326"/>
    <cellStyle name="常规 2 14" xfId="118"/>
    <cellStyle name="常规 2 14 2" xfId="327"/>
    <cellStyle name="常规 2 15" xfId="120"/>
    <cellStyle name="常规 2 15 2" xfId="328"/>
    <cellStyle name="常规 2 16" xfId="121"/>
    <cellStyle name="常规 2 17" xfId="122"/>
    <cellStyle name="常规 2 17 2" xfId="329"/>
    <cellStyle name="常规 2 18" xfId="321"/>
    <cellStyle name="常规 2 2" xfId="123"/>
    <cellStyle name="常规 2 2 2" xfId="330"/>
    <cellStyle name="常规 2 3" xfId="124"/>
    <cellStyle name="常规 2 3 2" xfId="331"/>
    <cellStyle name="常规 2 4" xfId="125"/>
    <cellStyle name="常规 2 4 2" xfId="332"/>
    <cellStyle name="常规 2 5" xfId="126"/>
    <cellStyle name="常规 2 5 2" xfId="333"/>
    <cellStyle name="常规 2 6" xfId="128"/>
    <cellStyle name="常规 2 6 2" xfId="334"/>
    <cellStyle name="常规 2 7" xfId="35"/>
    <cellStyle name="常规 2 7 2" xfId="253"/>
    <cellStyle name="常规 2 8" xfId="37"/>
    <cellStyle name="常规 2 8 2" xfId="255"/>
    <cellStyle name="常规 2 9" xfId="27"/>
    <cellStyle name="常规 2 9 2" xfId="247"/>
    <cellStyle name="常规 2_长沙" xfId="79"/>
    <cellStyle name="常规 20" xfId="103"/>
    <cellStyle name="常规 20 2" xfId="315"/>
    <cellStyle name="常规 21" xfId="105"/>
    <cellStyle name="常规 21 2" xfId="317"/>
    <cellStyle name="常规 22" xfId="107"/>
    <cellStyle name="常规 22 2" xfId="319"/>
    <cellStyle name="常规 23" xfId="109"/>
    <cellStyle name="常规 23 3" xfId="129"/>
    <cellStyle name="常规 24" xfId="111"/>
    <cellStyle name="常规 24 3" xfId="130"/>
    <cellStyle name="常规 25" xfId="131"/>
    <cellStyle name="常规 25 3" xfId="133"/>
    <cellStyle name="常规 26" xfId="16"/>
    <cellStyle name="常规 26 3" xfId="24"/>
    <cellStyle name="常规 27" xfId="134"/>
    <cellStyle name="常规 28" xfId="136"/>
    <cellStyle name="常规 29" xfId="138"/>
    <cellStyle name="常规 3" xfId="140"/>
    <cellStyle name="常规 3 10" xfId="141"/>
    <cellStyle name="常规 3 10 2" xfId="336"/>
    <cellStyle name="常规 3 11" xfId="335"/>
    <cellStyle name="常规 3 2" xfId="143"/>
    <cellStyle name="常规 3 2 2" xfId="144"/>
    <cellStyle name="常规 3 2 2 2" xfId="339"/>
    <cellStyle name="常规 3 2 3" xfId="145"/>
    <cellStyle name="常规 3 2 3 2" xfId="340"/>
    <cellStyle name="常规 3 2 4" xfId="146"/>
    <cellStyle name="常规 3 2 4 2" xfId="341"/>
    <cellStyle name="常规 3 2 5" xfId="338"/>
    <cellStyle name="常规 3 3" xfId="147"/>
    <cellStyle name="常规 3 3 2" xfId="148"/>
    <cellStyle name="常规 3 3 2 2" xfId="343"/>
    <cellStyle name="常规 3 3 3" xfId="32"/>
    <cellStyle name="常规 3 3 3 2" xfId="251"/>
    <cellStyle name="常规 3 3 4" xfId="113"/>
    <cellStyle name="常规 3 3 4 2" xfId="322"/>
    <cellStyle name="常规 3 3 5" xfId="342"/>
    <cellStyle name="常规 3 4" xfId="149"/>
    <cellStyle name="常规 3 4 2" xfId="150"/>
    <cellStyle name="常规 3 4 2 2" xfId="345"/>
    <cellStyle name="常规 3 4 3" xfId="4"/>
    <cellStyle name="常规 3 4 3 2" xfId="236"/>
    <cellStyle name="常规 3 4 4" xfId="151"/>
    <cellStyle name="常规 3 4 4 2" xfId="346"/>
    <cellStyle name="常规 3 4 5" xfId="344"/>
    <cellStyle name="常规 3 5" xfId="152"/>
    <cellStyle name="常规 3 5 2" xfId="347"/>
    <cellStyle name="常规 3 6" xfId="153"/>
    <cellStyle name="常规 3 6 2" xfId="348"/>
    <cellStyle name="常规 3 7" xfId="39"/>
    <cellStyle name="常规 3 7 2" xfId="257"/>
    <cellStyle name="常规 3 8" xfId="41"/>
    <cellStyle name="常规 3 8 2" xfId="259"/>
    <cellStyle name="常规 3 9" xfId="43"/>
    <cellStyle name="常规 3 9 2" xfId="261"/>
    <cellStyle name="常规 3_长沙" xfId="6"/>
    <cellStyle name="常规 30" xfId="132"/>
    <cellStyle name="常规 31" xfId="15"/>
    <cellStyle name="常规 32" xfId="135"/>
    <cellStyle name="常规 33" xfId="137"/>
    <cellStyle name="常规 34" xfId="139"/>
    <cellStyle name="常规 35" xfId="154"/>
    <cellStyle name="常规 36" xfId="156"/>
    <cellStyle name="常规 37" xfId="91"/>
    <cellStyle name="常规 38" xfId="158"/>
    <cellStyle name="常规 39" xfId="2"/>
    <cellStyle name="常规 4" xfId="160"/>
    <cellStyle name="常规 4 2" xfId="161"/>
    <cellStyle name="常规 4 2 2" xfId="162"/>
    <cellStyle name="常规 4 2 2 2" xfId="351"/>
    <cellStyle name="常规 4 2 3" xfId="164"/>
    <cellStyle name="常规 4 2 3 2" xfId="353"/>
    <cellStyle name="常规 4 2 4" xfId="166"/>
    <cellStyle name="常规 4 2 4 2" xfId="355"/>
    <cellStyle name="常规 4 2 5" xfId="350"/>
    <cellStyle name="常规 4 3" xfId="168"/>
    <cellStyle name="常规 4 3 2" xfId="169"/>
    <cellStyle name="常规 4 3 2 2" xfId="358"/>
    <cellStyle name="常规 4 3 3" xfId="170"/>
    <cellStyle name="常规 4 3 3 2" xfId="359"/>
    <cellStyle name="常规 4 3 4" xfId="171"/>
    <cellStyle name="常规 4 3 4 2" xfId="360"/>
    <cellStyle name="常规 4 3 5" xfId="357"/>
    <cellStyle name="常规 4 4" xfId="163"/>
    <cellStyle name="常规 4 4 2" xfId="172"/>
    <cellStyle name="常规 4 4 2 2" xfId="361"/>
    <cellStyle name="常规 4 4 3" xfId="11"/>
    <cellStyle name="常规 4 4 3 2" xfId="240"/>
    <cellStyle name="常规 4 4 4" xfId="142"/>
    <cellStyle name="常规 4 4 4 2" xfId="337"/>
    <cellStyle name="常规 4 4 5" xfId="352"/>
    <cellStyle name="常规 4 5" xfId="165"/>
    <cellStyle name="常规 4 5 2" xfId="354"/>
    <cellStyle name="常规 4 6" xfId="167"/>
    <cellStyle name="常规 4 6 2" xfId="356"/>
    <cellStyle name="常规 4 7" xfId="349"/>
    <cellStyle name="常规 4_长沙" xfId="174"/>
    <cellStyle name="常规 40" xfId="155"/>
    <cellStyle name="常规 41" xfId="157"/>
    <cellStyle name="常规 42" xfId="92"/>
    <cellStyle name="常规 43" xfId="159"/>
    <cellStyle name="常规 44" xfId="1"/>
    <cellStyle name="常规 45" xfId="175"/>
    <cellStyle name="常规 46" xfId="177"/>
    <cellStyle name="常规 47" xfId="179"/>
    <cellStyle name="常规 48" xfId="181"/>
    <cellStyle name="常规 49" xfId="183"/>
    <cellStyle name="常规 5" xfId="185"/>
    <cellStyle name="常规 5 2" xfId="363"/>
    <cellStyle name="常规 50" xfId="176"/>
    <cellStyle name="常规 51" xfId="178"/>
    <cellStyle name="常规 52" xfId="180"/>
    <cellStyle name="常规 53" xfId="182"/>
    <cellStyle name="常规 54" xfId="184"/>
    <cellStyle name="常规 55" xfId="186"/>
    <cellStyle name="常规 56" xfId="234"/>
    <cellStyle name="常规 57" xfId="187"/>
    <cellStyle name="常规 58" xfId="400"/>
    <cellStyle name="常规 59" xfId="401"/>
    <cellStyle name="常规 6" xfId="9"/>
    <cellStyle name="常规 6 2" xfId="188"/>
    <cellStyle name="常规 6 2 2" xfId="364"/>
    <cellStyle name="常规 6 3" xfId="189"/>
    <cellStyle name="常规 6 3 2" xfId="365"/>
    <cellStyle name="常规 6 4" xfId="173"/>
    <cellStyle name="常规 6 4 2" xfId="362"/>
    <cellStyle name="常规 6 5" xfId="239"/>
    <cellStyle name="常规 6_长沙" xfId="190"/>
    <cellStyle name="常规 60" xfId="402"/>
    <cellStyle name="常规 7" xfId="191"/>
    <cellStyle name="常规 7 10" xfId="366"/>
    <cellStyle name="常规 7 2" xfId="192"/>
    <cellStyle name="常规 7 2 2" xfId="193"/>
    <cellStyle name="常规 7 2 2 2" xfId="368"/>
    <cellStyle name="常规 7 2 3" xfId="194"/>
    <cellStyle name="常规 7 2 3 2" xfId="369"/>
    <cellStyle name="常规 7 2 4" xfId="195"/>
    <cellStyle name="常规 7 2 4 2" xfId="370"/>
    <cellStyle name="常规 7 2 5" xfId="367"/>
    <cellStyle name="常规 7 3" xfId="5"/>
    <cellStyle name="常规 7 3 2" xfId="196"/>
    <cellStyle name="常规 7 3 2 2" xfId="371"/>
    <cellStyle name="常规 7 3 3" xfId="198"/>
    <cellStyle name="常规 7 3 3 2" xfId="372"/>
    <cellStyle name="常规 7 3 4" xfId="200"/>
    <cellStyle name="常规 7 3 4 2" xfId="373"/>
    <cellStyle name="常规 7 3 5" xfId="237"/>
    <cellStyle name="常规 7 4" xfId="202"/>
    <cellStyle name="常规 7 4 2" xfId="203"/>
    <cellStyle name="常规 7 4 2 2" xfId="375"/>
    <cellStyle name="常规 7 4 3" xfId="204"/>
    <cellStyle name="常规 7 4 3 2" xfId="376"/>
    <cellStyle name="常规 7 4 4" xfId="205"/>
    <cellStyle name="常规 7 4 4 2" xfId="377"/>
    <cellStyle name="常规 7 4 5" xfId="374"/>
    <cellStyle name="常规 7 5" xfId="206"/>
    <cellStyle name="常规 7 5 2" xfId="378"/>
    <cellStyle name="常规 7 6" xfId="207"/>
    <cellStyle name="常规 7 6 2" xfId="379"/>
    <cellStyle name="常规 7 7" xfId="208"/>
    <cellStyle name="常规 7 7 2" xfId="380"/>
    <cellStyle name="常规 7 8" xfId="209"/>
    <cellStyle name="常规 7 8 2" xfId="381"/>
    <cellStyle name="常规 7 9" xfId="210"/>
    <cellStyle name="常规 7 9 2" xfId="382"/>
    <cellStyle name="常规 7_长沙" xfId="211"/>
    <cellStyle name="常规 8" xfId="212"/>
    <cellStyle name="常规 8 10" xfId="383"/>
    <cellStyle name="常规 8 2" xfId="19"/>
    <cellStyle name="常规 8 2 2" xfId="213"/>
    <cellStyle name="常规 8 2 2 2" xfId="384"/>
    <cellStyle name="常规 8 2 3" xfId="214"/>
    <cellStyle name="常规 8 2 3 2" xfId="385"/>
    <cellStyle name="常规 8 2 4" xfId="215"/>
    <cellStyle name="常规 8 2 4 2" xfId="386"/>
    <cellStyle name="常规 8 2 5" xfId="245"/>
    <cellStyle name="常规 8 3" xfId="18"/>
    <cellStyle name="常规 8 3 2" xfId="216"/>
    <cellStyle name="常规 8 3 2 2" xfId="387"/>
    <cellStyle name="常规 8 3 3" xfId="217"/>
    <cellStyle name="常规 8 3 3 2" xfId="388"/>
    <cellStyle name="常规 8 3 4" xfId="218"/>
    <cellStyle name="常规 8 3 4 2" xfId="389"/>
    <cellStyle name="常规 8 3 5" xfId="244"/>
    <cellStyle name="常规 8 4" xfId="219"/>
    <cellStyle name="常规 8 4 2" xfId="221"/>
    <cellStyle name="常规 8 4 2 2" xfId="391"/>
    <cellStyle name="常规 8 4 3" xfId="222"/>
    <cellStyle name="常规 8 4 3 2" xfId="392"/>
    <cellStyle name="常规 8 4 4" xfId="223"/>
    <cellStyle name="常规 8 4 4 2" xfId="393"/>
    <cellStyle name="常规 8 4 5" xfId="390"/>
    <cellStyle name="常规 8 5" xfId="224"/>
    <cellStyle name="常规 8 5 2" xfId="394"/>
    <cellStyle name="常规 8 6" xfId="225"/>
    <cellStyle name="常规 8 6 2" xfId="395"/>
    <cellStyle name="常规 8 7" xfId="226"/>
    <cellStyle name="常规 8 7 2" xfId="396"/>
    <cellStyle name="常规 8 8" xfId="227"/>
    <cellStyle name="常规 8 8 2" xfId="397"/>
    <cellStyle name="常规 8 9" xfId="228"/>
    <cellStyle name="常规 8 9 2" xfId="398"/>
    <cellStyle name="常规 8_长沙" xfId="119"/>
    <cellStyle name="常规 9" xfId="229"/>
    <cellStyle name="常规 9 2" xfId="399"/>
    <cellStyle name="好_长沙" xfId="230"/>
    <cellStyle name="千位[0]_E22" xfId="220"/>
    <cellStyle name="千位_E22" xfId="231"/>
    <cellStyle name="千位分隔 2" xfId="197"/>
    <cellStyle name="千位分隔 3" xfId="199"/>
    <cellStyle name="千位分隔 4" xfId="201"/>
    <cellStyle name="千位分隔[0] 2" xfId="21"/>
    <cellStyle name="千位分隔[0] 2 2" xfId="232"/>
    <cellStyle name="千位分隔[0] 3" xfId="23"/>
    <cellStyle name="千位分隔[0] 3 2" xfId="127"/>
    <cellStyle name="千位分隔[0] 4" xfId="25"/>
    <cellStyle name="样式 1" xfId="23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371475</xdr:colOff>
      <xdr:row>69</xdr:row>
      <xdr:rowOff>161925</xdr:rowOff>
    </xdr:to>
    <xdr:pic>
      <xdr:nvPicPr>
        <xdr:cNvPr id="3073" name="Object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715875" cy="119919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25"/>
  <sheetViews>
    <sheetView tabSelected="1" topLeftCell="A4" workbookViewId="0">
      <selection activeCell="AD11" sqref="AD11"/>
    </sheetView>
  </sheetViews>
  <sheetFormatPr defaultColWidth="9" defaultRowHeight="13.5"/>
  <cols>
    <col min="1" max="1" width="11.375" style="16" customWidth="1"/>
    <col min="2" max="5" width="6.625" style="16" customWidth="1"/>
    <col min="6" max="7" width="5.5" style="16" customWidth="1"/>
    <col min="8" max="13" width="6.625" style="16" customWidth="1"/>
    <col min="14" max="14" width="6" style="16" customWidth="1"/>
    <col min="15" max="17" width="6.625" style="16" customWidth="1"/>
    <col min="18" max="18" width="5.625" style="16" customWidth="1"/>
    <col min="19" max="19" width="5.125" style="16" customWidth="1"/>
    <col min="20" max="20" width="6.875" style="16" customWidth="1"/>
    <col min="21" max="21" width="6" style="16" customWidth="1"/>
    <col min="22" max="22" width="5.375" style="16" customWidth="1"/>
    <col min="23" max="24" width="6.625" style="16" customWidth="1"/>
    <col min="25" max="25" width="5.25" style="16" customWidth="1"/>
    <col min="26" max="26" width="4.875" style="16" customWidth="1"/>
    <col min="27" max="27" width="5.75" style="16" customWidth="1"/>
    <col min="28" max="28" width="6.125" style="16" customWidth="1"/>
    <col min="29" max="29" width="4.625" style="16" customWidth="1"/>
    <col min="30" max="30" width="5.625" style="16" customWidth="1"/>
    <col min="31" max="31" width="6.625" style="16" customWidth="1"/>
    <col min="32" max="32" width="5.875" style="16" customWidth="1"/>
    <col min="33" max="33" width="6" style="16" customWidth="1"/>
    <col min="34" max="34" width="5.75" style="16" customWidth="1"/>
    <col min="35" max="35" width="4.875" style="16" customWidth="1"/>
    <col min="36" max="37" width="5.75" style="16" customWidth="1"/>
    <col min="38" max="38" width="5.25" style="16" customWidth="1"/>
    <col min="39" max="39" width="4.875" style="16" customWidth="1"/>
    <col min="40" max="41" width="5.75" style="16" customWidth="1"/>
    <col min="42" max="44" width="4.875" style="16" customWidth="1"/>
    <col min="45" max="45" width="7.75" style="16" customWidth="1"/>
    <col min="46" max="47" width="7.75" customWidth="1"/>
  </cols>
  <sheetData>
    <row r="1" spans="1:44" ht="33" customHeight="1">
      <c r="A1" s="13" t="s">
        <v>52</v>
      </c>
    </row>
    <row r="2" spans="1:44" ht="56.25" customHeight="1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</row>
    <row r="3" spans="1:44" ht="13.5" customHeight="1">
      <c r="A3" s="14"/>
      <c r="AO3" s="37" t="s">
        <v>2</v>
      </c>
      <c r="AP3" s="37"/>
      <c r="AQ3" s="37"/>
      <c r="AR3" s="37"/>
    </row>
    <row r="4" spans="1:44" ht="36" customHeight="1">
      <c r="A4" s="41" t="s">
        <v>3</v>
      </c>
      <c r="B4" s="41" t="s">
        <v>50</v>
      </c>
      <c r="C4" s="40" t="s">
        <v>5</v>
      </c>
      <c r="D4" s="40" t="s">
        <v>6</v>
      </c>
      <c r="E4" s="41" t="s">
        <v>7</v>
      </c>
      <c r="F4" s="41"/>
      <c r="G4" s="41"/>
      <c r="H4" s="41"/>
      <c r="I4" s="41" t="s">
        <v>9</v>
      </c>
      <c r="J4" s="41"/>
      <c r="K4" s="41"/>
      <c r="L4" s="41"/>
      <c r="M4" s="41" t="s">
        <v>10</v>
      </c>
      <c r="N4" s="41"/>
      <c r="O4" s="41"/>
      <c r="P4" s="41"/>
      <c r="Q4" s="41" t="s">
        <v>11</v>
      </c>
      <c r="R4" s="41"/>
      <c r="S4" s="41"/>
      <c r="T4" s="41"/>
      <c r="U4" s="41" t="s">
        <v>12</v>
      </c>
      <c r="V4" s="41"/>
      <c r="W4" s="41"/>
      <c r="X4" s="41"/>
      <c r="Y4" s="41" t="s">
        <v>13</v>
      </c>
      <c r="Z4" s="41"/>
      <c r="AA4" s="41"/>
      <c r="AB4" s="41"/>
      <c r="AC4" s="41" t="s">
        <v>14</v>
      </c>
      <c r="AD4" s="41"/>
      <c r="AE4" s="41"/>
      <c r="AF4" s="41"/>
      <c r="AG4" s="41" t="s">
        <v>15</v>
      </c>
      <c r="AH4" s="41"/>
      <c r="AI4" s="41"/>
      <c r="AJ4" s="41"/>
      <c r="AK4" s="41" t="s">
        <v>16</v>
      </c>
      <c r="AL4" s="41"/>
      <c r="AM4" s="41"/>
      <c r="AN4" s="41"/>
      <c r="AO4" s="41" t="s">
        <v>17</v>
      </c>
      <c r="AP4" s="41"/>
      <c r="AQ4" s="41"/>
      <c r="AR4" s="41"/>
    </row>
    <row r="5" spans="1:44" ht="36" customHeight="1">
      <c r="A5" s="41"/>
      <c r="B5" s="41"/>
      <c r="C5" s="40"/>
      <c r="D5" s="40"/>
      <c r="E5" s="41" t="s">
        <v>19</v>
      </c>
      <c r="F5" s="40" t="s">
        <v>20</v>
      </c>
      <c r="G5" s="40" t="s">
        <v>21</v>
      </c>
      <c r="H5" s="40" t="s">
        <v>50</v>
      </c>
      <c r="I5" s="41" t="s">
        <v>19</v>
      </c>
      <c r="J5" s="40" t="s">
        <v>20</v>
      </c>
      <c r="K5" s="40" t="s">
        <v>21</v>
      </c>
      <c r="L5" s="40" t="s">
        <v>50</v>
      </c>
      <c r="M5" s="41" t="s">
        <v>19</v>
      </c>
      <c r="N5" s="40" t="s">
        <v>20</v>
      </c>
      <c r="O5" s="40" t="s">
        <v>21</v>
      </c>
      <c r="P5" s="40" t="s">
        <v>50</v>
      </c>
      <c r="Q5" s="41" t="s">
        <v>19</v>
      </c>
      <c r="R5" s="40" t="s">
        <v>20</v>
      </c>
      <c r="S5" s="40" t="s">
        <v>21</v>
      </c>
      <c r="T5" s="40" t="s">
        <v>50</v>
      </c>
      <c r="U5" s="41" t="s">
        <v>19</v>
      </c>
      <c r="V5" s="40" t="s">
        <v>20</v>
      </c>
      <c r="W5" s="40" t="s">
        <v>21</v>
      </c>
      <c r="X5" s="40" t="s">
        <v>50</v>
      </c>
      <c r="Y5" s="41" t="s">
        <v>51</v>
      </c>
      <c r="Z5" s="40" t="s">
        <v>20</v>
      </c>
      <c r="AA5" s="40" t="s">
        <v>21</v>
      </c>
      <c r="AB5" s="40" t="s">
        <v>50</v>
      </c>
      <c r="AC5" s="41" t="s">
        <v>19</v>
      </c>
      <c r="AD5" s="40" t="s">
        <v>20</v>
      </c>
      <c r="AE5" s="40" t="s">
        <v>21</v>
      </c>
      <c r="AF5" s="40" t="s">
        <v>50</v>
      </c>
      <c r="AG5" s="41" t="s">
        <v>19</v>
      </c>
      <c r="AH5" s="40" t="s">
        <v>20</v>
      </c>
      <c r="AI5" s="40" t="s">
        <v>21</v>
      </c>
      <c r="AJ5" s="40" t="s">
        <v>50</v>
      </c>
      <c r="AK5" s="41" t="s">
        <v>19</v>
      </c>
      <c r="AL5" s="40" t="s">
        <v>20</v>
      </c>
      <c r="AM5" s="40" t="s">
        <v>21</v>
      </c>
      <c r="AN5" s="40" t="s">
        <v>50</v>
      </c>
      <c r="AO5" s="41" t="s">
        <v>19</v>
      </c>
      <c r="AP5" s="40" t="s">
        <v>20</v>
      </c>
      <c r="AQ5" s="40" t="s">
        <v>21</v>
      </c>
      <c r="AR5" s="40" t="s">
        <v>50</v>
      </c>
    </row>
    <row r="6" spans="1:44" ht="36" customHeight="1">
      <c r="A6" s="41"/>
      <c r="B6" s="41"/>
      <c r="C6" s="40"/>
      <c r="D6" s="40"/>
      <c r="E6" s="41"/>
      <c r="F6" s="40"/>
      <c r="G6" s="40"/>
      <c r="H6" s="40"/>
      <c r="I6" s="41"/>
      <c r="J6" s="40"/>
      <c r="K6" s="40"/>
      <c r="L6" s="40"/>
      <c r="M6" s="41"/>
      <c r="N6" s="40"/>
      <c r="O6" s="40"/>
      <c r="P6" s="40"/>
      <c r="Q6" s="41"/>
      <c r="R6" s="40"/>
      <c r="S6" s="40"/>
      <c r="T6" s="40"/>
      <c r="U6" s="41"/>
      <c r="V6" s="40"/>
      <c r="W6" s="40"/>
      <c r="X6" s="40"/>
      <c r="Y6" s="41"/>
      <c r="Z6" s="40"/>
      <c r="AA6" s="40"/>
      <c r="AB6" s="40"/>
      <c r="AC6" s="41"/>
      <c r="AD6" s="40"/>
      <c r="AE6" s="40"/>
      <c r="AF6" s="40"/>
      <c r="AG6" s="41"/>
      <c r="AH6" s="40"/>
      <c r="AI6" s="40"/>
      <c r="AJ6" s="40"/>
      <c r="AK6" s="41"/>
      <c r="AL6" s="40"/>
      <c r="AM6" s="40"/>
      <c r="AN6" s="40"/>
      <c r="AO6" s="41"/>
      <c r="AP6" s="40"/>
      <c r="AQ6" s="40"/>
      <c r="AR6" s="40"/>
    </row>
    <row r="7" spans="1:44" ht="36" customHeight="1">
      <c r="A7" s="41"/>
      <c r="B7" s="41"/>
      <c r="C7" s="40"/>
      <c r="D7" s="40"/>
      <c r="E7" s="41"/>
      <c r="F7" s="40"/>
      <c r="G7" s="40"/>
      <c r="H7" s="40"/>
      <c r="I7" s="41"/>
      <c r="J7" s="40"/>
      <c r="K7" s="40"/>
      <c r="L7" s="40"/>
      <c r="M7" s="41"/>
      <c r="N7" s="40"/>
      <c r="O7" s="40"/>
      <c r="P7" s="40"/>
      <c r="Q7" s="41"/>
      <c r="R7" s="40"/>
      <c r="S7" s="40"/>
      <c r="T7" s="40"/>
      <c r="U7" s="41"/>
      <c r="V7" s="40"/>
      <c r="W7" s="40"/>
      <c r="X7" s="40"/>
      <c r="Y7" s="41"/>
      <c r="Z7" s="40"/>
      <c r="AA7" s="40"/>
      <c r="AB7" s="40"/>
      <c r="AC7" s="41"/>
      <c r="AD7" s="40"/>
      <c r="AE7" s="40"/>
      <c r="AF7" s="40"/>
      <c r="AG7" s="41"/>
      <c r="AH7" s="40"/>
      <c r="AI7" s="40"/>
      <c r="AJ7" s="40"/>
      <c r="AK7" s="41"/>
      <c r="AL7" s="40"/>
      <c r="AM7" s="40"/>
      <c r="AN7" s="40"/>
      <c r="AO7" s="41"/>
      <c r="AP7" s="40"/>
      <c r="AQ7" s="40"/>
      <c r="AR7" s="40"/>
    </row>
    <row r="8" spans="1:44" ht="25.5" customHeight="1">
      <c r="A8" s="38" t="s">
        <v>46</v>
      </c>
      <c r="B8" s="38"/>
      <c r="C8" s="38"/>
      <c r="D8" s="38"/>
      <c r="E8" s="38">
        <v>2050302</v>
      </c>
      <c r="F8" s="38"/>
      <c r="G8" s="38"/>
      <c r="H8" s="38"/>
      <c r="I8" s="38">
        <v>2050302</v>
      </c>
      <c r="J8" s="38"/>
      <c r="K8" s="38"/>
      <c r="L8" s="38"/>
      <c r="M8" s="38">
        <v>2050204</v>
      </c>
      <c r="N8" s="38"/>
      <c r="O8" s="38"/>
      <c r="P8" s="38"/>
      <c r="Q8" s="38">
        <v>2050305</v>
      </c>
      <c r="R8" s="38"/>
      <c r="S8" s="38"/>
      <c r="T8" s="38"/>
      <c r="U8" s="38">
        <v>2050201</v>
      </c>
      <c r="V8" s="38"/>
      <c r="W8" s="38"/>
      <c r="X8" s="38"/>
      <c r="Y8" s="38">
        <v>2050204</v>
      </c>
      <c r="Z8" s="38"/>
      <c r="AA8" s="38"/>
      <c r="AB8" s="38"/>
      <c r="AC8" s="38">
        <v>2050204</v>
      </c>
      <c r="AD8" s="38"/>
      <c r="AE8" s="38"/>
      <c r="AF8" s="38"/>
      <c r="AG8" s="38">
        <v>2050203</v>
      </c>
      <c r="AH8" s="38"/>
      <c r="AI8" s="38"/>
      <c r="AJ8" s="38"/>
      <c r="AK8" s="38">
        <v>2050203</v>
      </c>
      <c r="AL8" s="38"/>
      <c r="AM8" s="38"/>
      <c r="AN8" s="38"/>
      <c r="AO8" s="38">
        <v>2050203</v>
      </c>
      <c r="AP8" s="38"/>
      <c r="AQ8" s="38"/>
      <c r="AR8" s="38"/>
    </row>
    <row r="9" spans="1:44" ht="25.5" customHeight="1">
      <c r="A9" s="38" t="s">
        <v>47</v>
      </c>
      <c r="B9" s="38"/>
      <c r="C9" s="38"/>
      <c r="D9" s="38"/>
      <c r="E9" s="38">
        <v>50902</v>
      </c>
      <c r="F9" s="38"/>
      <c r="G9" s="38"/>
      <c r="H9" s="38"/>
      <c r="I9" s="38">
        <v>50502</v>
      </c>
      <c r="J9" s="38"/>
      <c r="K9" s="38"/>
      <c r="L9" s="38"/>
      <c r="M9" s="38">
        <v>50902</v>
      </c>
      <c r="N9" s="38"/>
      <c r="O9" s="38"/>
      <c r="P9" s="38"/>
      <c r="Q9" s="38">
        <v>50902</v>
      </c>
      <c r="R9" s="38"/>
      <c r="S9" s="38"/>
      <c r="T9" s="38"/>
      <c r="U9" s="38">
        <v>50999</v>
      </c>
      <c r="V9" s="38"/>
      <c r="W9" s="38"/>
      <c r="X9" s="38"/>
      <c r="Y9" s="38">
        <v>50502</v>
      </c>
      <c r="Z9" s="38"/>
      <c r="AA9" s="38"/>
      <c r="AB9" s="38"/>
      <c r="AC9" s="38">
        <v>50502</v>
      </c>
      <c r="AD9" s="38"/>
      <c r="AE9" s="38"/>
      <c r="AF9" s="38"/>
      <c r="AG9" s="38">
        <v>50502</v>
      </c>
      <c r="AH9" s="38"/>
      <c r="AI9" s="38"/>
      <c r="AJ9" s="38"/>
      <c r="AK9" s="38">
        <v>50502</v>
      </c>
      <c r="AL9" s="38"/>
      <c r="AM9" s="38"/>
      <c r="AN9" s="38"/>
      <c r="AO9" s="38">
        <v>50502</v>
      </c>
      <c r="AP9" s="38"/>
      <c r="AQ9" s="38"/>
      <c r="AR9" s="38"/>
    </row>
    <row r="10" spans="1:44" ht="25.5" customHeight="1">
      <c r="A10" s="38" t="s">
        <v>48</v>
      </c>
      <c r="B10" s="38"/>
      <c r="C10" s="38"/>
      <c r="D10" s="38"/>
      <c r="E10" s="38">
        <v>30308</v>
      </c>
      <c r="F10" s="38"/>
      <c r="G10" s="38"/>
      <c r="H10" s="38"/>
      <c r="I10" s="38">
        <v>30299</v>
      </c>
      <c r="J10" s="38"/>
      <c r="K10" s="38"/>
      <c r="L10" s="38"/>
      <c r="M10" s="38">
        <v>30308</v>
      </c>
      <c r="N10" s="38"/>
      <c r="O10" s="38"/>
      <c r="P10" s="38"/>
      <c r="Q10" s="38">
        <v>30308</v>
      </c>
      <c r="R10" s="38"/>
      <c r="S10" s="38"/>
      <c r="T10" s="38"/>
      <c r="U10" s="38">
        <v>30399</v>
      </c>
      <c r="V10" s="38"/>
      <c r="W10" s="38"/>
      <c r="X10" s="38"/>
      <c r="Y10" s="38">
        <v>30299</v>
      </c>
      <c r="Z10" s="38"/>
      <c r="AA10" s="38"/>
      <c r="AB10" s="38"/>
      <c r="AC10" s="38">
        <v>30299</v>
      </c>
      <c r="AD10" s="38"/>
      <c r="AE10" s="38"/>
      <c r="AF10" s="38"/>
      <c r="AG10" s="38">
        <v>30299</v>
      </c>
      <c r="AH10" s="38"/>
      <c r="AI10" s="38"/>
      <c r="AJ10" s="38"/>
      <c r="AK10" s="38">
        <v>30299</v>
      </c>
      <c r="AL10" s="38"/>
      <c r="AM10" s="38"/>
      <c r="AN10" s="38"/>
      <c r="AO10" s="38">
        <v>30299</v>
      </c>
      <c r="AP10" s="38"/>
      <c r="AQ10" s="38"/>
      <c r="AR10" s="38"/>
    </row>
    <row r="11" spans="1:44" ht="39" customHeight="1">
      <c r="A11" s="79" t="s">
        <v>22</v>
      </c>
      <c r="B11" s="80">
        <f>C11+D11</f>
        <v>315.79000000000002</v>
      </c>
      <c r="C11" s="81">
        <f>J11+N11+R11+V11+Z11+AD11+F11+AH11+AL11+AP11</f>
        <v>492.31</v>
      </c>
      <c r="D11" s="81">
        <f>K11+O11+S11+W11+AA11+AE11+G11+AI11+AM11+AQ11</f>
        <v>-176.51999999999998</v>
      </c>
      <c r="E11" s="82">
        <v>198</v>
      </c>
      <c r="F11" s="83">
        <v>22</v>
      </c>
      <c r="G11" s="83">
        <v>6.25</v>
      </c>
      <c r="H11" s="84">
        <f>SUM(F11:G11)</f>
        <v>28.25</v>
      </c>
      <c r="I11" s="82">
        <v>1553.22</v>
      </c>
      <c r="J11" s="82">
        <v>172.58</v>
      </c>
      <c r="K11" s="82">
        <v>-218.82</v>
      </c>
      <c r="L11" s="82">
        <f>SUM(J11:K11)</f>
        <v>-46.239999999999981</v>
      </c>
      <c r="M11" s="82">
        <v>158.94</v>
      </c>
      <c r="N11" s="82">
        <v>17.66</v>
      </c>
      <c r="O11" s="82">
        <v>-25.21</v>
      </c>
      <c r="P11" s="82">
        <f>SUM(N11:O11)</f>
        <v>-7.5500000000000007</v>
      </c>
      <c r="Q11" s="36">
        <f>SUM(Q12:Q23)</f>
        <v>299.39</v>
      </c>
      <c r="R11" s="36">
        <v>33.270000000000003</v>
      </c>
      <c r="S11" s="36">
        <v>72.2</v>
      </c>
      <c r="T11" s="36">
        <f>SUM(R11:S11)</f>
        <v>105.47</v>
      </c>
      <c r="U11" s="85">
        <v>112.5</v>
      </c>
      <c r="V11" s="85">
        <v>12.5</v>
      </c>
      <c r="W11" s="85">
        <v>-41.65</v>
      </c>
      <c r="X11" s="85">
        <f>SUM(V11:W11)</f>
        <v>-29.15</v>
      </c>
      <c r="Y11" s="85">
        <v>31.5</v>
      </c>
      <c r="Z11" s="85">
        <v>3.5</v>
      </c>
      <c r="AA11" s="85">
        <v>-0.95</v>
      </c>
      <c r="AB11" s="85">
        <f>SUM(Z11:AA11)</f>
        <v>2.5499999999999998</v>
      </c>
      <c r="AC11" s="86">
        <v>575</v>
      </c>
      <c r="AD11" s="86">
        <v>64</v>
      </c>
      <c r="AE11" s="86">
        <v>-31.34</v>
      </c>
      <c r="AF11" s="86">
        <f>SUM(AD11:AE11)</f>
        <v>32.659999999999997</v>
      </c>
      <c r="AG11" s="86">
        <v>983.7</v>
      </c>
      <c r="AH11" s="86">
        <v>109.30000000000001</v>
      </c>
      <c r="AI11" s="86">
        <v>24</v>
      </c>
      <c r="AJ11" s="86">
        <f>SUM(AH11:AI11)</f>
        <v>133.30000000000001</v>
      </c>
      <c r="AK11" s="86">
        <v>430.2</v>
      </c>
      <c r="AL11" s="86">
        <v>47.8</v>
      </c>
      <c r="AM11" s="86">
        <v>44</v>
      </c>
      <c r="AN11" s="86">
        <f>SUM(AL11:AM11)</f>
        <v>91.8</v>
      </c>
      <c r="AO11" s="86">
        <v>87.299999999999983</v>
      </c>
      <c r="AP11" s="86">
        <v>9.6999999999999993</v>
      </c>
      <c r="AQ11" s="86">
        <v>-5</v>
      </c>
      <c r="AR11" s="86">
        <f>SUM(AP11:AQ11)</f>
        <v>4.6999999999999993</v>
      </c>
    </row>
    <row r="12" spans="1:44" ht="39" customHeight="1">
      <c r="A12" s="87" t="s">
        <v>23</v>
      </c>
      <c r="B12" s="80">
        <f t="shared" ref="B12:B23" si="0">C12+D12</f>
        <v>72.739999999999995</v>
      </c>
      <c r="C12" s="81">
        <f t="shared" ref="C12:C23" si="1">J12+N12+R12+V12+Z12+AD12+F12+AH12+AL12+AP12</f>
        <v>69.58</v>
      </c>
      <c r="D12" s="81">
        <f t="shared" ref="D12:D23" si="2">G12+K12+O12+S12+W12+AA12+AE12+AI12+AM12+AQ12</f>
        <v>3.1599999999999966</v>
      </c>
      <c r="E12" s="88">
        <v>1.72</v>
      </c>
      <c r="F12" s="83">
        <v>0.28000000000000003</v>
      </c>
      <c r="G12" s="83">
        <v>0.39</v>
      </c>
      <c r="H12" s="84">
        <f t="shared" ref="H12:H15" si="3">SUM(F12:G12)</f>
        <v>0.67</v>
      </c>
      <c r="I12" s="88">
        <v>25</v>
      </c>
      <c r="J12" s="88">
        <v>15</v>
      </c>
      <c r="K12" s="88">
        <v>-4.75</v>
      </c>
      <c r="L12" s="82">
        <f t="shared" ref="L12:L20" si="4">SUM(J12:K12)</f>
        <v>10.25</v>
      </c>
      <c r="M12" s="88">
        <v>30</v>
      </c>
      <c r="N12" s="88">
        <v>5</v>
      </c>
      <c r="O12" s="88">
        <v>-9.5299999999999994</v>
      </c>
      <c r="P12" s="82">
        <f t="shared" ref="P12:P22" si="5">SUM(N12:O12)</f>
        <v>-4.5299999999999994</v>
      </c>
      <c r="Q12" s="89"/>
      <c r="R12" s="89"/>
      <c r="S12" s="89"/>
      <c r="T12" s="36"/>
      <c r="U12" s="90">
        <v>23</v>
      </c>
      <c r="V12" s="90">
        <v>2.5</v>
      </c>
      <c r="W12" s="90">
        <v>-2.1</v>
      </c>
      <c r="X12" s="85">
        <f t="shared" ref="X12:X15" si="6">SUM(V12:W12)</f>
        <v>0.39999999999999991</v>
      </c>
      <c r="Y12" s="90">
        <v>8</v>
      </c>
      <c r="Z12" s="90"/>
      <c r="AA12" s="90">
        <v>-1.45</v>
      </c>
      <c r="AB12" s="85">
        <f t="shared" ref="AB12:AB14" si="7">SUM(Z12:AA12)</f>
        <v>-1.45</v>
      </c>
      <c r="AC12" s="88">
        <v>94</v>
      </c>
      <c r="AD12" s="88">
        <v>10.5</v>
      </c>
      <c r="AE12" s="88">
        <v>-7.4</v>
      </c>
      <c r="AF12" s="86">
        <f t="shared" ref="AF12:AF14" si="8">SUM(AD12:AE12)</f>
        <v>3.0999999999999996</v>
      </c>
      <c r="AG12" s="88">
        <v>212.4</v>
      </c>
      <c r="AH12" s="88">
        <v>23.6</v>
      </c>
      <c r="AI12" s="88">
        <v>13</v>
      </c>
      <c r="AJ12" s="86">
        <f t="shared" ref="AJ12:AJ23" si="9">SUM(AH12:AI12)</f>
        <v>36.6</v>
      </c>
      <c r="AK12" s="88">
        <v>96.3</v>
      </c>
      <c r="AL12" s="88">
        <v>10.7</v>
      </c>
      <c r="AM12" s="88">
        <v>14</v>
      </c>
      <c r="AN12" s="86">
        <f t="shared" ref="AN12:AN14" si="10">SUM(AL12:AM12)</f>
        <v>24.7</v>
      </c>
      <c r="AO12" s="88">
        <v>18</v>
      </c>
      <c r="AP12" s="88">
        <v>2</v>
      </c>
      <c r="AQ12" s="88">
        <v>1</v>
      </c>
      <c r="AR12" s="86">
        <f t="shared" ref="AR12:AR14" si="11">SUM(AO12:AQ12)</f>
        <v>21</v>
      </c>
    </row>
    <row r="13" spans="1:44" ht="39" customHeight="1">
      <c r="A13" s="87" t="s">
        <v>24</v>
      </c>
      <c r="B13" s="80">
        <f t="shared" si="0"/>
        <v>220.67000000000002</v>
      </c>
      <c r="C13" s="81">
        <f t="shared" si="1"/>
        <v>257.10000000000002</v>
      </c>
      <c r="D13" s="81">
        <f t="shared" si="2"/>
        <v>-36.43</v>
      </c>
      <c r="E13" s="88">
        <v>12.6</v>
      </c>
      <c r="F13" s="83">
        <v>2.4</v>
      </c>
      <c r="G13" s="83">
        <v>0.06</v>
      </c>
      <c r="H13" s="84">
        <f t="shared" si="3"/>
        <v>2.46</v>
      </c>
      <c r="I13" s="88">
        <v>164</v>
      </c>
      <c r="J13" s="88">
        <v>100</v>
      </c>
      <c r="K13" s="88">
        <v>-10.37</v>
      </c>
      <c r="L13" s="82">
        <f t="shared" si="4"/>
        <v>89.63</v>
      </c>
      <c r="M13" s="88">
        <v>65</v>
      </c>
      <c r="N13" s="88">
        <v>5</v>
      </c>
      <c r="O13" s="88">
        <v>-10.8</v>
      </c>
      <c r="P13" s="82">
        <f t="shared" si="5"/>
        <v>-5.8000000000000007</v>
      </c>
      <c r="Q13" s="89"/>
      <c r="R13" s="89"/>
      <c r="S13" s="89"/>
      <c r="T13" s="36"/>
      <c r="U13" s="90">
        <v>58</v>
      </c>
      <c r="V13" s="90">
        <v>10</v>
      </c>
      <c r="W13" s="90">
        <v>-9.9</v>
      </c>
      <c r="X13" s="85">
        <f t="shared" si="6"/>
        <v>9.9999999999999645E-2</v>
      </c>
      <c r="Y13" s="90">
        <v>17.5</v>
      </c>
      <c r="Z13" s="90"/>
      <c r="AA13" s="90">
        <v>-1.64</v>
      </c>
      <c r="AB13" s="85">
        <f t="shared" si="7"/>
        <v>-1.64</v>
      </c>
      <c r="AC13" s="88">
        <v>280</v>
      </c>
      <c r="AD13" s="88">
        <v>31.1</v>
      </c>
      <c r="AE13" s="88">
        <v>-21.78</v>
      </c>
      <c r="AF13" s="86">
        <f t="shared" si="8"/>
        <v>9.32</v>
      </c>
      <c r="AG13" s="88">
        <v>594</v>
      </c>
      <c r="AH13" s="88">
        <v>66</v>
      </c>
      <c r="AI13" s="88">
        <v>6</v>
      </c>
      <c r="AJ13" s="86">
        <f t="shared" si="9"/>
        <v>72</v>
      </c>
      <c r="AK13" s="88">
        <v>333.9</v>
      </c>
      <c r="AL13" s="88">
        <v>37.1</v>
      </c>
      <c r="AM13" s="88">
        <v>15</v>
      </c>
      <c r="AN13" s="86">
        <f t="shared" si="10"/>
        <v>52.1</v>
      </c>
      <c r="AO13" s="88">
        <v>49.5</v>
      </c>
      <c r="AP13" s="88">
        <v>5.5</v>
      </c>
      <c r="AQ13" s="88">
        <v>-3</v>
      </c>
      <c r="AR13" s="86">
        <f t="shared" si="11"/>
        <v>52</v>
      </c>
    </row>
    <row r="14" spans="1:44" ht="39" customHeight="1">
      <c r="A14" s="87" t="s">
        <v>25</v>
      </c>
      <c r="B14" s="80">
        <f t="shared" si="0"/>
        <v>16.649999999999999</v>
      </c>
      <c r="C14" s="81">
        <f t="shared" si="1"/>
        <v>9.02</v>
      </c>
      <c r="D14" s="81">
        <f t="shared" si="2"/>
        <v>7.629999999999999</v>
      </c>
      <c r="E14" s="88"/>
      <c r="F14" s="83"/>
      <c r="G14" s="83"/>
      <c r="H14" s="84"/>
      <c r="I14" s="88"/>
      <c r="J14" s="88"/>
      <c r="K14" s="88"/>
      <c r="L14" s="82"/>
      <c r="M14" s="88">
        <v>5.5</v>
      </c>
      <c r="N14" s="88">
        <v>1.52</v>
      </c>
      <c r="O14" s="88">
        <v>0</v>
      </c>
      <c r="P14" s="82">
        <f t="shared" si="5"/>
        <v>1.52</v>
      </c>
      <c r="Q14" s="89"/>
      <c r="R14" s="89"/>
      <c r="S14" s="89"/>
      <c r="T14" s="36"/>
      <c r="U14" s="90"/>
      <c r="V14" s="90"/>
      <c r="W14" s="90"/>
      <c r="X14" s="85"/>
      <c r="Y14" s="90">
        <v>1.1000000000000001</v>
      </c>
      <c r="Z14" s="90"/>
      <c r="AA14" s="90">
        <v>2.11</v>
      </c>
      <c r="AB14" s="85">
        <f t="shared" si="7"/>
        <v>2.11</v>
      </c>
      <c r="AC14" s="88">
        <v>26</v>
      </c>
      <c r="AD14" s="88">
        <v>2.9</v>
      </c>
      <c r="AE14" s="88">
        <v>-2.48</v>
      </c>
      <c r="AF14" s="86">
        <f t="shared" si="8"/>
        <v>0.41999999999999993</v>
      </c>
      <c r="AG14" s="88">
        <v>35.1</v>
      </c>
      <c r="AH14" s="88">
        <v>3.9</v>
      </c>
      <c r="AI14" s="88">
        <v>-4</v>
      </c>
      <c r="AJ14" s="86">
        <f t="shared" si="9"/>
        <v>-0.10000000000000009</v>
      </c>
      <c r="AK14" s="88"/>
      <c r="AL14" s="88"/>
      <c r="AM14" s="88">
        <v>15</v>
      </c>
      <c r="AN14" s="86">
        <f t="shared" si="10"/>
        <v>15</v>
      </c>
      <c r="AO14" s="88">
        <v>6.3</v>
      </c>
      <c r="AP14" s="88">
        <v>0.7</v>
      </c>
      <c r="AQ14" s="88">
        <v>-3</v>
      </c>
      <c r="AR14" s="86">
        <f t="shared" si="11"/>
        <v>4</v>
      </c>
    </row>
    <row r="15" spans="1:44" ht="39" customHeight="1">
      <c r="A15" s="87" t="s">
        <v>26</v>
      </c>
      <c r="B15" s="80">
        <f t="shared" si="0"/>
        <v>-8.269999999999996</v>
      </c>
      <c r="C15" s="81">
        <f t="shared" si="1"/>
        <v>25.46</v>
      </c>
      <c r="D15" s="81">
        <f t="shared" si="2"/>
        <v>-33.729999999999997</v>
      </c>
      <c r="E15" s="88">
        <v>183.68</v>
      </c>
      <c r="F15" s="83">
        <v>19.32</v>
      </c>
      <c r="G15" s="83">
        <v>5.8</v>
      </c>
      <c r="H15" s="84">
        <f t="shared" si="3"/>
        <v>25.12</v>
      </c>
      <c r="I15" s="88"/>
      <c r="J15" s="88"/>
      <c r="K15" s="88"/>
      <c r="L15" s="82"/>
      <c r="M15" s="88">
        <v>58.44</v>
      </c>
      <c r="N15" s="88">
        <v>6.14</v>
      </c>
      <c r="O15" s="88">
        <v>-9.8800000000000008</v>
      </c>
      <c r="P15" s="82">
        <f t="shared" si="5"/>
        <v>-3.7400000000000011</v>
      </c>
      <c r="Q15" s="89"/>
      <c r="R15" s="89"/>
      <c r="S15" s="89"/>
      <c r="T15" s="36"/>
      <c r="U15" s="90">
        <v>31.5</v>
      </c>
      <c r="V15" s="90">
        <v>0</v>
      </c>
      <c r="W15" s="90">
        <v>-29.65</v>
      </c>
      <c r="X15" s="85">
        <f t="shared" si="6"/>
        <v>-29.65</v>
      </c>
      <c r="Y15" s="90"/>
      <c r="Z15" s="90"/>
      <c r="AA15" s="90"/>
      <c r="AB15" s="90"/>
      <c r="AC15" s="88"/>
      <c r="AD15" s="88"/>
      <c r="AE15" s="88"/>
      <c r="AF15" s="88"/>
      <c r="AG15" s="88"/>
      <c r="AH15" s="88"/>
      <c r="AI15" s="88"/>
      <c r="AJ15" s="86"/>
      <c r="AK15" s="88"/>
      <c r="AL15" s="88"/>
      <c r="AM15" s="88"/>
      <c r="AN15" s="88"/>
      <c r="AO15" s="88"/>
      <c r="AP15" s="88"/>
      <c r="AQ15" s="88"/>
      <c r="AR15" s="88"/>
    </row>
    <row r="16" spans="1:44" ht="39" customHeight="1">
      <c r="A16" s="87" t="s">
        <v>28</v>
      </c>
      <c r="B16" s="80">
        <f t="shared" si="0"/>
        <v>-5.1199999999999974</v>
      </c>
      <c r="C16" s="81">
        <f t="shared" si="1"/>
        <v>53.27</v>
      </c>
      <c r="D16" s="81">
        <f t="shared" si="2"/>
        <v>-58.39</v>
      </c>
      <c r="E16" s="88"/>
      <c r="F16" s="83"/>
      <c r="G16" s="83"/>
      <c r="H16" s="84"/>
      <c r="I16" s="88">
        <v>290</v>
      </c>
      <c r="J16" s="88">
        <v>20</v>
      </c>
      <c r="K16" s="88">
        <v>-69.64</v>
      </c>
      <c r="L16" s="82">
        <f t="shared" si="4"/>
        <v>-49.64</v>
      </c>
      <c r="M16" s="88"/>
      <c r="N16" s="88"/>
      <c r="O16" s="88"/>
      <c r="P16" s="82"/>
      <c r="Q16" s="89">
        <v>184</v>
      </c>
      <c r="R16" s="89">
        <v>33.270000000000003</v>
      </c>
      <c r="S16" s="89">
        <v>11.25</v>
      </c>
      <c r="T16" s="36">
        <f t="shared" ref="T16:T17" si="12">SUM(R16:S16)</f>
        <v>44.52</v>
      </c>
      <c r="U16" s="90"/>
      <c r="V16" s="90"/>
      <c r="W16" s="90"/>
      <c r="X16" s="90"/>
      <c r="Y16" s="90"/>
      <c r="Z16" s="90"/>
      <c r="AA16" s="90"/>
      <c r="AB16" s="90"/>
      <c r="AC16" s="88"/>
      <c r="AD16" s="88"/>
      <c r="AE16" s="88"/>
      <c r="AF16" s="88"/>
      <c r="AG16" s="88"/>
      <c r="AH16" s="88"/>
      <c r="AI16" s="88"/>
      <c r="AJ16" s="86"/>
      <c r="AK16" s="88"/>
      <c r="AL16" s="88"/>
      <c r="AM16" s="88"/>
      <c r="AN16" s="88"/>
      <c r="AO16" s="88"/>
      <c r="AP16" s="88"/>
      <c r="AQ16" s="88"/>
      <c r="AR16" s="88"/>
    </row>
    <row r="17" spans="1:44" ht="39" customHeight="1">
      <c r="A17" s="87" t="s">
        <v>30</v>
      </c>
      <c r="B17" s="80">
        <f t="shared" si="0"/>
        <v>1.4500000000000028</v>
      </c>
      <c r="C17" s="81">
        <f t="shared" si="1"/>
        <v>20</v>
      </c>
      <c r="D17" s="81">
        <f t="shared" si="2"/>
        <v>-18.549999999999997</v>
      </c>
      <c r="E17" s="88"/>
      <c r="F17" s="83"/>
      <c r="G17" s="83"/>
      <c r="H17" s="84"/>
      <c r="I17" s="88">
        <v>251.68</v>
      </c>
      <c r="J17" s="88">
        <v>20</v>
      </c>
      <c r="K17" s="88">
        <v>-79.5</v>
      </c>
      <c r="L17" s="82">
        <f t="shared" si="4"/>
        <v>-59.5</v>
      </c>
      <c r="M17" s="88"/>
      <c r="N17" s="88"/>
      <c r="O17" s="88"/>
      <c r="P17" s="82"/>
      <c r="Q17" s="89">
        <v>115.39</v>
      </c>
      <c r="R17" s="89"/>
      <c r="S17" s="89">
        <f>S11-S16</f>
        <v>60.95</v>
      </c>
      <c r="T17" s="36">
        <f t="shared" si="12"/>
        <v>60.95</v>
      </c>
      <c r="U17" s="89"/>
      <c r="V17" s="89"/>
      <c r="W17" s="89"/>
      <c r="X17" s="89"/>
      <c r="Y17" s="89"/>
      <c r="Z17" s="89"/>
      <c r="AA17" s="89"/>
      <c r="AB17" s="89"/>
      <c r="AC17" s="88"/>
      <c r="AD17" s="88"/>
      <c r="AE17" s="88"/>
      <c r="AF17" s="88"/>
      <c r="AG17" s="88"/>
      <c r="AH17" s="88"/>
      <c r="AI17" s="88"/>
      <c r="AJ17" s="86"/>
      <c r="AK17" s="88"/>
      <c r="AL17" s="88"/>
      <c r="AM17" s="88"/>
      <c r="AN17" s="88"/>
      <c r="AO17" s="88"/>
      <c r="AP17" s="88"/>
      <c r="AQ17" s="88"/>
      <c r="AR17" s="88"/>
    </row>
    <row r="18" spans="1:44" ht="39" customHeight="1">
      <c r="A18" s="87" t="s">
        <v>32</v>
      </c>
      <c r="B18" s="80">
        <f t="shared" si="0"/>
        <v>-0.80000000000000071</v>
      </c>
      <c r="C18" s="81">
        <f t="shared" si="1"/>
        <v>11</v>
      </c>
      <c r="D18" s="81">
        <f t="shared" si="2"/>
        <v>-11.8</v>
      </c>
      <c r="E18" s="88"/>
      <c r="F18" s="83"/>
      <c r="G18" s="83"/>
      <c r="H18" s="84"/>
      <c r="I18" s="88">
        <v>549</v>
      </c>
      <c r="J18" s="88">
        <v>11</v>
      </c>
      <c r="K18" s="88">
        <v>-11.8</v>
      </c>
      <c r="L18" s="82">
        <f t="shared" si="4"/>
        <v>-0.80000000000000071</v>
      </c>
      <c r="M18" s="88"/>
      <c r="N18" s="88"/>
      <c r="O18" s="88"/>
      <c r="P18" s="82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8"/>
      <c r="AD18" s="88"/>
      <c r="AE18" s="88"/>
      <c r="AF18" s="88"/>
      <c r="AG18" s="88"/>
      <c r="AH18" s="88"/>
      <c r="AI18" s="88"/>
      <c r="AJ18" s="86"/>
      <c r="AK18" s="88"/>
      <c r="AL18" s="88"/>
      <c r="AM18" s="88"/>
      <c r="AN18" s="88"/>
      <c r="AO18" s="88"/>
      <c r="AP18" s="88"/>
      <c r="AQ18" s="88"/>
      <c r="AR18" s="88"/>
    </row>
    <row r="19" spans="1:44" ht="39" customHeight="1">
      <c r="A19" s="87" t="s">
        <v>33</v>
      </c>
      <c r="B19" s="80">
        <f t="shared" si="0"/>
        <v>6.5200000000000005</v>
      </c>
      <c r="C19" s="81">
        <f t="shared" si="1"/>
        <v>6.4</v>
      </c>
      <c r="D19" s="81">
        <f t="shared" si="2"/>
        <v>0.12000000000000011</v>
      </c>
      <c r="E19" s="88"/>
      <c r="F19" s="83"/>
      <c r="G19" s="83"/>
      <c r="H19" s="84"/>
      <c r="I19" s="88">
        <v>3.54</v>
      </c>
      <c r="J19" s="88">
        <v>3</v>
      </c>
      <c r="K19" s="88">
        <v>-2.88</v>
      </c>
      <c r="L19" s="82">
        <f t="shared" si="4"/>
        <v>0.12000000000000011</v>
      </c>
      <c r="M19" s="88"/>
      <c r="N19" s="88"/>
      <c r="O19" s="88"/>
      <c r="P19" s="82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8"/>
      <c r="AD19" s="88"/>
      <c r="AE19" s="88"/>
      <c r="AF19" s="88"/>
      <c r="AG19" s="88">
        <v>27</v>
      </c>
      <c r="AH19" s="88">
        <v>3</v>
      </c>
      <c r="AI19" s="88">
        <v>3</v>
      </c>
      <c r="AJ19" s="86">
        <f t="shared" si="9"/>
        <v>6</v>
      </c>
      <c r="AK19" s="88"/>
      <c r="AL19" s="88"/>
      <c r="AM19" s="88"/>
      <c r="AN19" s="88"/>
      <c r="AO19" s="88">
        <v>3.6</v>
      </c>
      <c r="AP19" s="88">
        <v>0.4</v>
      </c>
      <c r="AQ19" s="88">
        <v>0</v>
      </c>
      <c r="AR19" s="86">
        <f t="shared" ref="AR19" si="13">SUM(AO19:AQ19)</f>
        <v>4</v>
      </c>
    </row>
    <row r="20" spans="1:44" ht="39" customHeight="1">
      <c r="A20" s="87" t="s">
        <v>35</v>
      </c>
      <c r="B20" s="80">
        <f t="shared" si="0"/>
        <v>-36.300000000000004</v>
      </c>
      <c r="C20" s="81">
        <f t="shared" si="1"/>
        <v>3.58</v>
      </c>
      <c r="D20" s="81">
        <f t="shared" si="2"/>
        <v>-39.880000000000003</v>
      </c>
      <c r="E20" s="88"/>
      <c r="F20" s="83"/>
      <c r="G20" s="83"/>
      <c r="H20" s="84"/>
      <c r="I20" s="88">
        <v>270</v>
      </c>
      <c r="J20" s="88">
        <v>3.58</v>
      </c>
      <c r="K20" s="88">
        <v>-39.880000000000003</v>
      </c>
      <c r="L20" s="82">
        <f t="shared" si="4"/>
        <v>-36.300000000000004</v>
      </c>
      <c r="M20" s="88"/>
      <c r="N20" s="88"/>
      <c r="O20" s="88"/>
      <c r="P20" s="82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8"/>
      <c r="AD20" s="88"/>
      <c r="AE20" s="88"/>
      <c r="AF20" s="88"/>
      <c r="AG20" s="88"/>
      <c r="AH20" s="88"/>
      <c r="AI20" s="88"/>
      <c r="AJ20" s="86"/>
      <c r="AK20" s="88"/>
      <c r="AL20" s="88"/>
      <c r="AM20" s="88"/>
      <c r="AN20" s="88"/>
      <c r="AO20" s="88"/>
      <c r="AP20" s="88"/>
      <c r="AQ20" s="88"/>
      <c r="AR20" s="88"/>
    </row>
    <row r="21" spans="1:44" ht="39" customHeight="1">
      <c r="A21" s="87" t="s">
        <v>37</v>
      </c>
      <c r="B21" s="80">
        <f t="shared" si="0"/>
        <v>9.3000000000000007</v>
      </c>
      <c r="C21" s="81">
        <f t="shared" si="1"/>
        <v>9.3000000000000007</v>
      </c>
      <c r="D21" s="81">
        <f t="shared" si="2"/>
        <v>0</v>
      </c>
      <c r="E21" s="88"/>
      <c r="F21" s="83"/>
      <c r="G21" s="83"/>
      <c r="H21" s="84"/>
      <c r="I21" s="88"/>
      <c r="J21" s="88"/>
      <c r="K21" s="88"/>
      <c r="L21" s="82"/>
      <c r="M21" s="88"/>
      <c r="N21" s="88"/>
      <c r="O21" s="88"/>
      <c r="P21" s="82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8"/>
      <c r="AD21" s="88"/>
      <c r="AE21" s="88"/>
      <c r="AF21" s="88"/>
      <c r="AG21" s="88">
        <v>75.599999999999994</v>
      </c>
      <c r="AH21" s="88">
        <v>8.4</v>
      </c>
      <c r="AI21" s="88">
        <v>0</v>
      </c>
      <c r="AJ21" s="86">
        <f t="shared" si="9"/>
        <v>8.4</v>
      </c>
      <c r="AK21" s="88"/>
      <c r="AL21" s="88"/>
      <c r="AM21" s="88"/>
      <c r="AN21" s="88"/>
      <c r="AO21" s="88">
        <v>8.1</v>
      </c>
      <c r="AP21" s="88">
        <v>0.9</v>
      </c>
      <c r="AQ21" s="88">
        <v>0</v>
      </c>
      <c r="AR21" s="86">
        <f t="shared" ref="AR21" si="14">SUM(AO21:AQ21)</f>
        <v>9</v>
      </c>
    </row>
    <row r="22" spans="1:44" ht="39" customHeight="1">
      <c r="A22" s="87" t="s">
        <v>38</v>
      </c>
      <c r="B22" s="80">
        <f t="shared" si="0"/>
        <v>28.35</v>
      </c>
      <c r="C22" s="81">
        <f t="shared" si="1"/>
        <v>23</v>
      </c>
      <c r="D22" s="81">
        <f t="shared" si="2"/>
        <v>5.3500000000000005</v>
      </c>
      <c r="E22" s="89"/>
      <c r="F22" s="81"/>
      <c r="G22" s="81"/>
      <c r="H22" s="84"/>
      <c r="I22" s="89"/>
      <c r="J22" s="89"/>
      <c r="K22" s="89"/>
      <c r="L22" s="82"/>
      <c r="M22" s="89"/>
      <c r="N22" s="89"/>
      <c r="O22" s="89">
        <v>5</v>
      </c>
      <c r="P22" s="82">
        <f t="shared" si="5"/>
        <v>5</v>
      </c>
      <c r="Q22" s="89"/>
      <c r="R22" s="89"/>
      <c r="S22" s="89"/>
      <c r="T22" s="89"/>
      <c r="U22" s="89"/>
      <c r="V22" s="89"/>
      <c r="W22" s="89"/>
      <c r="X22" s="89"/>
      <c r="Y22" s="89">
        <v>4.9000000000000004</v>
      </c>
      <c r="Z22" s="89">
        <v>3.5</v>
      </c>
      <c r="AA22" s="89">
        <v>0.03</v>
      </c>
      <c r="AB22" s="85">
        <f t="shared" ref="AB22" si="15">SUM(Z22:AA22)</f>
        <v>3.53</v>
      </c>
      <c r="AC22" s="88">
        <v>175</v>
      </c>
      <c r="AD22" s="88">
        <v>19.5</v>
      </c>
      <c r="AE22" s="88">
        <v>0.32</v>
      </c>
      <c r="AF22" s="86">
        <f t="shared" ref="AF22" si="16">SUM(AD22:AE22)</f>
        <v>19.82</v>
      </c>
      <c r="AG22" s="88"/>
      <c r="AH22" s="88"/>
      <c r="AI22" s="88"/>
      <c r="AJ22" s="86"/>
      <c r="AK22" s="88"/>
      <c r="AL22" s="88"/>
      <c r="AM22" s="88"/>
      <c r="AN22" s="88"/>
      <c r="AO22" s="88"/>
      <c r="AP22" s="88"/>
      <c r="AQ22" s="88"/>
      <c r="AR22" s="88"/>
    </row>
    <row r="23" spans="1:44" ht="39" customHeight="1">
      <c r="A23" s="87" t="s">
        <v>39</v>
      </c>
      <c r="B23" s="80">
        <f t="shared" si="0"/>
        <v>10.600000000000001</v>
      </c>
      <c r="C23" s="81">
        <f t="shared" si="1"/>
        <v>4.6000000000000005</v>
      </c>
      <c r="D23" s="81">
        <f t="shared" si="2"/>
        <v>6</v>
      </c>
      <c r="E23" s="89"/>
      <c r="F23" s="81"/>
      <c r="G23" s="81"/>
      <c r="H23" s="84"/>
      <c r="I23" s="89"/>
      <c r="J23" s="89"/>
      <c r="K23" s="89"/>
      <c r="L23" s="82"/>
      <c r="M23" s="89"/>
      <c r="N23" s="89"/>
      <c r="O23" s="89"/>
      <c r="P23" s="82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8"/>
      <c r="AD23" s="88"/>
      <c r="AE23" s="88"/>
      <c r="AF23" s="88"/>
      <c r="AG23" s="88">
        <v>39.6</v>
      </c>
      <c r="AH23" s="88">
        <v>4.4000000000000004</v>
      </c>
      <c r="AI23" s="88">
        <v>6</v>
      </c>
      <c r="AJ23" s="86">
        <f t="shared" si="9"/>
        <v>10.4</v>
      </c>
      <c r="AK23" s="88"/>
      <c r="AL23" s="88"/>
      <c r="AM23" s="88"/>
      <c r="AN23" s="88"/>
      <c r="AO23" s="88">
        <v>1.8</v>
      </c>
      <c r="AP23" s="88">
        <v>0.2</v>
      </c>
      <c r="AQ23" s="88">
        <v>0</v>
      </c>
      <c r="AR23" s="86">
        <f t="shared" ref="AR23" si="17">SUM(AO23:AQ23)</f>
        <v>2</v>
      </c>
    </row>
    <row r="24" spans="1:44" ht="18" customHeight="1"/>
    <row r="25" spans="1:44" ht="18" customHeight="1"/>
  </sheetData>
  <mergeCells count="89">
    <mergeCell ref="Y10:AB10"/>
    <mergeCell ref="AG4:AJ4"/>
    <mergeCell ref="AK4:AN4"/>
    <mergeCell ref="AO4:AR4"/>
    <mergeCell ref="AC8:AF8"/>
    <mergeCell ref="AC9:AF9"/>
    <mergeCell ref="AC10:AF10"/>
    <mergeCell ref="AG8:AJ8"/>
    <mergeCell ref="AG9:AJ9"/>
    <mergeCell ref="AG10:AJ10"/>
    <mergeCell ref="AK8:AN8"/>
    <mergeCell ref="AK9:AN9"/>
    <mergeCell ref="AK10:AN10"/>
    <mergeCell ref="AO8:AR8"/>
    <mergeCell ref="AO9:AR9"/>
    <mergeCell ref="AO10:AR10"/>
    <mergeCell ref="M10:P10"/>
    <mergeCell ref="Q8:T8"/>
    <mergeCell ref="Q9:T9"/>
    <mergeCell ref="Q10:T10"/>
    <mergeCell ref="U8:X8"/>
    <mergeCell ref="U9:X9"/>
    <mergeCell ref="U10:X10"/>
    <mergeCell ref="X5:X7"/>
    <mergeCell ref="AB5:AB7"/>
    <mergeCell ref="AF5:AF7"/>
    <mergeCell ref="M8:P8"/>
    <mergeCell ref="M9:P9"/>
    <mergeCell ref="Y8:AB8"/>
    <mergeCell ref="Y9:AB9"/>
    <mergeCell ref="S5:S7"/>
    <mergeCell ref="U5:U7"/>
    <mergeCell ref="V5:V7"/>
    <mergeCell ref="W5:W7"/>
    <mergeCell ref="P5:P7"/>
    <mergeCell ref="T5:T7"/>
    <mergeCell ref="M4:P4"/>
    <mergeCell ref="Q4:T4"/>
    <mergeCell ref="U4:X4"/>
    <mergeCell ref="Y4:AB4"/>
    <mergeCell ref="AC4:AF4"/>
    <mergeCell ref="E4:H4"/>
    <mergeCell ref="I4:L4"/>
    <mergeCell ref="L5:L7"/>
    <mergeCell ref="E8:H8"/>
    <mergeCell ref="E9:H9"/>
    <mergeCell ref="A2:AR2"/>
    <mergeCell ref="A4:A7"/>
    <mergeCell ref="B4:B7"/>
    <mergeCell ref="C4:C7"/>
    <mergeCell ref="D4:D7"/>
    <mergeCell ref="E5:E7"/>
    <mergeCell ref="F5:F7"/>
    <mergeCell ref="G5:G7"/>
    <mergeCell ref="I5:I7"/>
    <mergeCell ref="J5:J7"/>
    <mergeCell ref="H5:H7"/>
    <mergeCell ref="K5:K7"/>
    <mergeCell ref="M5:M7"/>
    <mergeCell ref="N5:N7"/>
    <mergeCell ref="O5:O7"/>
    <mergeCell ref="Q5:Q7"/>
    <mergeCell ref="A9:D9"/>
    <mergeCell ref="A10:D10"/>
    <mergeCell ref="A8:D8"/>
    <mergeCell ref="AL5:AL7"/>
    <mergeCell ref="AM5:AM7"/>
    <mergeCell ref="Y5:Y7"/>
    <mergeCell ref="Z5:Z7"/>
    <mergeCell ref="E10:H10"/>
    <mergeCell ref="I8:L8"/>
    <mergeCell ref="I9:L9"/>
    <mergeCell ref="I10:L10"/>
    <mergeCell ref="AJ5:AJ7"/>
    <mergeCell ref="AA5:AA7"/>
    <mergeCell ref="AC5:AC7"/>
    <mergeCell ref="AD5:AD7"/>
    <mergeCell ref="R5:R7"/>
    <mergeCell ref="AO3:AR3"/>
    <mergeCell ref="AO5:AO7"/>
    <mergeCell ref="AP5:AP7"/>
    <mergeCell ref="AQ5:AQ7"/>
    <mergeCell ref="AE5:AE7"/>
    <mergeCell ref="AG5:AG7"/>
    <mergeCell ref="AH5:AH7"/>
    <mergeCell ref="AI5:AI7"/>
    <mergeCell ref="AK5:AK7"/>
    <mergeCell ref="AN5:AN7"/>
    <mergeCell ref="AR5:AR7"/>
  </mergeCells>
  <phoneticPr fontId="21" type="noConversion"/>
  <printOptions horizontalCentered="1"/>
  <pageMargins left="0.39370078740157483" right="0.39370078740157483" top="0.82677165354330717" bottom="0.55118110236220474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H18"/>
  <sheetViews>
    <sheetView workbookViewId="0">
      <selection activeCell="G4" sqref="G4:H18"/>
    </sheetView>
  </sheetViews>
  <sheetFormatPr defaultColWidth="9" defaultRowHeight="13.5"/>
  <cols>
    <col min="3" max="3" width="17.375" customWidth="1"/>
    <col min="4" max="4" width="12.375" customWidth="1"/>
    <col min="5" max="5" width="23.375" customWidth="1"/>
    <col min="6" max="6" width="22.5" customWidth="1"/>
    <col min="7" max="7" width="15.375" customWidth="1"/>
    <col min="8" max="8" width="14.625" customWidth="1"/>
  </cols>
  <sheetData>
    <row r="1" spans="3:8">
      <c r="E1" s="43" t="s">
        <v>40</v>
      </c>
      <c r="F1" s="43"/>
    </row>
    <row r="2" spans="3:8">
      <c r="E2" s="43"/>
      <c r="F2" s="43"/>
    </row>
    <row r="3" spans="3:8">
      <c r="E3" s="44"/>
      <c r="F3" s="44"/>
    </row>
    <row r="4" spans="3:8" ht="48" customHeight="1">
      <c r="C4" s="42" t="s">
        <v>3</v>
      </c>
      <c r="D4" s="42" t="s">
        <v>41</v>
      </c>
      <c r="E4" s="42" t="s">
        <v>42</v>
      </c>
      <c r="F4" s="42" t="s">
        <v>43</v>
      </c>
      <c r="G4" s="11" t="s">
        <v>8</v>
      </c>
      <c r="H4" s="11"/>
    </row>
    <row r="5" spans="3:8" ht="31.5" customHeight="1">
      <c r="C5" s="42"/>
      <c r="D5" s="42"/>
      <c r="E5" s="42"/>
      <c r="F5" s="42"/>
      <c r="G5" s="12" t="s">
        <v>20</v>
      </c>
      <c r="H5" s="12" t="s">
        <v>21</v>
      </c>
    </row>
    <row r="6" spans="3:8" ht="31.5" customHeight="1">
      <c r="C6" s="11" t="s">
        <v>22</v>
      </c>
      <c r="D6" s="11"/>
      <c r="E6" s="11"/>
      <c r="F6" s="11"/>
      <c r="G6" s="12"/>
      <c r="H6" s="12"/>
    </row>
    <row r="7" spans="3:8" ht="31.5" customHeight="1">
      <c r="C7" s="6" t="s">
        <v>23</v>
      </c>
      <c r="D7" s="12"/>
      <c r="E7" s="12"/>
      <c r="F7" s="12"/>
      <c r="G7" s="12"/>
      <c r="H7" s="12"/>
    </row>
    <row r="8" spans="3:8" ht="31.5" customHeight="1">
      <c r="C8" s="6" t="s">
        <v>24</v>
      </c>
      <c r="D8" s="12"/>
      <c r="E8" s="12"/>
      <c r="F8" s="12"/>
      <c r="G8" s="12"/>
      <c r="H8" s="12"/>
    </row>
    <row r="9" spans="3:8" ht="31.5" customHeight="1">
      <c r="C9" s="6" t="s">
        <v>25</v>
      </c>
      <c r="D9" s="12"/>
      <c r="E9" s="12"/>
      <c r="F9" s="12"/>
      <c r="G9" s="12"/>
      <c r="H9" s="12"/>
    </row>
    <row r="10" spans="3:8" ht="31.5" customHeight="1">
      <c r="C10" s="6" t="s">
        <v>26</v>
      </c>
      <c r="D10" s="12"/>
      <c r="E10" s="12"/>
      <c r="F10" s="12"/>
      <c r="G10" s="12"/>
      <c r="H10" s="12"/>
    </row>
    <row r="11" spans="3:8" ht="31.5" customHeight="1">
      <c r="C11" s="6" t="s">
        <v>28</v>
      </c>
      <c r="D11" s="12"/>
      <c r="E11" s="12"/>
      <c r="F11" s="12"/>
      <c r="G11" s="12"/>
      <c r="H11" s="12"/>
    </row>
    <row r="12" spans="3:8" ht="31.5" customHeight="1">
      <c r="C12" s="6" t="s">
        <v>30</v>
      </c>
      <c r="D12" s="12"/>
      <c r="E12" s="12"/>
      <c r="F12" s="12"/>
      <c r="G12" s="12"/>
      <c r="H12" s="12"/>
    </row>
    <row r="13" spans="3:8" ht="31.5" customHeight="1">
      <c r="C13" s="6" t="s">
        <v>32</v>
      </c>
      <c r="D13" s="12"/>
      <c r="E13" s="12"/>
      <c r="F13" s="12"/>
      <c r="G13" s="12"/>
      <c r="H13" s="12"/>
    </row>
    <row r="14" spans="3:8" ht="31.5" customHeight="1">
      <c r="C14" s="6" t="s">
        <v>33</v>
      </c>
      <c r="D14" s="12"/>
      <c r="E14" s="12"/>
      <c r="F14" s="12"/>
      <c r="G14" s="12"/>
      <c r="H14" s="12"/>
    </row>
    <row r="15" spans="3:8" ht="31.5" customHeight="1">
      <c r="C15" s="6" t="s">
        <v>35</v>
      </c>
      <c r="D15" s="12"/>
      <c r="E15" s="12"/>
      <c r="F15" s="12"/>
      <c r="G15" s="12"/>
      <c r="H15" s="12"/>
    </row>
    <row r="16" spans="3:8" ht="31.5" customHeight="1">
      <c r="C16" s="6" t="s">
        <v>37</v>
      </c>
      <c r="D16" s="12"/>
      <c r="E16" s="12"/>
      <c r="F16" s="12"/>
      <c r="G16" s="12"/>
      <c r="H16" s="12"/>
    </row>
    <row r="17" spans="3:8" ht="31.5" customHeight="1">
      <c r="C17" s="6" t="s">
        <v>38</v>
      </c>
      <c r="D17" s="12"/>
      <c r="E17" s="12"/>
      <c r="F17" s="12"/>
      <c r="G17" s="12"/>
      <c r="H17" s="12"/>
    </row>
    <row r="18" spans="3:8" ht="31.5" customHeight="1">
      <c r="C18" s="6" t="s">
        <v>39</v>
      </c>
      <c r="D18" s="12"/>
      <c r="E18" s="12"/>
      <c r="F18" s="12"/>
      <c r="G18" s="12"/>
      <c r="H18" s="12"/>
    </row>
  </sheetData>
  <mergeCells count="5">
    <mergeCell ref="C4:C5"/>
    <mergeCell ref="D4:D5"/>
    <mergeCell ref="E4:E5"/>
    <mergeCell ref="F4:F5"/>
    <mergeCell ref="E1:F3"/>
  </mergeCells>
  <phoneticPr fontId="2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14"/>
  <sheetViews>
    <sheetView workbookViewId="0">
      <selection activeCell="K15" sqref="K15"/>
    </sheetView>
  </sheetViews>
  <sheetFormatPr defaultColWidth="9" defaultRowHeight="13.5"/>
  <cols>
    <col min="1" max="2" width="9" style="16"/>
    <col min="3" max="4" width="6.625" style="16" customWidth="1"/>
    <col min="5" max="36" width="7.75" style="16" customWidth="1"/>
    <col min="37" max="38" width="7.75" customWidth="1"/>
  </cols>
  <sheetData>
    <row r="1" spans="1:35" ht="33" customHeight="1">
      <c r="A1" s="13" t="s">
        <v>0</v>
      </c>
    </row>
    <row r="2" spans="1:35" ht="56.25" customHeight="1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35" ht="13.5" customHeight="1" thickBot="1">
      <c r="A3" s="14"/>
      <c r="AF3" s="56" t="s">
        <v>2</v>
      </c>
      <c r="AG3" s="56"/>
      <c r="AH3" s="56"/>
      <c r="AI3" s="57"/>
    </row>
    <row r="4" spans="1:35" ht="36" customHeight="1">
      <c r="A4" s="58" t="s">
        <v>3</v>
      </c>
      <c r="B4" s="61" t="s">
        <v>4</v>
      </c>
      <c r="C4" s="64" t="s">
        <v>5</v>
      </c>
      <c r="D4" s="67" t="s">
        <v>6</v>
      </c>
      <c r="E4" s="17" t="s">
        <v>7</v>
      </c>
      <c r="F4" s="54" t="s">
        <v>8</v>
      </c>
      <c r="G4" s="55"/>
      <c r="H4" s="17" t="s">
        <v>9</v>
      </c>
      <c r="I4" s="54" t="s">
        <v>8</v>
      </c>
      <c r="J4" s="55"/>
      <c r="K4" s="17" t="s">
        <v>10</v>
      </c>
      <c r="L4" s="54" t="s">
        <v>8</v>
      </c>
      <c r="M4" s="55"/>
      <c r="N4" s="17" t="s">
        <v>11</v>
      </c>
      <c r="O4" s="54" t="s">
        <v>8</v>
      </c>
      <c r="P4" s="55"/>
      <c r="Q4" s="17" t="s">
        <v>12</v>
      </c>
      <c r="R4" s="54" t="s">
        <v>8</v>
      </c>
      <c r="S4" s="55"/>
      <c r="T4" s="17" t="s">
        <v>13</v>
      </c>
      <c r="U4" s="54" t="s">
        <v>8</v>
      </c>
      <c r="V4" s="55"/>
      <c r="W4" s="17" t="s">
        <v>14</v>
      </c>
      <c r="X4" s="54" t="s">
        <v>8</v>
      </c>
      <c r="Y4" s="55"/>
      <c r="Z4" s="17" t="s">
        <v>15</v>
      </c>
      <c r="AA4" s="54" t="s">
        <v>8</v>
      </c>
      <c r="AB4" s="55"/>
      <c r="AC4" s="17" t="s">
        <v>16</v>
      </c>
      <c r="AD4" s="54" t="s">
        <v>8</v>
      </c>
      <c r="AE4" s="55"/>
      <c r="AF4" s="17" t="s">
        <v>17</v>
      </c>
      <c r="AG4" s="54" t="s">
        <v>8</v>
      </c>
      <c r="AH4" s="55"/>
      <c r="AI4" s="70" t="s">
        <v>18</v>
      </c>
    </row>
    <row r="5" spans="1:35" ht="36" customHeight="1">
      <c r="A5" s="59"/>
      <c r="B5" s="62"/>
      <c r="C5" s="65"/>
      <c r="D5" s="68"/>
      <c r="E5" s="45" t="s">
        <v>19</v>
      </c>
      <c r="F5" s="48" t="s">
        <v>20</v>
      </c>
      <c r="G5" s="49" t="s">
        <v>21</v>
      </c>
      <c r="H5" s="45" t="s">
        <v>19</v>
      </c>
      <c r="I5" s="48" t="s">
        <v>20</v>
      </c>
      <c r="J5" s="49" t="s">
        <v>21</v>
      </c>
      <c r="K5" s="45" t="s">
        <v>19</v>
      </c>
      <c r="L5" s="48" t="s">
        <v>20</v>
      </c>
      <c r="M5" s="49" t="s">
        <v>21</v>
      </c>
      <c r="N5" s="45" t="s">
        <v>19</v>
      </c>
      <c r="O5" s="48" t="s">
        <v>20</v>
      </c>
      <c r="P5" s="49" t="s">
        <v>21</v>
      </c>
      <c r="Q5" s="45" t="s">
        <v>19</v>
      </c>
      <c r="R5" s="48" t="s">
        <v>20</v>
      </c>
      <c r="S5" s="49" t="s">
        <v>21</v>
      </c>
      <c r="T5" s="53" t="s">
        <v>49</v>
      </c>
      <c r="U5" s="48" t="s">
        <v>20</v>
      </c>
      <c r="V5" s="49" t="s">
        <v>21</v>
      </c>
      <c r="W5" s="45" t="s">
        <v>19</v>
      </c>
      <c r="X5" s="48" t="s">
        <v>20</v>
      </c>
      <c r="Y5" s="49" t="s">
        <v>21</v>
      </c>
      <c r="Z5" s="45" t="s">
        <v>19</v>
      </c>
      <c r="AA5" s="48" t="s">
        <v>20</v>
      </c>
      <c r="AB5" s="49" t="s">
        <v>21</v>
      </c>
      <c r="AC5" s="45" t="s">
        <v>19</v>
      </c>
      <c r="AD5" s="48" t="s">
        <v>20</v>
      </c>
      <c r="AE5" s="49" t="s">
        <v>21</v>
      </c>
      <c r="AF5" s="45" t="s">
        <v>19</v>
      </c>
      <c r="AG5" s="48" t="s">
        <v>20</v>
      </c>
      <c r="AH5" s="49" t="s">
        <v>21</v>
      </c>
      <c r="AI5" s="71"/>
    </row>
    <row r="6" spans="1:35" ht="36" customHeight="1">
      <c r="A6" s="59"/>
      <c r="B6" s="62"/>
      <c r="C6" s="65"/>
      <c r="D6" s="68"/>
      <c r="E6" s="46"/>
      <c r="F6" s="48"/>
      <c r="G6" s="49"/>
      <c r="H6" s="46"/>
      <c r="I6" s="48"/>
      <c r="J6" s="49"/>
      <c r="K6" s="46"/>
      <c r="L6" s="48"/>
      <c r="M6" s="49"/>
      <c r="N6" s="46"/>
      <c r="O6" s="48"/>
      <c r="P6" s="49"/>
      <c r="Q6" s="46"/>
      <c r="R6" s="48"/>
      <c r="S6" s="49"/>
      <c r="T6" s="46"/>
      <c r="U6" s="48"/>
      <c r="V6" s="49"/>
      <c r="W6" s="46"/>
      <c r="X6" s="48"/>
      <c r="Y6" s="49"/>
      <c r="Z6" s="46"/>
      <c r="AA6" s="48"/>
      <c r="AB6" s="49"/>
      <c r="AC6" s="46"/>
      <c r="AD6" s="48"/>
      <c r="AE6" s="49"/>
      <c r="AF6" s="46"/>
      <c r="AG6" s="48"/>
      <c r="AH6" s="49"/>
      <c r="AI6" s="18"/>
    </row>
    <row r="7" spans="1:35" ht="36" customHeight="1">
      <c r="A7" s="60"/>
      <c r="B7" s="63"/>
      <c r="C7" s="66"/>
      <c r="D7" s="69"/>
      <c r="E7" s="47"/>
      <c r="F7" s="48"/>
      <c r="G7" s="49"/>
      <c r="H7" s="47"/>
      <c r="I7" s="48"/>
      <c r="J7" s="49"/>
      <c r="K7" s="47"/>
      <c r="L7" s="48"/>
      <c r="M7" s="49"/>
      <c r="N7" s="47"/>
      <c r="O7" s="48"/>
      <c r="P7" s="49"/>
      <c r="Q7" s="47"/>
      <c r="R7" s="48"/>
      <c r="S7" s="49"/>
      <c r="T7" s="47"/>
      <c r="U7" s="48"/>
      <c r="V7" s="49"/>
      <c r="W7" s="47"/>
      <c r="X7" s="48"/>
      <c r="Y7" s="49"/>
      <c r="Z7" s="47"/>
      <c r="AA7" s="48"/>
      <c r="AB7" s="49"/>
      <c r="AC7" s="47"/>
      <c r="AD7" s="48"/>
      <c r="AE7" s="49"/>
      <c r="AF7" s="47"/>
      <c r="AG7" s="48"/>
      <c r="AH7" s="49"/>
      <c r="AI7" s="18"/>
    </row>
    <row r="8" spans="1:35" ht="25.5" customHeight="1">
      <c r="A8" s="50" t="s">
        <v>46</v>
      </c>
      <c r="B8" s="51"/>
      <c r="C8" s="51"/>
      <c r="D8" s="52"/>
      <c r="E8" s="6">
        <v>2050302</v>
      </c>
      <c r="F8" s="19"/>
      <c r="G8" s="20"/>
      <c r="H8" s="6">
        <v>2050302</v>
      </c>
      <c r="I8" s="19"/>
      <c r="J8" s="20"/>
      <c r="K8" s="6">
        <v>2050204</v>
      </c>
      <c r="L8" s="19"/>
      <c r="M8" s="20"/>
      <c r="N8" s="6">
        <v>2050305</v>
      </c>
      <c r="O8" s="19"/>
      <c r="P8" s="20"/>
      <c r="Q8" s="6">
        <v>2050201</v>
      </c>
      <c r="R8" s="19"/>
      <c r="S8" s="20"/>
      <c r="T8" s="6">
        <v>2050204</v>
      </c>
      <c r="U8" s="19"/>
      <c r="V8" s="20"/>
      <c r="W8" s="6">
        <v>2050204</v>
      </c>
      <c r="X8" s="19"/>
      <c r="Y8" s="21"/>
      <c r="Z8" s="6">
        <v>2050203</v>
      </c>
      <c r="AA8" s="19"/>
      <c r="AB8" s="20"/>
      <c r="AC8" s="6">
        <v>2050203</v>
      </c>
      <c r="AD8" s="19"/>
      <c r="AE8" s="21"/>
      <c r="AF8" s="6">
        <v>2050203</v>
      </c>
      <c r="AG8" s="19"/>
      <c r="AH8" s="19"/>
      <c r="AI8" s="22"/>
    </row>
    <row r="9" spans="1:35" ht="25.5" customHeight="1">
      <c r="A9" s="50" t="s">
        <v>47</v>
      </c>
      <c r="B9" s="51"/>
      <c r="C9" s="51"/>
      <c r="D9" s="52"/>
      <c r="E9" s="6">
        <v>50902</v>
      </c>
      <c r="F9" s="19"/>
      <c r="G9" s="20"/>
      <c r="H9" s="6">
        <v>50502</v>
      </c>
      <c r="I9" s="19"/>
      <c r="J9" s="20"/>
      <c r="K9" s="6">
        <v>50902</v>
      </c>
      <c r="L9" s="19"/>
      <c r="M9" s="20"/>
      <c r="N9" s="6">
        <v>50902</v>
      </c>
      <c r="O9" s="19"/>
      <c r="P9" s="20"/>
      <c r="Q9" s="6">
        <v>50999</v>
      </c>
      <c r="R9" s="19"/>
      <c r="S9" s="20"/>
      <c r="T9" s="6">
        <v>50502</v>
      </c>
      <c r="U9" s="19"/>
      <c r="V9" s="20"/>
      <c r="W9" s="6">
        <v>50502</v>
      </c>
      <c r="X9" s="19"/>
      <c r="Y9" s="21"/>
      <c r="Z9" s="6">
        <v>50502</v>
      </c>
      <c r="AA9" s="19"/>
      <c r="AB9" s="20"/>
      <c r="AC9" s="6">
        <v>50502</v>
      </c>
      <c r="AD9" s="19"/>
      <c r="AE9" s="21"/>
      <c r="AF9" s="6">
        <v>50502</v>
      </c>
      <c r="AG9" s="19"/>
      <c r="AH9" s="19"/>
      <c r="AI9" s="22"/>
    </row>
    <row r="10" spans="1:35" ht="25.5" customHeight="1">
      <c r="A10" s="50" t="s">
        <v>48</v>
      </c>
      <c r="B10" s="51"/>
      <c r="C10" s="51"/>
      <c r="D10" s="52"/>
      <c r="E10" s="6">
        <v>30308</v>
      </c>
      <c r="F10" s="19"/>
      <c r="G10" s="20"/>
      <c r="H10" s="6">
        <v>30299</v>
      </c>
      <c r="I10" s="19"/>
      <c r="J10" s="20"/>
      <c r="K10" s="6">
        <v>30308</v>
      </c>
      <c r="L10" s="19"/>
      <c r="M10" s="20"/>
      <c r="N10" s="6">
        <v>30308</v>
      </c>
      <c r="O10" s="19"/>
      <c r="P10" s="20"/>
      <c r="Q10" s="6">
        <v>30399</v>
      </c>
      <c r="R10" s="19"/>
      <c r="S10" s="20"/>
      <c r="T10" s="6">
        <v>30299</v>
      </c>
      <c r="U10" s="19"/>
      <c r="V10" s="20"/>
      <c r="W10" s="6">
        <v>30299</v>
      </c>
      <c r="X10" s="19"/>
      <c r="Y10" s="21"/>
      <c r="Z10" s="6">
        <v>30299</v>
      </c>
      <c r="AA10" s="19"/>
      <c r="AB10" s="20"/>
      <c r="AC10" s="6">
        <v>30299</v>
      </c>
      <c r="AD10" s="19"/>
      <c r="AE10" s="21"/>
      <c r="AF10" s="6">
        <v>30299</v>
      </c>
      <c r="AG10" s="19"/>
      <c r="AH10" s="19"/>
      <c r="AI10" s="22"/>
    </row>
    <row r="11" spans="1:35" s="16" customFormat="1" ht="25.5" customHeight="1">
      <c r="A11" s="15" t="s">
        <v>24</v>
      </c>
      <c r="B11" s="35">
        <f t="shared" ref="B11" si="0">C11+D11</f>
        <v>220.67000000000002</v>
      </c>
      <c r="C11" s="19">
        <f t="shared" ref="C11" si="1">I11+L11+O11+R11+U11+X11+F11+AA11+AD11+AG11</f>
        <v>257.10000000000002</v>
      </c>
      <c r="D11" s="21">
        <f t="shared" ref="D11" si="2">G11+J11+M11+P11+S11+V11+Y11+AB11+AE11+AH11</f>
        <v>-36.43</v>
      </c>
      <c r="E11" s="26">
        <v>12.6</v>
      </c>
      <c r="F11" s="23">
        <v>2.4</v>
      </c>
      <c r="G11" s="24">
        <v>0.06</v>
      </c>
      <c r="H11" s="26">
        <v>164</v>
      </c>
      <c r="I11" s="27">
        <v>100</v>
      </c>
      <c r="J11" s="28">
        <v>-10.37</v>
      </c>
      <c r="K11" s="26">
        <v>65</v>
      </c>
      <c r="L11" s="27">
        <v>5</v>
      </c>
      <c r="M11" s="28">
        <v>-10.8</v>
      </c>
      <c r="N11" s="29"/>
      <c r="O11" s="30"/>
      <c r="P11" s="31"/>
      <c r="Q11" s="32">
        <v>58</v>
      </c>
      <c r="R11" s="33">
        <v>10</v>
      </c>
      <c r="S11" s="34">
        <v>-9.9</v>
      </c>
      <c r="T11" s="32">
        <v>17.5</v>
      </c>
      <c r="U11" s="33"/>
      <c r="V11" s="34">
        <v>-1.64</v>
      </c>
      <c r="W11" s="26">
        <v>280</v>
      </c>
      <c r="X11" s="27">
        <v>31.1</v>
      </c>
      <c r="Y11" s="27">
        <v>-21.78</v>
      </c>
      <c r="Z11" s="26">
        <v>594</v>
      </c>
      <c r="AA11" s="27">
        <v>66</v>
      </c>
      <c r="AB11" s="28">
        <v>6</v>
      </c>
      <c r="AC11" s="26">
        <v>333.9</v>
      </c>
      <c r="AD11" s="27">
        <v>37.1</v>
      </c>
      <c r="AE11" s="28">
        <v>15</v>
      </c>
      <c r="AF11" s="26">
        <v>49.5</v>
      </c>
      <c r="AG11" s="27">
        <v>5.5</v>
      </c>
      <c r="AH11" s="28">
        <v>-3</v>
      </c>
      <c r="AI11" s="25"/>
    </row>
    <row r="12" spans="1:35" s="16" customFormat="1" ht="18" customHeight="1"/>
    <row r="13" spans="1:35" s="16" customFormat="1" ht="18" customHeight="1"/>
    <row r="14" spans="1:35" s="16" customFormat="1" ht="18" customHeight="1"/>
  </sheetData>
  <mergeCells count="50">
    <mergeCell ref="R4:S4"/>
    <mergeCell ref="A2:AI2"/>
    <mergeCell ref="AF3:AI3"/>
    <mergeCell ref="A4:A7"/>
    <mergeCell ref="B4:B7"/>
    <mergeCell ref="C4:C7"/>
    <mergeCell ref="D4:D7"/>
    <mergeCell ref="F4:G4"/>
    <mergeCell ref="I4:J4"/>
    <mergeCell ref="L4:M4"/>
    <mergeCell ref="O4:P4"/>
    <mergeCell ref="AI4:AI5"/>
    <mergeCell ref="E5:E7"/>
    <mergeCell ref="F5:F7"/>
    <mergeCell ref="G5:G7"/>
    <mergeCell ref="H5:H7"/>
    <mergeCell ref="U4:V4"/>
    <mergeCell ref="X4:Y4"/>
    <mergeCell ref="AA4:AB4"/>
    <mergeCell ref="AD4:AE4"/>
    <mergeCell ref="AG4:AH4"/>
    <mergeCell ref="A10:D10"/>
    <mergeCell ref="Z5:Z7"/>
    <mergeCell ref="AA5:AA7"/>
    <mergeCell ref="AB5:AB7"/>
    <mergeCell ref="AC5:AC7"/>
    <mergeCell ref="T5:T7"/>
    <mergeCell ref="U5:U7"/>
    <mergeCell ref="V5:V7"/>
    <mergeCell ref="W5:W7"/>
    <mergeCell ref="X5:X7"/>
    <mergeCell ref="Y5:Y7"/>
    <mergeCell ref="N5:N7"/>
    <mergeCell ref="O5:O7"/>
    <mergeCell ref="P5:P7"/>
    <mergeCell ref="Q5:Q7"/>
    <mergeCell ref="R5:R7"/>
    <mergeCell ref="AF5:AF7"/>
    <mergeCell ref="AG5:AG7"/>
    <mergeCell ref="AH5:AH7"/>
    <mergeCell ref="A8:D8"/>
    <mergeCell ref="A9:D9"/>
    <mergeCell ref="AD5:AD7"/>
    <mergeCell ref="AE5:AE7"/>
    <mergeCell ref="S5:S7"/>
    <mergeCell ref="J5:J7"/>
    <mergeCell ref="K5:K7"/>
    <mergeCell ref="L5:L7"/>
    <mergeCell ref="M5:M7"/>
    <mergeCell ref="I5:I7"/>
  </mergeCells>
  <phoneticPr fontId="21" type="noConversion"/>
  <pageMargins left="0.70866141732283472" right="1.4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0"/>
  <sheetViews>
    <sheetView topLeftCell="A7" workbookViewId="0">
      <selection activeCell="L5" sqref="L5:L7"/>
    </sheetView>
  </sheetViews>
  <sheetFormatPr defaultColWidth="9" defaultRowHeight="13.5"/>
  <cols>
    <col min="2" max="2" width="13.25" customWidth="1"/>
    <col min="13" max="13" width="16.25" customWidth="1"/>
  </cols>
  <sheetData>
    <row r="1" spans="1:13" ht="18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5.5">
      <c r="A2" s="75" t="s">
        <v>44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76" t="s">
        <v>2</v>
      </c>
      <c r="M3" s="76"/>
    </row>
    <row r="4" spans="1:13" ht="60">
      <c r="A4" s="77" t="s">
        <v>45</v>
      </c>
      <c r="B4" s="78"/>
      <c r="C4" s="3" t="s">
        <v>7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73" t="s">
        <v>18</v>
      </c>
    </row>
    <row r="5" spans="1:13">
      <c r="A5" s="50" t="s">
        <v>46</v>
      </c>
      <c r="B5" s="72"/>
      <c r="C5" s="3">
        <v>2050302</v>
      </c>
      <c r="D5" s="3">
        <v>2050302</v>
      </c>
      <c r="E5" s="3">
        <v>2050204</v>
      </c>
      <c r="F5" s="3">
        <v>2050305</v>
      </c>
      <c r="G5" s="3">
        <v>2050201</v>
      </c>
      <c r="H5" s="3">
        <v>2050204</v>
      </c>
      <c r="I5" s="3">
        <v>2050204</v>
      </c>
      <c r="J5" s="3">
        <v>2050203</v>
      </c>
      <c r="K5" s="3">
        <v>2050203</v>
      </c>
      <c r="L5" s="3">
        <v>2050203</v>
      </c>
      <c r="M5" s="74"/>
    </row>
    <row r="6" spans="1:13">
      <c r="A6" s="50" t="s">
        <v>47</v>
      </c>
      <c r="B6" s="72"/>
      <c r="C6" s="3">
        <v>50902</v>
      </c>
      <c r="D6" s="3">
        <v>50502</v>
      </c>
      <c r="E6" s="3">
        <v>50902</v>
      </c>
      <c r="F6" s="3">
        <v>50902</v>
      </c>
      <c r="G6" s="3">
        <v>50999</v>
      </c>
      <c r="H6" s="3">
        <v>50502</v>
      </c>
      <c r="I6" s="3">
        <v>50502</v>
      </c>
      <c r="J6" s="3">
        <v>50502</v>
      </c>
      <c r="K6" s="3">
        <v>50502</v>
      </c>
      <c r="L6" s="3">
        <v>50502</v>
      </c>
      <c r="M6" s="8"/>
    </row>
    <row r="7" spans="1:13">
      <c r="A7" s="50" t="s">
        <v>48</v>
      </c>
      <c r="B7" s="72"/>
      <c r="C7" s="3">
        <v>30308</v>
      </c>
      <c r="D7" s="3">
        <v>30299</v>
      </c>
      <c r="E7" s="3">
        <v>30308</v>
      </c>
      <c r="F7" s="3">
        <v>30308</v>
      </c>
      <c r="G7" s="3">
        <v>30399</v>
      </c>
      <c r="H7" s="3">
        <v>30299</v>
      </c>
      <c r="I7" s="3">
        <v>30299</v>
      </c>
      <c r="J7" s="3">
        <v>30299</v>
      </c>
      <c r="K7" s="3">
        <v>30299</v>
      </c>
      <c r="L7" s="3">
        <v>30299</v>
      </c>
      <c r="M7" s="8"/>
    </row>
    <row r="8" spans="1:13">
      <c r="A8" s="4" t="s">
        <v>22</v>
      </c>
      <c r="B8" s="5">
        <v>4429.75</v>
      </c>
      <c r="C8" s="3">
        <v>198</v>
      </c>
      <c r="D8" s="3">
        <v>1553.22</v>
      </c>
      <c r="E8" s="3">
        <v>158.94</v>
      </c>
      <c r="F8" s="3">
        <v>299.39</v>
      </c>
      <c r="G8" s="3">
        <v>112.5</v>
      </c>
      <c r="H8" s="3">
        <v>31.5</v>
      </c>
      <c r="I8" s="3">
        <v>575</v>
      </c>
      <c r="J8" s="3">
        <v>983.7</v>
      </c>
      <c r="K8" s="3">
        <v>430.2</v>
      </c>
      <c r="L8" s="3">
        <v>87.3</v>
      </c>
      <c r="M8" s="9"/>
    </row>
    <row r="9" spans="1:13">
      <c r="A9" s="6" t="s">
        <v>23</v>
      </c>
      <c r="B9" s="5">
        <v>508.42</v>
      </c>
      <c r="C9" s="7">
        <v>1.72</v>
      </c>
      <c r="D9" s="7">
        <v>25</v>
      </c>
      <c r="E9" s="7">
        <v>30</v>
      </c>
      <c r="F9" s="7"/>
      <c r="G9" s="7">
        <v>23</v>
      </c>
      <c r="H9" s="7">
        <v>8</v>
      </c>
      <c r="I9" s="7">
        <v>94</v>
      </c>
      <c r="J9" s="7">
        <v>212.4</v>
      </c>
      <c r="K9" s="7">
        <v>96.3</v>
      </c>
      <c r="L9" s="7">
        <v>18</v>
      </c>
      <c r="M9" s="9"/>
    </row>
    <row r="10" spans="1:13">
      <c r="A10" s="6" t="s">
        <v>24</v>
      </c>
      <c r="B10" s="5">
        <v>1574.5</v>
      </c>
      <c r="C10" s="7">
        <v>12.6</v>
      </c>
      <c r="D10" s="7">
        <v>164</v>
      </c>
      <c r="E10" s="7">
        <v>65</v>
      </c>
      <c r="F10" s="7"/>
      <c r="G10" s="7">
        <v>58</v>
      </c>
      <c r="H10" s="7">
        <v>17.5</v>
      </c>
      <c r="I10" s="7">
        <v>280</v>
      </c>
      <c r="J10" s="7">
        <v>594</v>
      </c>
      <c r="K10" s="7">
        <v>333.9</v>
      </c>
      <c r="L10" s="7">
        <v>49.5</v>
      </c>
      <c r="M10" s="9"/>
    </row>
    <row r="11" spans="1:13">
      <c r="A11" s="6" t="s">
        <v>25</v>
      </c>
      <c r="B11" s="5">
        <v>74</v>
      </c>
      <c r="C11" s="7"/>
      <c r="D11" s="7"/>
      <c r="E11" s="7">
        <v>5.5</v>
      </c>
      <c r="F11" s="7"/>
      <c r="G11" s="7"/>
      <c r="H11" s="7">
        <v>1.1000000000000001</v>
      </c>
      <c r="I11" s="7">
        <v>26</v>
      </c>
      <c r="J11" s="7">
        <v>35.1</v>
      </c>
      <c r="K11" s="7"/>
      <c r="L11" s="7">
        <v>6.3</v>
      </c>
      <c r="M11" s="9"/>
    </row>
    <row r="12" spans="1:13" ht="45">
      <c r="A12" s="6" t="s">
        <v>26</v>
      </c>
      <c r="B12" s="5">
        <v>273.62</v>
      </c>
      <c r="C12" s="7">
        <v>183.68</v>
      </c>
      <c r="D12" s="7"/>
      <c r="E12" s="7">
        <v>58.44</v>
      </c>
      <c r="F12" s="7"/>
      <c r="G12" s="7">
        <v>31.5</v>
      </c>
      <c r="H12" s="7"/>
      <c r="I12" s="7"/>
      <c r="J12" s="7"/>
      <c r="K12" s="7"/>
      <c r="L12" s="7"/>
      <c r="M12" s="10" t="s">
        <v>27</v>
      </c>
    </row>
    <row r="13" spans="1:13" ht="45">
      <c r="A13" s="6" t="s">
        <v>28</v>
      </c>
      <c r="B13" s="5">
        <v>474</v>
      </c>
      <c r="C13" s="7"/>
      <c r="D13" s="7">
        <v>290</v>
      </c>
      <c r="E13" s="7"/>
      <c r="F13" s="7">
        <v>184</v>
      </c>
      <c r="G13" s="7"/>
      <c r="H13" s="7"/>
      <c r="I13" s="7"/>
      <c r="J13" s="7"/>
      <c r="K13" s="7"/>
      <c r="L13" s="7"/>
      <c r="M13" s="10" t="s">
        <v>29</v>
      </c>
    </row>
    <row r="14" spans="1:13" ht="47.25">
      <c r="A14" s="6" t="s">
        <v>30</v>
      </c>
      <c r="B14" s="5">
        <v>367.07</v>
      </c>
      <c r="C14" s="7"/>
      <c r="D14" s="7">
        <v>251.68</v>
      </c>
      <c r="E14" s="7"/>
      <c r="F14" s="7">
        <v>115.39</v>
      </c>
      <c r="G14" s="7"/>
      <c r="H14" s="7"/>
      <c r="I14" s="7"/>
      <c r="J14" s="7"/>
      <c r="K14" s="7"/>
      <c r="L14" s="7"/>
      <c r="M14" s="10" t="s">
        <v>31</v>
      </c>
    </row>
    <row r="15" spans="1:13" ht="24">
      <c r="A15" s="6" t="s">
        <v>32</v>
      </c>
      <c r="B15" s="5">
        <v>549</v>
      </c>
      <c r="C15" s="7"/>
      <c r="D15" s="7">
        <v>549</v>
      </c>
      <c r="E15" s="7"/>
      <c r="F15" s="7"/>
      <c r="G15" s="7"/>
      <c r="H15" s="7"/>
      <c r="I15" s="7"/>
      <c r="J15" s="7"/>
      <c r="K15" s="7"/>
      <c r="L15" s="7"/>
      <c r="M15" s="10"/>
    </row>
    <row r="16" spans="1:13" ht="45">
      <c r="A16" s="6" t="s">
        <v>33</v>
      </c>
      <c r="B16" s="5">
        <v>34.14</v>
      </c>
      <c r="C16" s="7"/>
      <c r="D16" s="7">
        <v>3.54</v>
      </c>
      <c r="E16" s="7"/>
      <c r="F16" s="7"/>
      <c r="G16" s="7"/>
      <c r="H16" s="7"/>
      <c r="I16" s="7"/>
      <c r="J16" s="7">
        <v>27</v>
      </c>
      <c r="K16" s="7"/>
      <c r="L16" s="7">
        <v>3.6</v>
      </c>
      <c r="M16" s="10" t="s">
        <v>34</v>
      </c>
    </row>
    <row r="17" spans="1:13" ht="45">
      <c r="A17" s="6" t="s">
        <v>35</v>
      </c>
      <c r="B17" s="5">
        <v>270</v>
      </c>
      <c r="C17" s="7"/>
      <c r="D17" s="7">
        <v>270</v>
      </c>
      <c r="E17" s="7"/>
      <c r="F17" s="7"/>
      <c r="G17" s="7"/>
      <c r="H17" s="7"/>
      <c r="I17" s="7"/>
      <c r="J17" s="7"/>
      <c r="K17" s="7"/>
      <c r="L17" s="7"/>
      <c r="M17" s="10" t="s">
        <v>36</v>
      </c>
    </row>
    <row r="18" spans="1:13" ht="24">
      <c r="A18" s="6" t="s">
        <v>37</v>
      </c>
      <c r="B18" s="5">
        <v>83.7</v>
      </c>
      <c r="C18" s="7"/>
      <c r="D18" s="7"/>
      <c r="E18" s="7"/>
      <c r="F18" s="7"/>
      <c r="G18" s="7"/>
      <c r="H18" s="7"/>
      <c r="I18" s="7"/>
      <c r="J18" s="7">
        <v>75.599999999999994</v>
      </c>
      <c r="K18" s="7"/>
      <c r="L18" s="7">
        <v>8.1</v>
      </c>
      <c r="M18" s="9"/>
    </row>
    <row r="19" spans="1:13" ht="24">
      <c r="A19" s="6" t="s">
        <v>38</v>
      </c>
      <c r="B19" s="5">
        <v>179.9</v>
      </c>
      <c r="C19" s="7"/>
      <c r="D19" s="7"/>
      <c r="E19" s="7"/>
      <c r="F19" s="7"/>
      <c r="G19" s="7"/>
      <c r="H19" s="7">
        <v>4.9000000000000004</v>
      </c>
      <c r="I19" s="7">
        <v>175</v>
      </c>
      <c r="J19" s="7"/>
      <c r="K19" s="7"/>
      <c r="L19" s="7"/>
      <c r="M19" s="9"/>
    </row>
    <row r="20" spans="1:13" ht="36">
      <c r="A20" s="6" t="s">
        <v>39</v>
      </c>
      <c r="B20" s="5">
        <v>41.4</v>
      </c>
      <c r="C20" s="7"/>
      <c r="D20" s="7"/>
      <c r="E20" s="7"/>
      <c r="F20" s="7"/>
      <c r="G20" s="7"/>
      <c r="H20" s="7"/>
      <c r="I20" s="7"/>
      <c r="J20" s="7">
        <v>39.6</v>
      </c>
      <c r="K20" s="7"/>
      <c r="L20" s="7">
        <v>1.8</v>
      </c>
      <c r="M20" s="9"/>
    </row>
  </sheetData>
  <mergeCells count="7">
    <mergeCell ref="A7:B7"/>
    <mergeCell ref="M4:M5"/>
    <mergeCell ref="A2:M2"/>
    <mergeCell ref="L3:M3"/>
    <mergeCell ref="A4:B4"/>
    <mergeCell ref="A5:B5"/>
    <mergeCell ref="A6:B6"/>
  </mergeCells>
  <phoneticPr fontId="21" type="noConversion"/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P52"/>
    </sheetView>
  </sheetViews>
  <sheetFormatPr defaultColWidth="9" defaultRowHeight="13.5"/>
  <sheetData/>
  <phoneticPr fontId="21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Sheet1 (2)</vt:lpstr>
      <vt:lpstr>Sheet1 (3)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2018-12-26T03:08:57Z</cp:lastPrinted>
  <dcterms:created xsi:type="dcterms:W3CDTF">2018-11-26T01:49:00Z</dcterms:created>
  <dcterms:modified xsi:type="dcterms:W3CDTF">2018-12-26T03:09:59Z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</Properties>
</file>