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tabRatio="804" firstSheet="1" activeTab="7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0">'封面'!$A$1:$F$10</definedName>
    <definedName name="_xlnm.Print_Area" localSheetId="1">'预算公开说明'!$A$1:$L$17</definedName>
    <definedName name="_xlnm.Print_Area" localSheetId="2">'收支总表'!$A$1:$D$37</definedName>
    <definedName name="_xlnm.Print_Titles" localSheetId="2">'收支总表'!$1:$5</definedName>
    <definedName name="_xlnm.Print_Area" localSheetId="3">'财政拨款总表'!$A$1:$F$37</definedName>
    <definedName name="_xlnm.Print_Titles" localSheetId="3">'财政拨款总表'!$1:$5</definedName>
    <definedName name="_xlnm.Print_Area" localSheetId="4">'收入总表'!$A$1:$K$6</definedName>
    <definedName name="_xlnm.Print_Titles" localSheetId="4">'收入总表'!$1:$5</definedName>
    <definedName name="_xlnm.Print_Area" localSheetId="5">'支出总表'!$A$1:$E$6</definedName>
    <definedName name="_xlnm.Print_Titles" localSheetId="5">'支出总表'!$1:$5</definedName>
    <definedName name="_xlnm.Print_Area" localSheetId="6">'一般公共预算支出表'!$A$1:$E$6</definedName>
    <definedName name="_xlnm.Print_Titles" localSheetId="6">'一般公共预算支出表'!$1:$5</definedName>
    <definedName name="_xlnm.Print_Titles" localSheetId="7">'一般公共预算基本支出表（纵向）'!$1:$5</definedName>
    <definedName name="_xlnm.Print_Area" localSheetId="8">'一般公共预算基本支出表（横向）'!$A$1:$AI$7</definedName>
    <definedName name="_xlnm.Print_Titles" localSheetId="8">'一般公共预算基本支出表（横向）'!$1:$6</definedName>
    <definedName name="_xlnm.Print_Area" localSheetId="9">'政府性基金预算支出表'!$A$1:$E$6</definedName>
    <definedName name="_xlnm.Print_Titles" localSheetId="9">'政府性基金预算支出表'!$1:$5</definedName>
    <definedName name="_xlnm.Print_Area" localSheetId="10">'一般公共预算“三公”经费支出表'!$A$1:$K$7</definedName>
    <definedName name="_xlnm.Print_Titles" localSheetId="10">'一般公共预算“三公”经费支出表'!$1:$6</definedName>
    <definedName name="_xlnm.Print_Area" localSheetId="11">'政府采购预算表'!$A$1:$Q$8</definedName>
    <definedName name="_xlnm.Print_Titles" localSheetId="11">'政府采购预算表'!$1:$7</definedName>
  </definedNames>
  <calcPr fullCalcOnLoad="1"/>
</workbook>
</file>

<file path=xl/sharedStrings.xml><?xml version="1.0" encoding="utf-8"?>
<sst xmlns="http://schemas.openxmlformats.org/spreadsheetml/2006/main" count="329" uniqueCount="189">
  <si>
    <t>益阳市2019年部门预算公开表</t>
  </si>
  <si>
    <t>单位名称：</t>
  </si>
  <si>
    <t>益阳市第四人民医院</t>
  </si>
  <si>
    <t>2019年部门预算公开说明</t>
  </si>
  <si>
    <t>一、部门主要职责职能及机构设置情况
1、单位职责职能  
    益阳市第四人民医院（益阳市血吸虫病防治专科医院、益阳传染病医院、益阳市精神卫生防治中心、益阳市公共卫生突发事件应急救治中心）是一所集医疗、教学、科研、预防、保健为一体的二级甲等医院，现正进行三级传染病专科医院的创建工作。担负着益阳市传染病、血吸虫病、精神卫生疾病防治，突发公共卫生事件救治等多项社会功能与医疗救治任务。                                                             2、机构设置
    院办公室、人力资源部、财务部、医务部、护理部、公卫部、事业发展部、采购部、后勤保障部、医疗保障部十大行政职能科室，内一科（血防科）、心脑肾中心、普外科、骨外科、妇女医学中心、儿童医学中心、肝病诊疗中心、肺病诊疗中心、手足显微外科等临床科室，医学检验科、超声科、放射科、供应室、血透中心、药剂科、体检中心等辅助科室。</t>
  </si>
  <si>
    <t>二、包括本部门预算和所属单位预算在内的汇总预算情况
只有本级，没有其它二级预算单位，因此，纳入2019年部门预算编制范围的只有本级。</t>
  </si>
  <si>
    <t>三、预算收支增减变化情况说明
    1、收入预算，2019年年初预算9004.66万元，其中，一般公共预算收入1338.98万元，较去年增加4.82万元。未纳入财政专户管理的自有资金7665.68万元，较去年增加696.88万元，收入增加的主要原因：随着业务的发展,收入不断上涨。
    2、2019年支出预算总计9004.66万元，其中，医疗卫生与计划生育支出9004.66元,比去年增加701.7万元。主要是随着业务的发展,支出也相应增加。</t>
  </si>
  <si>
    <t>四、事业运行经费安排情况说明
   未纳入财政专户管理的自有资金事业运行经费支出940万元。</t>
  </si>
  <si>
    <t>五、政府采购安排情况说明
   2019年无政府采购预算。</t>
  </si>
  <si>
    <t xml:space="preserve">六、名词解释
    1、事业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   </t>
  </si>
  <si>
    <t>七、国有资产占用情况说明
    单位车辆合计7辆，其中：业务用车4辆，行政用车3辆。
单价50万元（含）以上通用设备9套，总金额673.46万元，包括：数字化高频移动式X射线摄影机98.8万元，等离子双极电切电凝系统96万元，电子支气管镜（CV-170）88万元，钬激光治疗机（含两粗两细光纤）84.58万元，血液净化装置75万元，全数字化彩超仪61.8万元，腹腔镜61.28万元，高频呼吸机（新生儿有创）58万元，磁场刺激仪50万元。
    单价100万元（含）以上通用设备8套，总金额2020.57万元，包括：磁共振成像系统538万元，全身用X射线计算机体层摄影装置532.8万元，彩色超声诊断系统285.8万元，便携式彩色超声诊断系统150万元，彩色超声诊断系统148万元，放射DR机135.17万元，全数字X光机118.8万元，全自动生化仪112万元。</t>
  </si>
  <si>
    <t>八、重点绩效评价结果等预算绩效情况说明
    本单位2019年无重点项目支出预算。</t>
  </si>
  <si>
    <t>部门2019年收支预算总表</t>
  </si>
  <si>
    <t>单位名称：益阳市第四人民医院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</si>
  <si>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</si>
  <si>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</si>
  <si>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</si>
  <si>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</si>
  <si>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</si>
  <si>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</si>
  <si>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</si>
  <si>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</si>
  <si>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</si>
  <si>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</si>
  <si>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</si>
  <si>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</si>
  <si>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</si>
  <si>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</si>
  <si>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</si>
  <si>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</si>
  <si>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</si>
  <si>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</si>
  <si>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七、文化体育与传媒支出</t>
  </si>
  <si>
    <t>六、未纳入财政专户管理的自有资金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</si>
  <si>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</si>
  <si>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</si>
  <si>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</si>
  <si>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</si>
  <si>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</si>
  <si>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</si>
  <si>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</si>
  <si>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</si>
  <si>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</si>
  <si>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</si>
  <si>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</si>
  <si>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</si>
  <si>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</si>
  <si>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</si>
  <si>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</si>
  <si>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</si>
  <si>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</si>
  <si>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</si>
  <si>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二十六、转移性支出（结余结转）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</si>
  <si>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</si>
  <si>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</si>
  <si>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</si>
  <si>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</si>
  <si>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</si>
  <si>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七、上年结转结余</t>
  </si>
  <si>
    <t>三十、结转下年</t>
  </si>
  <si>
    <t>收  入  总  计</t>
  </si>
  <si>
    <t>支  出  总  计</t>
  </si>
  <si>
    <t>部门2019年财政拨款总表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</si>
  <si>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</si>
  <si>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</si>
  <si>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</si>
  <si>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</si>
  <si>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</si>
  <si>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</si>
  <si>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</si>
  <si>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部门2019年收入总表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</si>
  <si>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</si>
  <si>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</si>
  <si>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</si>
  <si>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</si>
  <si>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</si>
  <si>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</si>
  <si>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</si>
  <si>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</si>
  <si>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</si>
  <si>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</si>
  <si>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</si>
  <si>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</si>
  <si>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功能科目</t>
  </si>
  <si>
    <t>功能科目名称</t>
  </si>
  <si>
    <t>210</t>
  </si>
  <si>
    <t>医疗卫生与计划生育支出</t>
  </si>
  <si>
    <t xml:space="preserve">  21002</t>
  </si>
  <si>
    <t xml:space="preserve">  公立医院</t>
  </si>
  <si>
    <t xml:space="preserve">    2100203</t>
  </si>
  <si>
    <t xml:space="preserve">    传染病医院</t>
  </si>
  <si>
    <t>部门2019年支出总表</t>
  </si>
  <si>
    <t>基本支出</t>
  </si>
  <si>
    <t>项目支出</t>
  </si>
  <si>
    <t>部门2019年一般公共预算支出表</t>
  </si>
  <si>
    <t>部门2019年一般公共预算基本支出表</t>
  </si>
  <si>
    <t>人员经费</t>
  </si>
  <si>
    <t>公用经费</t>
  </si>
  <si>
    <t>经济科目款编码</t>
  </si>
  <si>
    <t>经济科目款名称</t>
  </si>
  <si>
    <t>301</t>
  </si>
  <si>
    <t>工资福利支出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</si>
  <si>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</si>
  <si>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</si>
  <si>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</si>
  <si>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</si>
  <si>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</si>
  <si>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</si>
  <si>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</si>
  <si>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</si>
  <si>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</si>
  <si>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</si>
  <si>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</si>
  <si>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</si>
  <si>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</si>
  <si>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</si>
  <si>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</si>
  <si>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</si>
  <si>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</si>
  <si>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</si>
  <si>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</si>
  <si>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其他商品和服务支出（党建经费）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</si>
  <si>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</si>
  <si>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</si>
  <si>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</si>
  <si>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</si>
  <si>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</si>
  <si>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</si>
  <si>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</si>
  <si>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</si>
  <si>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30399</t>
  </si>
  <si>
    <t xml:space="preserve">  独生子女费</t>
  </si>
  <si>
    <t>对个人和家庭补助支出</t>
  </si>
  <si>
    <t>小计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</si>
  <si>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</si>
  <si>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</si>
  <si>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</si>
  <si>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</si>
  <si>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</si>
  <si>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</si>
  <si>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</si>
  <si>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</si>
  <si>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</si>
  <si>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</si>
  <si>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</si>
  <si>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公务费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</si>
  <si>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</si>
  <si>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</si>
  <si>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</si>
  <si>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</si>
  <si>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</si>
  <si>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</si>
  <si>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</si>
  <si>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</si>
  <si>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</si>
  <si>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退休人员公务费</t>
  </si>
  <si>
    <t>离休费</t>
  </si>
  <si>
    <t>退休费</t>
  </si>
  <si>
    <t>遗属补助（生活补助）</t>
  </si>
  <si>
    <t>伤残津贴</t>
  </si>
  <si>
    <t>独生子女费</t>
  </si>
  <si>
    <t>其他对个人和家庭的补助支出</t>
  </si>
  <si>
    <t>部门2019年政府性基金预算支出表</t>
  </si>
  <si>
    <t>本年政府性基金预算财政拨款支出</t>
  </si>
  <si>
    <t>部门2019年一般公共预算“三公”经费支出表</t>
  </si>
  <si>
    <t>2018年</t>
  </si>
  <si>
    <t>2019年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</si>
  <si>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</si>
  <si>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</si>
  <si>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</si>
  <si>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</si>
  <si>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</si>
  <si>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r>
      <t>一般公共预算“三公”经费预算为</t>
    </r>
    <r>
      <rPr>
        <sz val="10"/>
        <rFont val="Times New Roman"/>
        <family val="1"/>
      </rPr>
      <t>0</t>
    </r>
  </si>
  <si>
    <t>2019年政府采购预算表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</si>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</sst>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_ "/>
    <numFmt numFmtId="181" formatCode=";;"/>
  </numFmts>
  <fonts count="51">
    <font>
      <sz val="9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4"/>
      <name val="宋体"/>
      <family val="0"/>
    </font>
    <font>
      <b/>
      <sz val="15"/>
      <name val="宋体"/>
      <family val="0"/>
    </font>
    <font>
      <b/>
      <sz val="3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 applyProtection="1">
      <alignment horizontal="left" vertical="center" wrapText="1"/>
      <protection/>
    </xf>
    <xf numFmtId="4" fontId="3" fillId="33" borderId="9" xfId="0" applyNumberFormat="1" applyFont="1" applyFill="1" applyBorder="1" applyAlignment="1" applyProtection="1">
      <alignment horizontal="left" vertical="center" wrapText="1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3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180" fontId="6" fillId="34" borderId="0" xfId="0" applyNumberFormat="1" applyFont="1" applyFill="1" applyAlignment="1" applyProtection="1">
      <alignment horizontal="right" vertical="center"/>
      <protection/>
    </xf>
    <xf numFmtId="180" fontId="3" fillId="34" borderId="0" xfId="0" applyNumberFormat="1" applyFont="1" applyFill="1" applyAlignment="1" applyProtection="1">
      <alignment horizontal="right" vertical="center"/>
      <protection/>
    </xf>
    <xf numFmtId="0" fontId="5" fillId="33" borderId="0" xfId="0" applyFont="1" applyFill="1" applyAlignment="1">
      <alignment horizontal="left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3" fillId="34" borderId="9" xfId="0" applyNumberFormat="1" applyFont="1" applyFill="1" applyBorder="1" applyAlignment="1" applyProtection="1">
      <alignment horizontal="left" vertical="center" wrapText="1"/>
      <protection/>
    </xf>
    <xf numFmtId="181" fontId="3" fillId="34" borderId="10" xfId="0" applyNumberFormat="1" applyFont="1" applyFill="1" applyBorder="1" applyAlignment="1" applyProtection="1">
      <alignment horizontal="left" vertical="center" wrapText="1"/>
      <protection/>
    </xf>
    <xf numFmtId="2" fontId="3" fillId="34" borderId="9" xfId="0" applyNumberFormat="1" applyFont="1" applyFill="1" applyBorder="1" applyAlignment="1" applyProtection="1">
      <alignment horizontal="center" vertical="center" wrapText="1"/>
      <protection/>
    </xf>
    <xf numFmtId="2" fontId="3" fillId="34" borderId="11" xfId="0" applyNumberFormat="1" applyFont="1" applyFill="1" applyBorder="1" applyAlignment="1" applyProtection="1">
      <alignment horizontal="center" vertical="center" wrapText="1"/>
      <protection/>
    </xf>
    <xf numFmtId="2" fontId="3" fillId="34" borderId="12" xfId="0" applyNumberFormat="1" applyFont="1" applyFill="1" applyBorder="1" applyAlignment="1" applyProtection="1">
      <alignment horizontal="center" vertical="center" wrapText="1"/>
      <protection/>
    </xf>
    <xf numFmtId="2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/>
    </xf>
    <xf numFmtId="180" fontId="2" fillId="34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2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horizontal="left" vertical="center" wrapText="1"/>
      <protection/>
    </xf>
    <xf numFmtId="2" fontId="3" fillId="34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6" xfId="0" applyNumberFormat="1" applyFont="1" applyFill="1" applyBorder="1" applyAlignment="1" applyProtection="1">
      <alignment horizontal="center" vertical="center" wrapText="1"/>
      <protection/>
    </xf>
    <xf numFmtId="181" fontId="3" fillId="34" borderId="9" xfId="0" applyNumberFormat="1" applyFont="1" applyFill="1" applyBorder="1" applyAlignment="1" applyProtection="1">
      <alignment horizontal="left" vertical="center" wrapText="1"/>
      <protection/>
    </xf>
    <xf numFmtId="2" fontId="0" fillId="34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/>
    </xf>
    <xf numFmtId="0" fontId="3" fillId="34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2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2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/>
    </xf>
    <xf numFmtId="2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9" xfId="25" applyNumberFormat="1" applyFont="1" applyFill="1" applyBorder="1" applyAlignment="1">
      <alignment horizontal="center" vertical="center"/>
    </xf>
    <xf numFmtId="0" fontId="3" fillId="0" borderId="10" xfId="25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2" fontId="3" fillId="33" borderId="18" xfId="0" applyNumberFormat="1" applyFont="1" applyFill="1" applyBorder="1" applyAlignment="1" applyProtection="1">
      <alignment horizontal="center" vertical="center" wrapText="1"/>
      <protection/>
    </xf>
    <xf numFmtId="2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2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25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top" wrapText="1"/>
      <protection/>
    </xf>
    <xf numFmtId="0" fontId="9" fillId="0" borderId="0" xfId="0" applyNumberFormat="1" applyFont="1" applyFill="1" applyAlignment="1" applyProtection="1">
      <alignment vertical="top"/>
      <protection/>
    </xf>
    <xf numFmtId="0" fontId="9" fillId="0" borderId="0" xfId="0" applyNumberFormat="1" applyFont="1" applyFill="1" applyAlignment="1" applyProtection="1">
      <alignment horizontal="left" vertical="top" wrapText="1"/>
      <protection/>
    </xf>
    <xf numFmtId="0" fontId="9" fillId="0" borderId="0" xfId="0" applyNumberFormat="1" applyFont="1" applyFill="1" applyAlignment="1" applyProtection="1">
      <alignment horizontal="left" vertical="top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 topLeftCell="A13">
      <selection activeCell="A3" sqref="A3:F3"/>
    </sheetView>
  </sheetViews>
  <sheetFormatPr defaultColWidth="9.160156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  <col min="7" max="16384" width="6.83203125" style="0" customWidth="1"/>
  </cols>
  <sheetData>
    <row r="1" spans="1:256" s="88" customFormat="1" ht="8.25" customHeight="1">
      <c r="A1" s="64"/>
      <c r="B1" s="64"/>
      <c r="C1" s="64"/>
      <c r="D1" s="68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1:256" s="88" customFormat="1" ht="156" customHeight="1">
      <c r="A2" s="105" t="s">
        <v>0</v>
      </c>
      <c r="B2" s="105"/>
      <c r="C2" s="105"/>
      <c r="D2" s="105"/>
      <c r="E2" s="105"/>
      <c r="F2" s="105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  <c r="IU2" s="64"/>
      <c r="IV2" s="64"/>
    </row>
    <row r="3" spans="1:256" s="88" customFormat="1" ht="47.25" customHeight="1">
      <c r="A3" s="105"/>
      <c r="B3" s="105"/>
      <c r="C3" s="105"/>
      <c r="D3" s="105"/>
      <c r="E3" s="105"/>
      <c r="F3" s="105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  <c r="IU3" s="64"/>
      <c r="IV3" s="64"/>
    </row>
    <row r="4" spans="1:256" s="88" customFormat="1" ht="41.25" customHeight="1">
      <c r="A4" s="65"/>
      <c r="B4" s="66"/>
      <c r="C4" s="64"/>
      <c r="D4"/>
      <c r="E4" s="64"/>
      <c r="F4" s="67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</row>
    <row r="5" spans="1:256" s="88" customFormat="1" ht="25.5" customHeight="1">
      <c r="A5" s="106"/>
      <c r="B5" s="64"/>
      <c r="C5" s="107" t="s">
        <v>1</v>
      </c>
      <c r="D5" s="108" t="s">
        <v>2</v>
      </c>
      <c r="E5" s="64"/>
      <c r="F5" s="67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</row>
    <row r="6" spans="1:256" s="88" customFormat="1" ht="20.25" customHeight="1">
      <c r="A6"/>
      <c r="B6"/>
      <c r="C6"/>
      <c r="D6" s="8"/>
      <c r="E6" s="8"/>
      <c r="F6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</row>
    <row r="7" spans="1:256" s="88" customFormat="1" ht="20.25" customHeight="1">
      <c r="A7"/>
      <c r="B7"/>
      <c r="C7" s="8"/>
      <c r="D7" s="8"/>
      <c r="E7" s="8"/>
      <c r="F7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</row>
    <row r="8" spans="1:256" s="88" customFormat="1" ht="20.25" customHeight="1">
      <c r="A8"/>
      <c r="B8"/>
      <c r="C8"/>
      <c r="D8"/>
      <c r="E8"/>
      <c r="F8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</row>
    <row r="9" spans="1:256" s="88" customFormat="1" ht="20.25" customHeight="1">
      <c r="A9"/>
      <c r="B9"/>
      <c r="C9"/>
      <c r="D9"/>
      <c r="E9"/>
      <c r="F9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</row>
    <row r="10" spans="1:256" s="88" customFormat="1" ht="20.25" customHeight="1">
      <c r="A10"/>
      <c r="B10"/>
      <c r="C10"/>
      <c r="D10"/>
      <c r="E10"/>
      <c r="F10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</row>
    <row r="11" spans="1:256" s="88" customFormat="1" ht="20.25" customHeight="1">
      <c r="A11"/>
      <c r="B11"/>
      <c r="C11"/>
      <c r="D11"/>
      <c r="E11"/>
      <c r="F11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</row>
    <row r="12" spans="1:256" s="88" customFormat="1" ht="20.25" customHeight="1">
      <c r="A12"/>
      <c r="B12"/>
      <c r="C12"/>
      <c r="D12"/>
      <c r="E12"/>
      <c r="F12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</row>
    <row r="13" spans="1:256" s="88" customFormat="1" ht="20.25" customHeight="1">
      <c r="A13"/>
      <c r="B13"/>
      <c r="C13"/>
      <c r="D13"/>
      <c r="E13"/>
      <c r="F13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</row>
    <row r="14" spans="1:256" s="88" customFormat="1" ht="20.25" customHeight="1">
      <c r="A14"/>
      <c r="B14"/>
      <c r="C14"/>
      <c r="D14"/>
      <c r="E14"/>
      <c r="F1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</row>
    <row r="15" spans="1:256" s="88" customFormat="1" ht="20.25" customHeight="1">
      <c r="A15"/>
      <c r="B15"/>
      <c r="C15"/>
      <c r="D15"/>
      <c r="E15"/>
      <c r="F15"/>
      <c r="G15" s="66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</row>
    <row r="16" spans="1:256" s="88" customFormat="1" ht="20.25" customHeight="1">
      <c r="A16"/>
      <c r="B16"/>
      <c r="C16"/>
      <c r="D16"/>
      <c r="E16"/>
      <c r="F16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</row>
    <row r="17" spans="1:256" s="88" customFormat="1" ht="20.25" customHeight="1">
      <c r="A17"/>
      <c r="B17"/>
      <c r="C17"/>
      <c r="D17"/>
      <c r="E17"/>
      <c r="F17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</row>
    <row r="18" spans="1:256" s="88" customFormat="1" ht="20.25" customHeight="1">
      <c r="A18"/>
      <c r="B18"/>
      <c r="C18"/>
      <c r="D18"/>
      <c r="E18"/>
      <c r="F18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</row>
    <row r="19" spans="1:256" s="88" customFormat="1" ht="20.25" customHeight="1">
      <c r="A19"/>
      <c r="B19"/>
      <c r="C19"/>
      <c r="D19"/>
      <c r="E19"/>
      <c r="F19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</row>
    <row r="20" spans="1:256" s="88" customFormat="1" ht="20.25" customHeight="1">
      <c r="A20"/>
      <c r="B20"/>
      <c r="C20"/>
      <c r="D20"/>
      <c r="E20"/>
      <c r="F20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</row>
    <row r="21" spans="1:256" s="88" customFormat="1" ht="20.25" customHeight="1">
      <c r="A21"/>
      <c r="B21"/>
      <c r="C21"/>
      <c r="D21"/>
      <c r="E21"/>
      <c r="F21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</row>
    <row r="22" spans="1:256" s="88" customFormat="1" ht="20.25" customHeight="1">
      <c r="A22"/>
      <c r="B22"/>
      <c r="C22"/>
      <c r="D22"/>
      <c r="E22"/>
      <c r="F22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</row>
    <row r="23" spans="1:256" s="88" customFormat="1" ht="20.25" customHeight="1">
      <c r="A23"/>
      <c r="B23"/>
      <c r="C23"/>
      <c r="D23"/>
      <c r="E23"/>
      <c r="F23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</row>
    <row r="24" spans="1:256" s="88" customFormat="1" ht="20.25" customHeight="1">
      <c r="A24"/>
      <c r="B24"/>
      <c r="C24"/>
      <c r="D24"/>
      <c r="E24"/>
      <c r="F2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</row>
    <row r="25" spans="1:256" s="88" customFormat="1" ht="20.25" customHeight="1">
      <c r="A25"/>
      <c r="B25"/>
      <c r="C25"/>
      <c r="D25"/>
      <c r="E25"/>
      <c r="F25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</row>
    <row r="26" spans="1:256" s="88" customFormat="1" ht="20.25" customHeight="1">
      <c r="A26"/>
      <c r="B26"/>
      <c r="C26"/>
      <c r="D26"/>
      <c r="E26"/>
      <c r="F26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</row>
    <row r="27" spans="1:256" s="88" customFormat="1" ht="20.25" customHeight="1">
      <c r="A27"/>
      <c r="B27"/>
      <c r="C27"/>
      <c r="D27"/>
      <c r="E27"/>
      <c r="F27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</row>
    <row r="28" spans="1:256" s="88" customFormat="1" ht="20.25" customHeight="1">
      <c r="A28"/>
      <c r="B28"/>
      <c r="C28"/>
      <c r="D28"/>
      <c r="E28"/>
      <c r="F28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</row>
    <row r="29" spans="1:256" s="88" customFormat="1" ht="20.25" customHeight="1">
      <c r="A29"/>
      <c r="B29"/>
      <c r="C29"/>
      <c r="D29"/>
      <c r="E29"/>
      <c r="F29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</row>
    <row r="30" spans="1:256" s="88" customFormat="1" ht="20.25" customHeight="1">
      <c r="A30"/>
      <c r="B30"/>
      <c r="C30"/>
      <c r="D30"/>
      <c r="E30"/>
      <c r="F30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</row>
    <row r="31" spans="1:256" s="88" customFormat="1" ht="20.25" customHeight="1">
      <c r="A31"/>
      <c r="B31"/>
      <c r="C31"/>
      <c r="D31"/>
      <c r="E31"/>
      <c r="F31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</row>
    <row r="32" spans="1:256" s="88" customFormat="1" ht="20.25" customHeight="1">
      <c r="A32"/>
      <c r="B32"/>
      <c r="C32"/>
      <c r="D32"/>
      <c r="E32"/>
      <c r="F32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  <c r="IU32" s="64"/>
      <c r="IV32" s="64"/>
    </row>
    <row r="33" spans="1:256" s="88" customFormat="1" ht="20.25" customHeight="1">
      <c r="A33"/>
      <c r="B33"/>
      <c r="C33"/>
      <c r="D33"/>
      <c r="E33"/>
      <c r="F33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  <c r="IT33" s="64"/>
      <c r="IU33" s="64"/>
      <c r="IV33" s="64"/>
    </row>
    <row r="34" spans="1:256" s="88" customFormat="1" ht="19.5" customHeight="1">
      <c r="A34" s="65"/>
      <c r="B34" s="66"/>
      <c r="C34" s="66"/>
      <c r="D34" s="66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  <c r="IT34" s="64"/>
      <c r="IU34" s="64"/>
      <c r="IV34" s="64"/>
    </row>
    <row r="35" spans="1:256" s="88" customFormat="1" ht="19.5" customHeight="1">
      <c r="A35" s="65"/>
      <c r="B35" s="66"/>
      <c r="C35" s="66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  <c r="IT35" s="64"/>
      <c r="IU35" s="64"/>
      <c r="IV35" s="64"/>
    </row>
    <row r="36" spans="1:256" s="88" customFormat="1" ht="19.5" customHeight="1">
      <c r="A36" s="65"/>
      <c r="B36" s="66"/>
      <c r="C36" s="66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  <c r="IU36" s="64"/>
      <c r="IV36" s="64"/>
    </row>
    <row r="37" spans="1:256" ht="19.5" customHeight="1">
      <c r="A37" s="64"/>
      <c r="B37" s="66"/>
      <c r="C37" s="66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  <c r="IR37" s="64"/>
      <c r="IS37" s="64"/>
      <c r="IT37" s="64"/>
      <c r="IU37" s="64"/>
      <c r="IV37" s="64"/>
    </row>
  </sheetData>
  <sheetProtection/>
  <mergeCells count="2">
    <mergeCell ref="A2:F2"/>
    <mergeCell ref="A3:F3"/>
  </mergeCells>
  <printOptions horizontalCentered="1" verticalCentered="1"/>
  <pageMargins left="0.39" right="0.39" top="1.18" bottom="0.39" header="0.39" footer="0.23999999999999996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A1">
      <selection activeCell="F16" sqref="F16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1" t="s">
        <v>162</v>
      </c>
      <c r="B1" s="1"/>
      <c r="C1" s="1"/>
      <c r="D1" s="1"/>
      <c r="E1" s="1"/>
    </row>
    <row r="2" spans="1:5" ht="19.5" customHeight="1">
      <c r="A2" s="26" t="s">
        <v>13</v>
      </c>
      <c r="B2" s="13"/>
      <c r="C2" s="14"/>
      <c r="D2" s="24"/>
      <c r="E2" s="25" t="s">
        <v>71</v>
      </c>
    </row>
    <row r="3" spans="1:5" ht="30" customHeight="1">
      <c r="A3" s="15" t="s">
        <v>72</v>
      </c>
      <c r="B3" s="27" t="s">
        <v>73</v>
      </c>
      <c r="C3" s="27" t="s">
        <v>163</v>
      </c>
      <c r="D3" s="27"/>
      <c r="E3" s="27"/>
    </row>
    <row r="4" spans="1:5" ht="30" customHeight="1">
      <c r="A4" s="15"/>
      <c r="B4" s="16"/>
      <c r="C4" s="27" t="s">
        <v>74</v>
      </c>
      <c r="D4" s="15" t="s">
        <v>92</v>
      </c>
      <c r="E4" s="15" t="s">
        <v>93</v>
      </c>
    </row>
    <row r="5" spans="1:5" ht="19.5" customHeight="1">
      <c r="A5" s="16" t="s">
        <v>82</v>
      </c>
      <c r="B5" s="17" t="s">
        <v>82</v>
      </c>
      <c r="C5" s="17">
        <v>1</v>
      </c>
      <c r="D5" s="18">
        <v>2</v>
      </c>
      <c r="E5" s="19">
        <v>3</v>
      </c>
    </row>
    <row r="6" spans="1:5" ht="23.25" customHeight="1">
      <c r="A6" s="5" t="s">
        <v>83</v>
      </c>
      <c r="B6" s="28" t="s">
        <v>84</v>
      </c>
      <c r="C6" s="21">
        <v>0</v>
      </c>
      <c r="D6" s="21">
        <v>0</v>
      </c>
      <c r="E6" s="20"/>
    </row>
    <row r="7" spans="1:6" ht="19.5" customHeight="1">
      <c r="A7" s="8"/>
      <c r="B7" s="22"/>
      <c r="C7" s="23"/>
      <c r="D7" s="23"/>
      <c r="E7" s="8"/>
      <c r="F7" s="8"/>
    </row>
    <row r="8" spans="1:6" ht="19.5" customHeight="1">
      <c r="A8" s="8"/>
      <c r="B8" s="8"/>
      <c r="C8" s="8"/>
      <c r="D8" s="8"/>
      <c r="F8" s="8"/>
    </row>
    <row r="9" spans="1:6" ht="19.5" customHeight="1">
      <c r="A9" s="8"/>
      <c r="B9" s="8"/>
      <c r="C9" s="8"/>
      <c r="D9" s="8"/>
      <c r="E9" s="8"/>
      <c r="F9" s="8"/>
    </row>
    <row r="10" spans="1:6" ht="19.5" customHeight="1">
      <c r="A10" s="8"/>
      <c r="B10" s="8"/>
      <c r="C10" s="8"/>
      <c r="D10" s="8"/>
      <c r="E10" s="8"/>
      <c r="F10" s="8"/>
    </row>
    <row r="11" spans="1:4" ht="19.5" customHeight="1">
      <c r="A11" s="8"/>
      <c r="B11" s="8"/>
      <c r="C11" s="8"/>
      <c r="D11" s="8"/>
    </row>
    <row r="12" spans="2:3" ht="19.5" customHeight="1">
      <c r="B12" s="8"/>
      <c r="C12" s="8"/>
    </row>
    <row r="13" spans="2:3" ht="19.5" customHeight="1">
      <c r="B13" s="8"/>
      <c r="C13" s="8"/>
    </row>
    <row r="14" spans="2:3" ht="19.5" customHeight="1">
      <c r="B14" s="8"/>
      <c r="C14" s="8"/>
    </row>
    <row r="15" spans="2:4" ht="19.5" customHeight="1">
      <c r="B15" s="8"/>
      <c r="C15" s="8"/>
      <c r="D15" s="8"/>
    </row>
    <row r="16" spans="1:4" ht="19.5" customHeight="1">
      <c r="A16" s="13"/>
      <c r="B16" s="23"/>
      <c r="C16" s="13"/>
      <c r="D16" s="13"/>
    </row>
    <row r="17" spans="2:4" ht="19.5" customHeight="1">
      <c r="B17" s="8"/>
      <c r="D17" s="8"/>
    </row>
    <row r="18" ht="19.5" customHeight="1">
      <c r="B18" s="8"/>
    </row>
    <row r="19" spans="1:4" ht="19.5" customHeight="1">
      <c r="A19" s="13"/>
      <c r="B19" s="23"/>
      <c r="C19" s="13"/>
      <c r="D19" s="13"/>
    </row>
    <row r="20" ht="19.5" customHeight="1"/>
    <row r="21" ht="19.5" customHeight="1"/>
    <row r="22" ht="19.5" customHeight="1"/>
    <row r="23" ht="19.5" customHeight="1"/>
    <row r="24" spans="1:4" ht="19.5" customHeight="1">
      <c r="A24" s="13"/>
      <c r="B24" s="13"/>
      <c r="C24" s="13"/>
      <c r="D24" s="13"/>
    </row>
  </sheetData>
  <sheetProtection/>
  <mergeCells count="4">
    <mergeCell ref="A1:E1"/>
    <mergeCell ref="C3:E3"/>
    <mergeCell ref="A3:A4"/>
    <mergeCell ref="B3:B4"/>
  </mergeCells>
  <printOptions horizontalCentered="1"/>
  <pageMargins left="0.7900000000000001" right="0.7900000000000001" top="1.18" bottom="0.39" header="0.51" footer="0.51"/>
  <pageSetup fitToHeight="999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workbookViewId="0" topLeftCell="A1">
      <selection activeCell="K7" sqref="K7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1" t="s">
        <v>164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5" customHeight="1">
      <c r="A2" s="11" t="s">
        <v>13</v>
      </c>
      <c r="B2" s="8"/>
      <c r="F2" s="12"/>
      <c r="G2" s="13"/>
      <c r="H2" s="14"/>
      <c r="I2" s="24"/>
      <c r="K2" s="25" t="s">
        <v>71</v>
      </c>
    </row>
    <row r="3" spans="1:11" ht="12" customHeight="1">
      <c r="A3" s="15" t="s">
        <v>165</v>
      </c>
      <c r="B3" s="15"/>
      <c r="C3" s="15"/>
      <c r="D3" s="15"/>
      <c r="E3" s="15"/>
      <c r="F3" s="15" t="s">
        <v>166</v>
      </c>
      <c r="G3" s="15"/>
      <c r="H3" s="15"/>
      <c r="I3" s="15"/>
      <c r="J3" s="15"/>
      <c r="K3" s="15" t="s">
        <v>167</v>
      </c>
    </row>
    <row r="4" spans="1:11" ht="12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25.5" customHeight="1">
      <c r="A5" s="16" t="s">
        <v>74</v>
      </c>
      <c r="B5" s="17" t="s">
        <v>168</v>
      </c>
      <c r="C5" s="17" t="s">
        <v>169</v>
      </c>
      <c r="D5" s="18" t="s">
        <v>170</v>
      </c>
      <c r="E5" s="19" t="s">
        <v>171</v>
      </c>
      <c r="F5" s="16" t="s">
        <v>74</v>
      </c>
      <c r="G5" s="17" t="s">
        <v>168</v>
      </c>
      <c r="H5" s="17" t="s">
        <v>169</v>
      </c>
      <c r="I5" s="18" t="s">
        <v>170</v>
      </c>
      <c r="J5" s="19" t="s">
        <v>171</v>
      </c>
      <c r="K5" s="15"/>
    </row>
    <row r="6" spans="1:11" ht="17.2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5"/>
    </row>
    <row r="7" spans="1:11" ht="23.25" customHeight="1">
      <c r="A7" s="20"/>
      <c r="B7" s="20"/>
      <c r="C7" s="20"/>
      <c r="D7" s="20"/>
      <c r="E7" s="20"/>
      <c r="F7" s="21"/>
      <c r="G7" s="21"/>
      <c r="H7" s="21"/>
      <c r="I7" s="21"/>
      <c r="J7" s="20"/>
      <c r="K7" s="20" t="s">
        <v>172</v>
      </c>
    </row>
    <row r="8" spans="1:11" ht="19.5" customHeight="1">
      <c r="A8" s="8"/>
      <c r="B8" s="8"/>
      <c r="C8" s="8"/>
      <c r="D8" s="8"/>
      <c r="E8" s="8"/>
      <c r="F8" s="8"/>
      <c r="G8" s="22"/>
      <c r="H8" s="23"/>
      <c r="I8" s="23"/>
      <c r="J8" s="8"/>
      <c r="K8" s="8"/>
    </row>
    <row r="9" spans="1:11" ht="19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9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ht="19.5" customHeigh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2:11" ht="19.5" customHeight="1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2:11" ht="19.5" customHeight="1">
      <c r="B13" s="8"/>
      <c r="C13" s="8"/>
      <c r="D13" s="8"/>
      <c r="E13" s="8"/>
      <c r="G13" s="8"/>
      <c r="H13" s="8"/>
      <c r="I13" s="8"/>
      <c r="K13" s="8"/>
    </row>
    <row r="14" spans="3:10" ht="19.5" customHeight="1">
      <c r="C14" s="8"/>
      <c r="D14" s="8"/>
      <c r="E14" s="8"/>
      <c r="F14" s="8"/>
      <c r="G14" s="8"/>
      <c r="H14" s="8"/>
      <c r="I14" s="8"/>
      <c r="J14" s="8"/>
    </row>
    <row r="15" spans="3:9" ht="19.5" customHeight="1">
      <c r="C15" s="8"/>
      <c r="D15" s="8"/>
      <c r="E15" s="8"/>
      <c r="G15" s="8"/>
      <c r="H15" s="8"/>
      <c r="I15" s="8"/>
    </row>
    <row r="16" spans="4:11" ht="19.5" customHeight="1">
      <c r="D16" s="8"/>
      <c r="E16" s="8"/>
      <c r="F16" s="8"/>
      <c r="G16" s="8"/>
      <c r="H16" s="8"/>
      <c r="I16" s="8"/>
      <c r="J16" s="8"/>
      <c r="K16" s="8"/>
    </row>
    <row r="17" spans="5:9" ht="19.5" customHeight="1">
      <c r="E17" s="8"/>
      <c r="F17" s="23"/>
      <c r="G17" s="23"/>
      <c r="H17" s="23"/>
      <c r="I17" s="23"/>
    </row>
    <row r="18" spans="4:9" ht="19.5" customHeight="1">
      <c r="D18" s="8"/>
      <c r="E18" s="8"/>
      <c r="F18" s="8"/>
      <c r="G18" s="8"/>
      <c r="H18" s="8"/>
      <c r="I18" s="8"/>
    </row>
    <row r="19" spans="6:9" ht="19.5" customHeight="1">
      <c r="F19" s="8"/>
      <c r="G19" s="8"/>
      <c r="I19" s="8"/>
    </row>
    <row r="20" spans="5:9" ht="19.5" customHeight="1">
      <c r="E20" s="8"/>
      <c r="F20" s="23"/>
      <c r="G20" s="23"/>
      <c r="H20" s="13"/>
      <c r="I20" s="13"/>
    </row>
    <row r="21" ht="19.5" customHeight="1">
      <c r="G21" s="8"/>
    </row>
    <row r="22" ht="19.5" customHeight="1">
      <c r="F22" s="8"/>
    </row>
    <row r="23" ht="19.5" customHeight="1">
      <c r="H23" s="8"/>
    </row>
    <row r="24" ht="19.5" customHeight="1"/>
    <row r="25" spans="6:9" ht="19.5" customHeight="1">
      <c r="F25" s="13"/>
      <c r="G25" s="23"/>
      <c r="H25" s="23"/>
      <c r="I25" s="13"/>
    </row>
    <row r="29" ht="12.75" customHeight="1">
      <c r="K29" s="8"/>
    </row>
  </sheetData>
  <sheetProtection/>
  <mergeCells count="4">
    <mergeCell ref="A1:K1"/>
    <mergeCell ref="K3:K6"/>
    <mergeCell ref="A3:E4"/>
    <mergeCell ref="F3:J4"/>
  </mergeCells>
  <printOptions horizontalCentered="1"/>
  <pageMargins left="0.7900000000000001" right="0.7900000000000001" top="1.18" bottom="0.39" header="0.51" footer="0.51"/>
  <pageSetup fitToHeight="999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A1">
      <selection activeCell="H17" sqref="H17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1" t="s">
        <v>173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25.5" customHeight="1">
      <c r="Q2" s="9" t="s">
        <v>71</v>
      </c>
    </row>
    <row r="3" spans="1:17" ht="28.5" customHeight="1">
      <c r="A3" s="2" t="s">
        <v>174</v>
      </c>
      <c r="B3" s="2" t="s">
        <v>175</v>
      </c>
      <c r="C3" s="2" t="s">
        <v>176</v>
      </c>
      <c r="D3" s="2" t="s">
        <v>177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8.5" customHeight="1">
      <c r="A4" s="2"/>
      <c r="B4" s="2"/>
      <c r="C4" s="2"/>
      <c r="D4" s="2" t="s">
        <v>178</v>
      </c>
      <c r="E4" s="2" t="s">
        <v>179</v>
      </c>
      <c r="F4" s="2"/>
      <c r="G4" s="2"/>
      <c r="H4" s="2" t="s">
        <v>180</v>
      </c>
      <c r="I4" s="2" t="s">
        <v>181</v>
      </c>
      <c r="J4" s="2" t="s">
        <v>182</v>
      </c>
      <c r="K4" s="2"/>
      <c r="L4" s="2"/>
      <c r="M4" s="2"/>
      <c r="N4" s="2"/>
      <c r="O4" s="2"/>
      <c r="P4" s="2"/>
      <c r="Q4" s="2"/>
    </row>
    <row r="5" spans="1:17" ht="26.25" customHeight="1">
      <c r="A5" s="2"/>
      <c r="B5" s="2"/>
      <c r="C5" s="2"/>
      <c r="D5" s="2"/>
      <c r="E5" s="2"/>
      <c r="F5" s="2"/>
      <c r="G5" s="2"/>
      <c r="H5" s="2"/>
      <c r="I5" s="2"/>
      <c r="J5" s="2" t="s">
        <v>183</v>
      </c>
      <c r="K5" s="2" t="s">
        <v>78</v>
      </c>
      <c r="L5" s="2" t="s">
        <v>79</v>
      </c>
      <c r="M5" s="2" t="s">
        <v>184</v>
      </c>
      <c r="N5" s="2"/>
      <c r="O5" s="2"/>
      <c r="P5" s="2"/>
      <c r="Q5" s="2"/>
    </row>
    <row r="6" spans="1:17" ht="68.25" customHeight="1">
      <c r="A6" s="2"/>
      <c r="B6" s="2"/>
      <c r="C6" s="2"/>
      <c r="D6" s="2"/>
      <c r="E6" s="2" t="s">
        <v>133</v>
      </c>
      <c r="F6" s="2" t="s">
        <v>75</v>
      </c>
      <c r="G6" s="2" t="s">
        <v>76</v>
      </c>
      <c r="H6" s="2"/>
      <c r="I6" s="2"/>
      <c r="J6" s="2"/>
      <c r="K6" s="2"/>
      <c r="L6" s="2"/>
      <c r="M6" s="2" t="s">
        <v>133</v>
      </c>
      <c r="N6" s="2" t="s">
        <v>185</v>
      </c>
      <c r="O6" s="2" t="s">
        <v>186</v>
      </c>
      <c r="P6" s="2" t="s">
        <v>187</v>
      </c>
      <c r="Q6" s="2" t="s">
        <v>188</v>
      </c>
    </row>
    <row r="7" spans="1:17" ht="20.25" customHeight="1">
      <c r="A7" s="3" t="s">
        <v>82</v>
      </c>
      <c r="B7" s="4" t="s">
        <v>82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10">
        <v>15</v>
      </c>
    </row>
    <row r="8" spans="1:17" ht="23.25" customHeight="1">
      <c r="A8" s="5" t="s">
        <v>174</v>
      </c>
      <c r="B8" s="5" t="s">
        <v>175</v>
      </c>
      <c r="C8" s="6" t="s">
        <v>176</v>
      </c>
      <c r="D8" s="7" t="s">
        <v>178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2.75" customHeight="1">
      <c r="A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8"/>
      <c r="B10" s="8"/>
      <c r="E10" s="8"/>
      <c r="F10" s="8"/>
      <c r="G10" s="8"/>
      <c r="H10" s="8"/>
      <c r="I10" s="8"/>
      <c r="J10" s="8"/>
      <c r="K10" s="8"/>
      <c r="L10" s="8"/>
      <c r="N10" s="8"/>
      <c r="O10" s="8"/>
      <c r="P10" s="8"/>
      <c r="Q10" s="8"/>
    </row>
    <row r="11" spans="2:17" ht="12.75" customHeight="1">
      <c r="B11" s="8"/>
      <c r="E11" s="8"/>
      <c r="F11" s="8"/>
      <c r="G11" s="8"/>
      <c r="H11" s="8"/>
      <c r="I11" s="8"/>
      <c r="J11" s="8"/>
      <c r="K11" s="8"/>
      <c r="L11" s="8"/>
      <c r="N11" s="8"/>
      <c r="O11" s="8"/>
      <c r="P11" s="8"/>
      <c r="Q11" s="8"/>
    </row>
    <row r="12" spans="3:17" ht="12.75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4:17" ht="12.75" customHeight="1">
      <c r="D13" s="8"/>
      <c r="E13" s="8"/>
      <c r="F13" s="8"/>
      <c r="G13" s="8"/>
      <c r="I13" s="8"/>
      <c r="J13" s="8"/>
      <c r="L13" s="8"/>
      <c r="M13" s="8"/>
      <c r="N13" s="8"/>
      <c r="P13" s="8"/>
      <c r="Q13" s="8"/>
    </row>
    <row r="14" spans="4:18" ht="12.75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R14" s="8"/>
    </row>
    <row r="15" spans="4:18" ht="12.75" customHeight="1">
      <c r="D15" s="8"/>
      <c r="E15" s="8"/>
      <c r="F15" s="8"/>
      <c r="H15" s="8"/>
      <c r="I15" s="8"/>
      <c r="J15" s="8"/>
      <c r="K15" s="8"/>
      <c r="L15" s="8"/>
      <c r="M15" s="8"/>
      <c r="N15" s="8"/>
      <c r="O15" s="8"/>
      <c r="R15" s="8"/>
    </row>
    <row r="16" spans="4:14" ht="12.75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4:20" ht="12.75" customHeight="1">
      <c r="D17" s="8"/>
      <c r="K17" s="8"/>
      <c r="L17" s="8"/>
      <c r="M17" s="8"/>
      <c r="R17" s="8"/>
      <c r="S17" s="8"/>
      <c r="T17" s="8"/>
    </row>
    <row r="18" spans="9:20" ht="12.75" customHeight="1">
      <c r="I18" s="8"/>
      <c r="J18" s="8"/>
      <c r="K18" s="8"/>
      <c r="S18" s="8"/>
      <c r="T18" s="8"/>
    </row>
    <row r="19" ht="12.75" customHeight="1"/>
    <row r="20" ht="12.75" customHeight="1"/>
    <row r="21" ht="12.75" customHeight="1"/>
    <row r="22" ht="12.75" customHeight="1">
      <c r="D22" s="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8"/>
    </row>
  </sheetData>
  <sheetProtection/>
  <mergeCells count="14">
    <mergeCell ref="A1:Q1"/>
    <mergeCell ref="D3:Q3"/>
    <mergeCell ref="J4:Q4"/>
    <mergeCell ref="M5:Q5"/>
    <mergeCell ref="A3:A6"/>
    <mergeCell ref="B3:B6"/>
    <mergeCell ref="C3:C6"/>
    <mergeCell ref="D4:D6"/>
    <mergeCell ref="H4:H6"/>
    <mergeCell ref="I4:I6"/>
    <mergeCell ref="J5:J6"/>
    <mergeCell ref="K5:K6"/>
    <mergeCell ref="L5:L6"/>
    <mergeCell ref="E4:G5"/>
  </mergeCells>
  <printOptions horizontalCentered="1"/>
  <pageMargins left="0.39" right="0.39" top="1.18" bottom="0.39" header="0.5" footer="0.5"/>
  <pageSetup fitToHeight="999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20"/>
  <sheetViews>
    <sheetView showGridLines="0" showZeros="0" workbookViewId="0" topLeftCell="A8">
      <selection activeCell="B20" sqref="B20:L20"/>
    </sheetView>
  </sheetViews>
  <sheetFormatPr defaultColWidth="9.16015625" defaultRowHeight="12.75" customHeight="1"/>
  <sheetData>
    <row r="3" spans="2:12" ht="64.5" customHeight="1">
      <c r="B3" s="100" t="s">
        <v>3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6" spans="2:12" ht="297" customHeight="1">
      <c r="B6" s="101" t="s">
        <v>4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8" spans="2:12" ht="61.5" customHeight="1">
      <c r="B8" s="103" t="s">
        <v>5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10" spans="2:12" ht="181.5" customHeight="1">
      <c r="B10" s="103" t="s">
        <v>6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</row>
    <row r="12" spans="2:12" ht="46.5" customHeight="1">
      <c r="B12" s="103" t="s">
        <v>7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</row>
    <row r="14" spans="2:12" ht="54" customHeight="1">
      <c r="B14" s="103" t="s">
        <v>8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</row>
    <row r="16" spans="2:12" ht="123.75" customHeight="1">
      <c r="B16" s="103" t="s">
        <v>9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</row>
    <row r="18" spans="2:12" ht="258.75" customHeight="1">
      <c r="B18" s="103" t="s">
        <v>10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20" spans="2:12" ht="42" customHeight="1">
      <c r="B20" s="103" t="s">
        <v>11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</row>
  </sheetData>
  <sheetProtection/>
  <mergeCells count="9">
    <mergeCell ref="B3:L3"/>
    <mergeCell ref="B6:L6"/>
    <mergeCell ref="B8:L8"/>
    <mergeCell ref="B10:L10"/>
    <mergeCell ref="B12:L12"/>
    <mergeCell ref="B14:L14"/>
    <mergeCell ref="B16:L16"/>
    <mergeCell ref="B18:L18"/>
    <mergeCell ref="B20:L20"/>
  </mergeCells>
  <printOptions horizontalCentered="1"/>
  <pageMargins left="0.7900000000000001" right="0.7900000000000001" top="0.39" bottom="0.7900000000000001" header="0.5" footer="0.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showGridLines="0" showZeros="0" workbookViewId="0" topLeftCell="A4">
      <selection activeCell="D16" sqref="D16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88" customFormat="1" ht="42.75" customHeight="1">
      <c r="A1" s="1" t="s">
        <v>12</v>
      </c>
      <c r="B1" s="1"/>
      <c r="C1" s="1"/>
      <c r="D1" s="1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</row>
    <row r="2" spans="1:254" s="88" customFormat="1" ht="19.5" customHeight="1">
      <c r="A2" s="65"/>
      <c r="B2" s="66"/>
      <c r="C2" s="64"/>
      <c r="D2" s="67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</row>
    <row r="3" spans="1:254" s="88" customFormat="1" ht="22.5" customHeight="1">
      <c r="A3" s="26" t="s">
        <v>13</v>
      </c>
      <c r="B3" s="64"/>
      <c r="C3" s="64"/>
      <c r="D3" s="68" t="s">
        <v>14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</row>
    <row r="4" spans="1:254" s="88" customFormat="1" ht="22.5" customHeight="1">
      <c r="A4" s="61" t="s">
        <v>15</v>
      </c>
      <c r="B4" s="87"/>
      <c r="C4" s="69" t="s">
        <v>16</v>
      </c>
      <c r="D4" s="69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</row>
    <row r="5" spans="1:254" s="88" customFormat="1" ht="22.5" customHeight="1">
      <c r="A5" s="61" t="s">
        <v>17</v>
      </c>
      <c r="B5" s="89" t="s">
        <v>18</v>
      </c>
      <c r="C5" s="61" t="s">
        <v>17</v>
      </c>
      <c r="D5" s="90" t="s">
        <v>18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</row>
    <row r="6" spans="1:254" s="88" customFormat="1" ht="22.5" customHeight="1">
      <c r="A6" s="91" t="s">
        <v>19</v>
      </c>
      <c r="B6" s="21">
        <v>0</v>
      </c>
      <c r="C6" s="92" t="s">
        <v>20</v>
      </c>
      <c r="D6" s="21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</row>
    <row r="7" spans="1:254" s="88" customFormat="1" ht="22.5" customHeight="1">
      <c r="A7" s="72" t="s">
        <v>21</v>
      </c>
      <c r="B7" s="21">
        <v>1338.98</v>
      </c>
      <c r="C7" s="93" t="s">
        <v>22</v>
      </c>
      <c r="D7" s="21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</row>
    <row r="8" spans="1:254" s="88" customFormat="1" ht="22.5" customHeight="1">
      <c r="A8" s="74" t="s">
        <v>23</v>
      </c>
      <c r="B8" s="21">
        <v>0</v>
      </c>
      <c r="C8" s="93" t="s">
        <v>24</v>
      </c>
      <c r="D8" s="21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</row>
    <row r="9" spans="1:254" s="88" customFormat="1" ht="22.5" customHeight="1">
      <c r="A9" s="72" t="s">
        <v>25</v>
      </c>
      <c r="B9" s="21">
        <v>0</v>
      </c>
      <c r="C9" s="93" t="s">
        <v>26</v>
      </c>
      <c r="D9" s="21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</row>
    <row r="10" spans="1:254" s="88" customFormat="1" ht="22.5" customHeight="1">
      <c r="A10" s="72" t="s">
        <v>27</v>
      </c>
      <c r="B10" s="21">
        <v>0</v>
      </c>
      <c r="C10" s="93" t="s">
        <v>28</v>
      </c>
      <c r="D10" s="21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</row>
    <row r="11" spans="1:254" s="88" customFormat="1" ht="22.5" customHeight="1">
      <c r="A11" s="72" t="s">
        <v>29</v>
      </c>
      <c r="B11" s="21">
        <v>0</v>
      </c>
      <c r="C11" s="93" t="s">
        <v>30</v>
      </c>
      <c r="D11" s="21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</row>
    <row r="12" spans="1:254" s="88" customFormat="1" ht="22.5" customHeight="1">
      <c r="A12" s="72" t="s">
        <v>31</v>
      </c>
      <c r="B12" s="21">
        <v>0</v>
      </c>
      <c r="C12" s="93" t="s">
        <v>32</v>
      </c>
      <c r="D12" s="21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</row>
    <row r="13" spans="1:254" s="88" customFormat="1" ht="22.5" customHeight="1">
      <c r="A13" s="75" t="s">
        <v>33</v>
      </c>
      <c r="B13" s="21">
        <v>7665.68</v>
      </c>
      <c r="C13" s="93" t="s">
        <v>34</v>
      </c>
      <c r="D13" s="21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</row>
    <row r="14" spans="1:254" s="88" customFormat="1" ht="22.5" customHeight="1">
      <c r="A14" s="72"/>
      <c r="B14" s="76"/>
      <c r="C14" s="93" t="s">
        <v>35</v>
      </c>
      <c r="D14" s="21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</row>
    <row r="15" spans="1:254" s="88" customFormat="1" ht="22.5" customHeight="1">
      <c r="A15" s="72"/>
      <c r="B15" s="42"/>
      <c r="C15" s="93" t="s">
        <v>36</v>
      </c>
      <c r="D15" s="21">
        <v>8900.34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</row>
    <row r="16" spans="1:254" s="88" customFormat="1" ht="22.5" customHeight="1">
      <c r="A16" s="77"/>
      <c r="B16" s="42"/>
      <c r="C16" s="93" t="s">
        <v>37</v>
      </c>
      <c r="D16" s="21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</row>
    <row r="17" spans="1:254" s="88" customFormat="1" ht="22.5" customHeight="1">
      <c r="A17" s="72"/>
      <c r="B17" s="42"/>
      <c r="C17" s="93" t="s">
        <v>38</v>
      </c>
      <c r="D17" s="21"/>
      <c r="E17" s="66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</row>
    <row r="18" spans="1:254" s="88" customFormat="1" ht="22.5" customHeight="1">
      <c r="A18" s="72"/>
      <c r="B18" s="42"/>
      <c r="C18" s="93" t="s">
        <v>39</v>
      </c>
      <c r="D18" s="21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</row>
    <row r="19" spans="1:254" s="88" customFormat="1" ht="22.5" customHeight="1">
      <c r="A19" s="72"/>
      <c r="B19" s="42"/>
      <c r="C19" s="93" t="s">
        <v>40</v>
      </c>
      <c r="D19" s="21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</row>
    <row r="20" spans="1:254" s="88" customFormat="1" ht="22.5" customHeight="1">
      <c r="A20" s="72"/>
      <c r="B20" s="42"/>
      <c r="C20" s="93" t="s">
        <v>41</v>
      </c>
      <c r="D20" s="21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</row>
    <row r="21" spans="1:254" s="88" customFormat="1" ht="22.5" customHeight="1">
      <c r="A21" s="72"/>
      <c r="B21" s="42"/>
      <c r="C21" s="73" t="s">
        <v>42</v>
      </c>
      <c r="D21" s="21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</row>
    <row r="22" spans="1:254" s="88" customFormat="1" ht="22.5" customHeight="1">
      <c r="A22" s="72"/>
      <c r="B22" s="42"/>
      <c r="C22" s="73" t="s">
        <v>43</v>
      </c>
      <c r="D22" s="21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</row>
    <row r="23" spans="1:254" s="88" customFormat="1" ht="22.5" customHeight="1">
      <c r="A23" s="72"/>
      <c r="B23" s="42"/>
      <c r="C23" s="73" t="s">
        <v>44</v>
      </c>
      <c r="D23" s="21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</row>
    <row r="24" spans="1:254" s="88" customFormat="1" ht="22.5" customHeight="1">
      <c r="A24" s="72"/>
      <c r="B24" s="42"/>
      <c r="C24" s="73" t="s">
        <v>45</v>
      </c>
      <c r="D24" s="21"/>
      <c r="E24" s="64"/>
      <c r="F24" s="64"/>
      <c r="G24" s="66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</row>
    <row r="25" spans="1:254" s="88" customFormat="1" ht="22.5" customHeight="1">
      <c r="A25" s="77"/>
      <c r="B25" s="42"/>
      <c r="C25" s="73" t="s">
        <v>46</v>
      </c>
      <c r="D25" s="21">
        <v>104.32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</row>
    <row r="26" spans="1:254" s="88" customFormat="1" ht="22.5" customHeight="1">
      <c r="A26" s="70"/>
      <c r="B26" s="76"/>
      <c r="C26" s="73" t="s">
        <v>47</v>
      </c>
      <c r="D26" s="21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</row>
    <row r="27" spans="1:254" s="88" customFormat="1" ht="22.5" customHeight="1">
      <c r="A27" s="70"/>
      <c r="B27" s="76"/>
      <c r="C27" s="79" t="s">
        <v>48</v>
      </c>
      <c r="D27" s="78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</row>
    <row r="28" spans="1:254" s="88" customFormat="1" ht="22.5" customHeight="1">
      <c r="A28" s="70"/>
      <c r="B28" s="76"/>
      <c r="C28" s="79" t="s">
        <v>49</v>
      </c>
      <c r="D28" s="21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</row>
    <row r="29" spans="1:254" s="88" customFormat="1" ht="22.5" customHeight="1">
      <c r="A29" s="70"/>
      <c r="B29" s="76"/>
      <c r="C29" s="73" t="s">
        <v>50</v>
      </c>
      <c r="D29" s="80"/>
      <c r="E29" s="66"/>
      <c r="F29" s="64"/>
      <c r="G29" s="64"/>
      <c r="H29" s="66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</row>
    <row r="30" spans="1:254" s="88" customFormat="1" ht="22.5" customHeight="1">
      <c r="A30" s="81"/>
      <c r="B30" s="76"/>
      <c r="C30" s="79" t="s">
        <v>51</v>
      </c>
      <c r="D30" s="21"/>
      <c r="E30" s="66"/>
      <c r="F30" s="66"/>
      <c r="G30" s="66"/>
      <c r="H30" s="66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</row>
    <row r="31" spans="1:254" s="88" customFormat="1" ht="22.5" customHeight="1">
      <c r="A31" s="77"/>
      <c r="B31" s="42"/>
      <c r="C31" s="79" t="s">
        <v>52</v>
      </c>
      <c r="D31" s="78"/>
      <c r="E31" s="66"/>
      <c r="F31" s="64"/>
      <c r="G31" s="66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</row>
    <row r="32" spans="1:254" s="88" customFormat="1" ht="22.5" customHeight="1">
      <c r="A32" s="77"/>
      <c r="B32" s="42"/>
      <c r="C32" s="79" t="s">
        <v>53</v>
      </c>
      <c r="D32" s="78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</row>
    <row r="33" spans="1:254" s="88" customFormat="1" ht="22.5" customHeight="1">
      <c r="A33" s="77"/>
      <c r="B33" s="42"/>
      <c r="C33" s="79" t="s">
        <v>54</v>
      </c>
      <c r="D33" s="78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  <c r="IT33" s="64"/>
    </row>
    <row r="34" spans="1:254" s="88" customFormat="1" ht="22.5" customHeight="1">
      <c r="A34" s="77"/>
      <c r="B34" s="94"/>
      <c r="C34" s="79" t="s">
        <v>55</v>
      </c>
      <c r="D34" s="78"/>
      <c r="E34" s="66"/>
      <c r="F34" s="66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  <c r="IT34" s="64"/>
    </row>
    <row r="35" spans="1:254" s="88" customFormat="1" ht="22.5" customHeight="1">
      <c r="A35" s="83" t="s">
        <v>56</v>
      </c>
      <c r="B35" s="21">
        <f>SUM(B6:B34)</f>
        <v>9004.66</v>
      </c>
      <c r="C35" s="95" t="s">
        <v>57</v>
      </c>
      <c r="D35" s="78">
        <f>SUM(D6:D34)</f>
        <v>9004.66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  <c r="IT35" s="64"/>
    </row>
    <row r="36" spans="1:254" s="88" customFormat="1" ht="22.5" customHeight="1">
      <c r="A36" s="96" t="s">
        <v>58</v>
      </c>
      <c r="B36" s="86">
        <v>0</v>
      </c>
      <c r="C36" s="97" t="s">
        <v>59</v>
      </c>
      <c r="D36" s="21">
        <v>0</v>
      </c>
      <c r="E36" s="64"/>
      <c r="F36" s="64"/>
      <c r="G36" s="66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</row>
    <row r="37" spans="1:254" s="88" customFormat="1" ht="22.5" customHeight="1">
      <c r="A37" s="98" t="s">
        <v>60</v>
      </c>
      <c r="B37" s="21">
        <f>SUM(B35:B36)</f>
        <v>9004.66</v>
      </c>
      <c r="C37" s="99" t="s">
        <v>61</v>
      </c>
      <c r="D37" s="80">
        <f>SUM(D35:D36)</f>
        <v>9004.66</v>
      </c>
      <c r="E37" s="66"/>
      <c r="F37" s="66"/>
      <c r="G37" s="66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  <c r="IR37" s="64"/>
      <c r="IS37" s="64"/>
      <c r="IT37" s="64"/>
    </row>
    <row r="38" spans="1:254" s="88" customFormat="1" ht="19.5" customHeight="1">
      <c r="A38" s="65"/>
      <c r="B38" s="66"/>
      <c r="C38" s="66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  <c r="IR38" s="64"/>
      <c r="IS38" s="64"/>
      <c r="IT38" s="64"/>
    </row>
    <row r="39" spans="1:254" s="88" customFormat="1" ht="19.5" customHeight="1">
      <c r="A39" s="65"/>
      <c r="B39" s="66"/>
      <c r="C39" s="66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64"/>
      <c r="IS39" s="64"/>
      <c r="IT39" s="64"/>
    </row>
    <row r="40" spans="1:254" s="88" customFormat="1" ht="19.5" customHeight="1">
      <c r="A40" s="65"/>
      <c r="B40" s="66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  <c r="IR40" s="64"/>
      <c r="IS40" s="64"/>
      <c r="IT40" s="64"/>
    </row>
    <row r="41" spans="1:254" ht="19.5" customHeight="1">
      <c r="A41" s="64"/>
      <c r="B41" s="66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  <c r="IS41" s="64"/>
      <c r="IT41" s="64"/>
    </row>
  </sheetData>
  <sheetProtection/>
  <mergeCells count="3">
    <mergeCell ref="A1:D1"/>
    <mergeCell ref="A4:B4"/>
    <mergeCell ref="C4:D4"/>
  </mergeCells>
  <printOptions horizontalCentered="1"/>
  <pageMargins left="0.7900000000000001" right="0.7900000000000001" top="1.18" bottom="0.39" header="0.51" footer="0.51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showGridLines="0" showZeros="0" workbookViewId="0" topLeftCell="A13">
      <selection activeCell="C14" sqref="C14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1" t="s">
        <v>62</v>
      </c>
      <c r="B1" s="1"/>
      <c r="C1" s="1"/>
      <c r="D1" s="1"/>
      <c r="E1" s="1"/>
      <c r="F1" s="1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</row>
    <row r="2" spans="1:254" ht="19.5" customHeight="1">
      <c r="A2" s="65"/>
      <c r="B2" s="66"/>
      <c r="C2" s="64"/>
      <c r="D2" s="67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</row>
    <row r="3" spans="1:254" ht="22.5" customHeight="1">
      <c r="A3" s="26" t="s">
        <v>13</v>
      </c>
      <c r="B3" s="64"/>
      <c r="C3" s="64"/>
      <c r="E3" s="64"/>
      <c r="F3" s="68" t="s">
        <v>14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</row>
    <row r="4" spans="1:254" ht="22.5" customHeight="1">
      <c r="A4" s="61" t="s">
        <v>15</v>
      </c>
      <c r="B4" s="61"/>
      <c r="C4" s="69" t="s">
        <v>16</v>
      </c>
      <c r="D4" s="69"/>
      <c r="E4" s="70"/>
      <c r="F4" s="70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</row>
    <row r="5" spans="1:254" ht="22.5" customHeight="1">
      <c r="A5" s="61" t="s">
        <v>17</v>
      </c>
      <c r="B5" s="61" t="s">
        <v>18</v>
      </c>
      <c r="C5" s="61" t="s">
        <v>17</v>
      </c>
      <c r="D5" s="62" t="s">
        <v>63</v>
      </c>
      <c r="E5" s="62" t="s">
        <v>64</v>
      </c>
      <c r="F5" s="62" t="s">
        <v>65</v>
      </c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</row>
    <row r="6" spans="1:254" ht="22.5" customHeight="1">
      <c r="A6" s="71" t="s">
        <v>66</v>
      </c>
      <c r="B6" s="21">
        <v>1338.98</v>
      </c>
      <c r="C6" s="70" t="s">
        <v>20</v>
      </c>
      <c r="D6" s="21"/>
      <c r="E6" s="21"/>
      <c r="F6" s="21"/>
      <c r="G6" s="66"/>
      <c r="H6" s="66"/>
      <c r="I6" s="66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</row>
    <row r="7" spans="1:254" ht="22.5" customHeight="1">
      <c r="A7" s="72" t="s">
        <v>67</v>
      </c>
      <c r="B7" s="21">
        <v>1338.98</v>
      </c>
      <c r="C7" s="73" t="s">
        <v>22</v>
      </c>
      <c r="D7" s="21"/>
      <c r="E7" s="21"/>
      <c r="F7" s="21"/>
      <c r="G7" s="66"/>
      <c r="H7" s="66"/>
      <c r="I7" s="66"/>
      <c r="J7" s="66"/>
      <c r="K7" s="66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</row>
    <row r="8" spans="1:254" ht="22.5" customHeight="1">
      <c r="A8" s="74" t="s">
        <v>68</v>
      </c>
      <c r="B8" s="21"/>
      <c r="C8" s="73" t="s">
        <v>24</v>
      </c>
      <c r="D8" s="21"/>
      <c r="E8" s="21"/>
      <c r="F8" s="21"/>
      <c r="G8" s="66"/>
      <c r="H8" s="66"/>
      <c r="I8" s="66"/>
      <c r="J8" s="66"/>
      <c r="K8" s="66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</row>
    <row r="9" spans="1:254" ht="22.5" customHeight="1">
      <c r="A9" s="72"/>
      <c r="B9" s="42"/>
      <c r="C9" s="73" t="s">
        <v>26</v>
      </c>
      <c r="D9" s="21"/>
      <c r="E9" s="21"/>
      <c r="F9" s="21"/>
      <c r="G9" s="66"/>
      <c r="H9" s="64"/>
      <c r="I9" s="66"/>
      <c r="J9" s="66"/>
      <c r="K9" s="66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</row>
    <row r="10" spans="1:254" ht="22.5" customHeight="1">
      <c r="A10" s="72" t="s">
        <v>69</v>
      </c>
      <c r="B10" s="21"/>
      <c r="C10" s="73" t="s">
        <v>28</v>
      </c>
      <c r="D10" s="21"/>
      <c r="E10" s="21"/>
      <c r="F10" s="21"/>
      <c r="G10" s="66"/>
      <c r="H10" s="66"/>
      <c r="I10" s="66"/>
      <c r="J10" s="66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</row>
    <row r="11" spans="1:254" ht="22.5" customHeight="1">
      <c r="A11" s="72" t="s">
        <v>67</v>
      </c>
      <c r="B11" s="21"/>
      <c r="C11" s="73" t="s">
        <v>30</v>
      </c>
      <c r="D11" s="21"/>
      <c r="E11" s="21"/>
      <c r="F11" s="21"/>
      <c r="G11" s="66"/>
      <c r="H11" s="66"/>
      <c r="I11" s="66"/>
      <c r="J11" s="66"/>
      <c r="K11" s="66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</row>
    <row r="12" spans="1:254" ht="22.5" customHeight="1">
      <c r="A12" s="72" t="s">
        <v>68</v>
      </c>
      <c r="B12" s="21"/>
      <c r="C12" s="73" t="s">
        <v>32</v>
      </c>
      <c r="D12" s="21"/>
      <c r="E12" s="21"/>
      <c r="F12" s="21"/>
      <c r="G12" s="66"/>
      <c r="H12" s="66"/>
      <c r="I12" s="66"/>
      <c r="J12" s="66"/>
      <c r="K12" s="66"/>
      <c r="L12" s="64"/>
      <c r="M12" s="64"/>
      <c r="N12" s="66"/>
      <c r="O12" s="66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</row>
    <row r="13" spans="1:254" ht="22.5" customHeight="1">
      <c r="A13" s="75"/>
      <c r="B13" s="42"/>
      <c r="C13" s="73" t="s">
        <v>34</v>
      </c>
      <c r="D13" s="21"/>
      <c r="E13" s="21"/>
      <c r="F13" s="21"/>
      <c r="G13" s="66"/>
      <c r="H13" s="66"/>
      <c r="I13" s="66"/>
      <c r="J13" s="66"/>
      <c r="K13" s="66"/>
      <c r="L13" s="64"/>
      <c r="M13" s="66"/>
      <c r="N13" s="66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</row>
    <row r="14" spans="1:254" ht="22.5" customHeight="1">
      <c r="A14" s="72"/>
      <c r="B14" s="76"/>
      <c r="C14" s="73" t="s">
        <v>35</v>
      </c>
      <c r="D14" s="21"/>
      <c r="E14" s="21"/>
      <c r="F14" s="21"/>
      <c r="G14" s="66"/>
      <c r="H14" s="66"/>
      <c r="I14" s="66"/>
      <c r="J14" s="64"/>
      <c r="K14" s="64"/>
      <c r="L14" s="66"/>
      <c r="M14" s="66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</row>
    <row r="15" spans="1:254" ht="22.5" customHeight="1">
      <c r="A15" s="72"/>
      <c r="B15" s="42"/>
      <c r="C15" s="73" t="s">
        <v>36</v>
      </c>
      <c r="D15" s="21">
        <v>1234.6599999999999</v>
      </c>
      <c r="E15" s="21">
        <v>1234.6599999999999</v>
      </c>
      <c r="F15" s="21"/>
      <c r="G15" s="66"/>
      <c r="H15" s="66"/>
      <c r="I15" s="64"/>
      <c r="J15" s="66"/>
      <c r="K15" s="66"/>
      <c r="L15" s="66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</row>
    <row r="16" spans="1:254" ht="22.5" customHeight="1">
      <c r="A16" s="77"/>
      <c r="B16" s="42"/>
      <c r="C16" s="73" t="s">
        <v>37</v>
      </c>
      <c r="D16" s="21"/>
      <c r="E16" s="21"/>
      <c r="F16" s="21"/>
      <c r="G16" s="64"/>
      <c r="H16" s="64"/>
      <c r="I16" s="66"/>
      <c r="J16" s="66"/>
      <c r="K16" s="66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</row>
    <row r="17" spans="1:254" ht="22.5" customHeight="1">
      <c r="A17" s="72"/>
      <c r="B17" s="42"/>
      <c r="C17" s="73" t="s">
        <v>38</v>
      </c>
      <c r="D17" s="21"/>
      <c r="E17" s="21"/>
      <c r="F17" s="21"/>
      <c r="G17" s="66"/>
      <c r="H17" s="66"/>
      <c r="I17" s="66"/>
      <c r="J17" s="66"/>
      <c r="K17" s="66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</row>
    <row r="18" spans="1:254" ht="22.5" customHeight="1">
      <c r="A18" s="72"/>
      <c r="B18" s="42"/>
      <c r="C18" s="73" t="s">
        <v>39</v>
      </c>
      <c r="D18" s="21"/>
      <c r="E18" s="21"/>
      <c r="F18" s="21"/>
      <c r="G18" s="66"/>
      <c r="H18" s="66"/>
      <c r="I18" s="66"/>
      <c r="J18" s="66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</row>
    <row r="19" spans="1:254" ht="22.5" customHeight="1">
      <c r="A19" s="72"/>
      <c r="B19" s="42"/>
      <c r="C19" s="73" t="s">
        <v>40</v>
      </c>
      <c r="D19" s="21"/>
      <c r="E19" s="21"/>
      <c r="F19" s="21"/>
      <c r="G19" s="66"/>
      <c r="H19" s="66"/>
      <c r="I19" s="66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</row>
    <row r="20" spans="1:254" ht="22.5" customHeight="1">
      <c r="A20" s="72"/>
      <c r="B20" s="42"/>
      <c r="C20" s="73" t="s">
        <v>41</v>
      </c>
      <c r="D20" s="21"/>
      <c r="E20" s="21"/>
      <c r="F20" s="21"/>
      <c r="G20" s="66"/>
      <c r="H20" s="66"/>
      <c r="I20" s="66"/>
      <c r="J20" s="66"/>
      <c r="K20" s="66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</row>
    <row r="21" spans="1:254" ht="22.5" customHeight="1">
      <c r="A21" s="72"/>
      <c r="B21" s="42"/>
      <c r="C21" s="73" t="s">
        <v>42</v>
      </c>
      <c r="D21" s="21"/>
      <c r="E21" s="21"/>
      <c r="F21" s="21"/>
      <c r="G21" s="66"/>
      <c r="H21" s="66"/>
      <c r="I21" s="66"/>
      <c r="J21" s="66"/>
      <c r="K21" s="66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</row>
    <row r="22" spans="1:254" ht="22.5" customHeight="1">
      <c r="A22" s="72"/>
      <c r="B22" s="42"/>
      <c r="C22" s="73" t="s">
        <v>43</v>
      </c>
      <c r="D22" s="21"/>
      <c r="E22" s="21"/>
      <c r="F22" s="21"/>
      <c r="G22" s="66"/>
      <c r="H22" s="66"/>
      <c r="I22" s="66"/>
      <c r="J22" s="66"/>
      <c r="K22" s="66"/>
      <c r="L22" s="66"/>
      <c r="M22" s="66"/>
      <c r="N22" s="66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</row>
    <row r="23" spans="1:254" ht="22.5" customHeight="1">
      <c r="A23" s="72"/>
      <c r="B23" s="42"/>
      <c r="C23" s="73" t="s">
        <v>44</v>
      </c>
      <c r="D23" s="21"/>
      <c r="E23" s="21"/>
      <c r="F23" s="21"/>
      <c r="G23" s="66"/>
      <c r="H23" s="66"/>
      <c r="I23" s="66"/>
      <c r="J23" s="66"/>
      <c r="K23" s="66"/>
      <c r="L23" s="66"/>
      <c r="M23" s="66"/>
      <c r="N23" s="66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</row>
    <row r="24" spans="1:254" ht="22.5" customHeight="1">
      <c r="A24" s="72"/>
      <c r="B24" s="42"/>
      <c r="C24" s="73" t="s">
        <v>45</v>
      </c>
      <c r="D24" s="21"/>
      <c r="E24" s="21"/>
      <c r="F24" s="21"/>
      <c r="G24" s="66"/>
      <c r="H24" s="66"/>
      <c r="I24" s="66"/>
      <c r="J24" s="66"/>
      <c r="K24" s="66"/>
      <c r="L24" s="66"/>
      <c r="M24" s="66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</row>
    <row r="25" spans="1:254" ht="22.5" customHeight="1">
      <c r="A25" s="77"/>
      <c r="B25" s="42"/>
      <c r="C25" s="73" t="s">
        <v>46</v>
      </c>
      <c r="D25" s="21">
        <v>104.32</v>
      </c>
      <c r="E25" s="21">
        <v>104.32</v>
      </c>
      <c r="F25" s="21"/>
      <c r="G25" s="66"/>
      <c r="H25" s="66"/>
      <c r="I25" s="66"/>
      <c r="J25" s="66"/>
      <c r="K25" s="66"/>
      <c r="L25" s="66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</row>
    <row r="26" spans="1:254" ht="22.5" customHeight="1">
      <c r="A26" s="70"/>
      <c r="B26" s="76"/>
      <c r="C26" s="73" t="s">
        <v>47</v>
      </c>
      <c r="D26" s="21"/>
      <c r="E26" s="21"/>
      <c r="F26" s="21"/>
      <c r="G26" s="66"/>
      <c r="H26" s="66"/>
      <c r="I26" s="66"/>
      <c r="J26" s="66"/>
      <c r="K26" s="66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</row>
    <row r="27" spans="1:254" ht="22.5" customHeight="1">
      <c r="A27" s="70"/>
      <c r="B27" s="76"/>
      <c r="C27" s="73" t="s">
        <v>48</v>
      </c>
      <c r="D27" s="78"/>
      <c r="E27" s="78"/>
      <c r="F27" s="78"/>
      <c r="G27" s="66"/>
      <c r="H27" s="66"/>
      <c r="I27" s="66"/>
      <c r="J27" s="66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</row>
    <row r="28" spans="1:254" ht="22.5" customHeight="1">
      <c r="A28" s="70"/>
      <c r="B28" s="76"/>
      <c r="C28" s="79" t="s">
        <v>49</v>
      </c>
      <c r="D28" s="54"/>
      <c r="E28" s="54"/>
      <c r="F28" s="21"/>
      <c r="G28" s="66"/>
      <c r="H28" s="66"/>
      <c r="I28" s="66"/>
      <c r="J28" s="66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</row>
    <row r="29" spans="1:254" ht="22.5" customHeight="1">
      <c r="A29" s="70"/>
      <c r="B29" s="76"/>
      <c r="C29" s="73" t="s">
        <v>50</v>
      </c>
      <c r="D29" s="80"/>
      <c r="E29" s="80"/>
      <c r="F29" s="80"/>
      <c r="G29" s="66"/>
      <c r="H29" s="66"/>
      <c r="I29" s="66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</row>
    <row r="30" spans="1:254" ht="22.5" customHeight="1">
      <c r="A30" s="81"/>
      <c r="B30" s="76"/>
      <c r="C30" s="73" t="s">
        <v>51</v>
      </c>
      <c r="D30" s="21"/>
      <c r="E30" s="21"/>
      <c r="F30" s="21"/>
      <c r="G30" s="66"/>
      <c r="H30" s="66"/>
      <c r="I30" s="66"/>
      <c r="J30" s="66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</row>
    <row r="31" spans="1:254" ht="22.5" customHeight="1">
      <c r="A31" s="77"/>
      <c r="B31" s="42"/>
      <c r="C31" s="73" t="s">
        <v>52</v>
      </c>
      <c r="D31" s="21"/>
      <c r="E31" s="21"/>
      <c r="F31" s="21"/>
      <c r="G31" s="66"/>
      <c r="H31" s="66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</row>
    <row r="32" spans="1:254" ht="22.5" customHeight="1">
      <c r="A32" s="77"/>
      <c r="B32" s="42"/>
      <c r="C32" s="73" t="s">
        <v>53</v>
      </c>
      <c r="D32" s="21"/>
      <c r="E32" s="21"/>
      <c r="F32" s="21"/>
      <c r="G32" s="66"/>
      <c r="H32" s="66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</row>
    <row r="33" spans="1:254" ht="22.5" customHeight="1">
      <c r="A33" s="77"/>
      <c r="B33" s="42"/>
      <c r="C33" s="73" t="s">
        <v>54</v>
      </c>
      <c r="D33" s="21"/>
      <c r="E33" s="21"/>
      <c r="F33" s="21"/>
      <c r="G33" s="66"/>
      <c r="H33" s="66"/>
      <c r="I33" s="66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  <c r="IT33" s="64"/>
    </row>
    <row r="34" spans="1:254" ht="22.5" customHeight="1">
      <c r="A34" s="77"/>
      <c r="B34" s="42"/>
      <c r="C34" s="73" t="s">
        <v>55</v>
      </c>
      <c r="D34" s="78"/>
      <c r="E34" s="78"/>
      <c r="F34" s="78"/>
      <c r="G34" s="66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  <c r="IT34" s="64"/>
    </row>
    <row r="35" spans="1:254" ht="22.5" customHeight="1">
      <c r="A35" s="82"/>
      <c r="B35" s="76"/>
      <c r="C35" s="83" t="s">
        <v>57</v>
      </c>
      <c r="D35" s="54"/>
      <c r="E35" s="54"/>
      <c r="F35" s="21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  <c r="IT35" s="64"/>
    </row>
    <row r="36" spans="1:254" ht="22.5" customHeight="1">
      <c r="A36" s="77"/>
      <c r="B36" s="84"/>
      <c r="C36" s="79" t="s">
        <v>59</v>
      </c>
      <c r="D36" s="85"/>
      <c r="E36" s="85"/>
      <c r="F36" s="86"/>
      <c r="G36" s="66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</row>
    <row r="37" spans="1:254" ht="22.5" customHeight="1">
      <c r="A37" s="81" t="s">
        <v>60</v>
      </c>
      <c r="B37" s="21">
        <f>B6+B10</f>
        <v>1338.98</v>
      </c>
      <c r="C37" s="87" t="s">
        <v>61</v>
      </c>
      <c r="D37" s="54">
        <f>SUM(D6:D36)</f>
        <v>1338.9799999999998</v>
      </c>
      <c r="E37" s="54">
        <f>SUM(E6:E36)</f>
        <v>1338.9799999999998</v>
      </c>
      <c r="F37" s="21">
        <v>0</v>
      </c>
      <c r="G37" s="66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  <c r="IR37" s="64"/>
      <c r="IS37" s="64"/>
      <c r="IT37" s="64"/>
    </row>
    <row r="38" spans="1:254" ht="19.5" customHeight="1">
      <c r="A38" s="65"/>
      <c r="B38" s="66"/>
      <c r="C38" s="66"/>
      <c r="D38" s="66"/>
      <c r="E38" s="66"/>
      <c r="F38" s="66"/>
      <c r="G38" s="66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  <c r="IR38" s="64"/>
      <c r="IS38" s="64"/>
      <c r="IT38" s="64"/>
    </row>
    <row r="39" spans="1:254" ht="19.5" customHeight="1">
      <c r="A39" s="65"/>
      <c r="B39" s="66"/>
      <c r="C39" s="66"/>
      <c r="D39" s="64"/>
      <c r="E39" s="66"/>
      <c r="F39" s="66"/>
      <c r="G39" s="66"/>
      <c r="H39" s="66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64"/>
      <c r="IS39" s="64"/>
      <c r="IT39" s="64"/>
    </row>
    <row r="40" spans="1:254" ht="19.5" customHeight="1">
      <c r="A40" s="65"/>
      <c r="B40" s="66"/>
      <c r="C40" s="64"/>
      <c r="D40" s="64"/>
      <c r="E40" s="66"/>
      <c r="F40" s="66"/>
      <c r="G40" s="66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  <c r="IR40" s="64"/>
      <c r="IS40" s="64"/>
      <c r="IT40" s="64"/>
    </row>
    <row r="41" spans="1:254" ht="19.5" customHeight="1">
      <c r="A41" s="64"/>
      <c r="B41" s="66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  <c r="IS41" s="64"/>
      <c r="IT41" s="64"/>
    </row>
  </sheetData>
  <sheetProtection/>
  <mergeCells count="3">
    <mergeCell ref="A1:F1"/>
    <mergeCell ref="A4:B4"/>
    <mergeCell ref="C4:D4"/>
  </mergeCells>
  <printOptions horizontalCentered="1"/>
  <pageMargins left="0.7900000000000001" right="0.7900000000000001" top="1.18" bottom="0.39" header="0.51" footer="0.51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workbookViewId="0" topLeftCell="A1">
      <selection activeCell="D6" sqref="D6:J6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5" customHeight="1">
      <c r="A2" s="26" t="s">
        <v>13</v>
      </c>
      <c r="B2" s="23"/>
      <c r="C2" s="14"/>
      <c r="D2" s="24"/>
      <c r="E2" s="24"/>
      <c r="F2" s="24"/>
      <c r="G2" s="25"/>
      <c r="I2" s="25"/>
      <c r="K2" s="25" t="s">
        <v>71</v>
      </c>
    </row>
    <row r="3" spans="1:11" ht="19.5" customHeight="1">
      <c r="A3" s="27" t="s">
        <v>72</v>
      </c>
      <c r="B3" s="27" t="s">
        <v>73</v>
      </c>
      <c r="C3" s="27" t="s">
        <v>74</v>
      </c>
      <c r="D3" s="27" t="s">
        <v>75</v>
      </c>
      <c r="E3" s="27" t="s">
        <v>76</v>
      </c>
      <c r="F3" s="27" t="s">
        <v>65</v>
      </c>
      <c r="G3" s="27" t="s">
        <v>77</v>
      </c>
      <c r="H3" s="27" t="s">
        <v>78</v>
      </c>
      <c r="I3" s="27" t="s">
        <v>79</v>
      </c>
      <c r="J3" s="27" t="s">
        <v>80</v>
      </c>
      <c r="K3" s="15" t="s">
        <v>81</v>
      </c>
    </row>
    <row r="4" spans="1:11" ht="26.25" customHeight="1">
      <c r="A4" s="27"/>
      <c r="B4" s="61"/>
      <c r="C4" s="61"/>
      <c r="D4" s="27"/>
      <c r="E4" s="27"/>
      <c r="F4" s="27"/>
      <c r="G4" s="27"/>
      <c r="H4" s="27"/>
      <c r="I4" s="27"/>
      <c r="J4" s="27"/>
      <c r="K4" s="15"/>
    </row>
    <row r="5" spans="1:11" ht="19.5" customHeight="1">
      <c r="A5" s="61" t="s">
        <v>82</v>
      </c>
      <c r="B5" s="18" t="s">
        <v>82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61">
        <v>6</v>
      </c>
      <c r="I5" s="61">
        <v>7</v>
      </c>
      <c r="J5" s="62">
        <v>8</v>
      </c>
      <c r="K5" s="63">
        <v>9</v>
      </c>
    </row>
    <row r="6" spans="1:11" ht="23.25" customHeight="1">
      <c r="A6" s="5" t="s">
        <v>83</v>
      </c>
      <c r="B6" s="28" t="s">
        <v>84</v>
      </c>
      <c r="C6" s="21">
        <f>C7</f>
        <v>9004.66</v>
      </c>
      <c r="D6" s="21">
        <f aca="true" t="shared" si="0" ref="D6:J6">D7</f>
        <v>1338.9799999999998</v>
      </c>
      <c r="E6" s="21">
        <f t="shared" si="0"/>
        <v>0</v>
      </c>
      <c r="F6" s="21">
        <f t="shared" si="0"/>
        <v>0</v>
      </c>
      <c r="G6" s="21">
        <f t="shared" si="0"/>
        <v>0</v>
      </c>
      <c r="H6" s="21">
        <f t="shared" si="0"/>
        <v>0</v>
      </c>
      <c r="I6" s="21">
        <f t="shared" si="0"/>
        <v>0</v>
      </c>
      <c r="J6" s="21">
        <f t="shared" si="0"/>
        <v>7665.68</v>
      </c>
      <c r="K6" s="20"/>
    </row>
    <row r="7" spans="1:11" ht="22.5" customHeight="1">
      <c r="A7" s="31" t="s">
        <v>85</v>
      </c>
      <c r="B7" s="59" t="s">
        <v>86</v>
      </c>
      <c r="C7" s="33">
        <v>9004.66</v>
      </c>
      <c r="D7" s="33">
        <v>1338.9799999999998</v>
      </c>
      <c r="E7" s="33"/>
      <c r="F7" s="33"/>
      <c r="G7" s="33"/>
      <c r="H7" s="60"/>
      <c r="I7" s="60"/>
      <c r="J7" s="42">
        <v>7665.68</v>
      </c>
      <c r="K7" s="60">
        <v>0</v>
      </c>
    </row>
    <row r="8" spans="1:11" ht="22.5" customHeight="1">
      <c r="A8" s="31" t="s">
        <v>87</v>
      </c>
      <c r="B8" s="59" t="s">
        <v>88</v>
      </c>
      <c r="C8" s="33">
        <v>9004.66</v>
      </c>
      <c r="D8" s="33">
        <v>1338.9799999999998</v>
      </c>
      <c r="E8" s="33"/>
      <c r="F8" s="33"/>
      <c r="G8" s="33"/>
      <c r="H8" s="60"/>
      <c r="I8" s="60"/>
      <c r="J8" s="42">
        <v>7665.68</v>
      </c>
      <c r="K8" s="60">
        <v>0</v>
      </c>
    </row>
    <row r="9" spans="1:11" ht="22.5" customHeight="1">
      <c r="A9" s="31" t="s">
        <v>89</v>
      </c>
      <c r="B9" s="59" t="s">
        <v>90</v>
      </c>
      <c r="C9" s="33">
        <v>9004.66</v>
      </c>
      <c r="D9" s="33">
        <v>1338.9799999999998</v>
      </c>
      <c r="E9" s="33"/>
      <c r="F9" s="33"/>
      <c r="G9" s="33"/>
      <c r="H9" s="60"/>
      <c r="I9" s="60"/>
      <c r="J9" s="42">
        <v>7665.68</v>
      </c>
      <c r="K9" s="60">
        <v>0</v>
      </c>
    </row>
    <row r="10" spans="1:9" ht="19.5" customHeight="1">
      <c r="A10" s="8"/>
      <c r="B10" s="8"/>
      <c r="D10" s="8"/>
      <c r="H10" s="8"/>
      <c r="I10" s="8"/>
    </row>
    <row r="11" spans="1:8" ht="19.5" customHeight="1">
      <c r="A11" s="8"/>
      <c r="B11" s="8"/>
      <c r="C11" s="8"/>
      <c r="D11" s="8"/>
      <c r="E11" s="8"/>
      <c r="G11" s="8"/>
      <c r="H11" s="8"/>
    </row>
    <row r="12" spans="1:7" ht="19.5" customHeight="1">
      <c r="A12" s="13"/>
      <c r="B12" s="23"/>
      <c r="C12" s="23"/>
      <c r="D12" s="23"/>
      <c r="E12" s="23"/>
      <c r="F12" s="13"/>
      <c r="G12" s="13"/>
    </row>
    <row r="13" spans="2:6" ht="19.5" customHeight="1">
      <c r="B13" s="8"/>
      <c r="D13" s="8"/>
      <c r="F13" s="8"/>
    </row>
    <row r="14" spans="2:6" ht="19.5" customHeight="1">
      <c r="B14" s="8"/>
      <c r="F14" s="8"/>
    </row>
    <row r="15" spans="1:7" ht="19.5" customHeight="1">
      <c r="A15" s="13"/>
      <c r="B15" s="23"/>
      <c r="C15" s="13"/>
      <c r="D15" s="13"/>
      <c r="E15" s="13"/>
      <c r="F15" s="13"/>
      <c r="G15" s="13"/>
    </row>
    <row r="16" ht="19.5" customHeight="1"/>
    <row r="17" ht="19.5" customHeight="1"/>
    <row r="18" ht="19.5" customHeight="1"/>
    <row r="19" ht="19.5" customHeight="1"/>
    <row r="20" spans="1:7" ht="19.5" customHeight="1">
      <c r="A20" s="13"/>
      <c r="B20" s="13"/>
      <c r="C20" s="13"/>
      <c r="D20" s="13"/>
      <c r="E20" s="13"/>
      <c r="F20" s="13"/>
      <c r="G20" s="13"/>
    </row>
  </sheetData>
  <sheetProtection/>
  <mergeCells count="12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7900000000000001" right="0.7900000000000001" top="1.18" bottom="0.39" header="0.51" footer="0.51"/>
  <pageSetup fitToHeight="999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workbookViewId="0" topLeftCell="A1">
      <selection activeCell="D6" sqref="D6:E6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1" t="s">
        <v>91</v>
      </c>
      <c r="B1" s="1"/>
      <c r="C1" s="1"/>
      <c r="D1" s="1"/>
      <c r="E1" s="1"/>
    </row>
    <row r="2" spans="1:5" ht="19.5" customHeight="1">
      <c r="A2" s="26" t="s">
        <v>13</v>
      </c>
      <c r="B2" s="13"/>
      <c r="C2" s="14"/>
      <c r="D2" s="24"/>
      <c r="E2" s="25" t="s">
        <v>71</v>
      </c>
    </row>
    <row r="3" spans="1:5" ht="15.75" customHeight="1">
      <c r="A3" s="15" t="s">
        <v>72</v>
      </c>
      <c r="B3" s="27" t="s">
        <v>73</v>
      </c>
      <c r="C3" s="27" t="s">
        <v>74</v>
      </c>
      <c r="D3" s="15" t="s">
        <v>92</v>
      </c>
      <c r="E3" s="15" t="s">
        <v>93</v>
      </c>
    </row>
    <row r="4" spans="1:5" ht="13.5" customHeight="1">
      <c r="A4" s="15"/>
      <c r="B4" s="16"/>
      <c r="C4" s="16"/>
      <c r="D4" s="15"/>
      <c r="E4" s="15"/>
    </row>
    <row r="5" spans="1:5" ht="19.5" customHeight="1">
      <c r="A5" s="16" t="s">
        <v>82</v>
      </c>
      <c r="B5" s="17" t="s">
        <v>82</v>
      </c>
      <c r="C5" s="17">
        <v>1</v>
      </c>
      <c r="D5" s="18">
        <v>2</v>
      </c>
      <c r="E5" s="19">
        <v>3</v>
      </c>
    </row>
    <row r="6" spans="1:5" ht="23.25" customHeight="1">
      <c r="A6" s="5" t="s">
        <v>83</v>
      </c>
      <c r="B6" s="28" t="s">
        <v>84</v>
      </c>
      <c r="C6" s="58">
        <f>C7</f>
        <v>9004.66</v>
      </c>
      <c r="D6" s="58">
        <f>D7</f>
        <v>3196.7200000000003</v>
      </c>
      <c r="E6" s="58">
        <f>E7</f>
        <v>5807.94</v>
      </c>
    </row>
    <row r="7" spans="1:6" ht="22.5" customHeight="1">
      <c r="A7" s="31" t="s">
        <v>85</v>
      </c>
      <c r="B7" s="59" t="s">
        <v>86</v>
      </c>
      <c r="C7" s="33">
        <v>9004.66</v>
      </c>
      <c r="D7" s="33">
        <v>3196.72</v>
      </c>
      <c r="E7" s="60">
        <v>5807.94</v>
      </c>
      <c r="F7" s="8"/>
    </row>
    <row r="8" spans="1:7" ht="22.5" customHeight="1">
      <c r="A8" s="31" t="s">
        <v>87</v>
      </c>
      <c r="B8" s="59" t="s">
        <v>88</v>
      </c>
      <c r="C8" s="33">
        <v>9004.66</v>
      </c>
      <c r="D8" s="33">
        <v>3196.72</v>
      </c>
      <c r="E8" s="60">
        <v>5807.94</v>
      </c>
      <c r="G8" s="8"/>
    </row>
    <row r="9" spans="1:7" ht="22.5" customHeight="1">
      <c r="A9" s="31" t="s">
        <v>89</v>
      </c>
      <c r="B9" s="59" t="s">
        <v>90</v>
      </c>
      <c r="C9" s="33">
        <v>9004.66</v>
      </c>
      <c r="D9" s="33">
        <v>3196.72</v>
      </c>
      <c r="E9" s="60">
        <v>5807.94</v>
      </c>
      <c r="G9" s="8"/>
    </row>
    <row r="10" spans="2:4" ht="19.5" customHeight="1">
      <c r="B10" s="8"/>
      <c r="D10" s="8"/>
    </row>
    <row r="11" spans="2:4" ht="19.5" customHeight="1">
      <c r="B11" s="8"/>
      <c r="C11" s="8"/>
      <c r="D11" s="57"/>
    </row>
    <row r="12" spans="1:4" ht="19.5" customHeight="1">
      <c r="A12" s="13"/>
      <c r="B12" s="23"/>
      <c r="C12" s="13"/>
      <c r="D12" s="13"/>
    </row>
    <row r="13" ht="19.5" customHeight="1">
      <c r="B13" s="8"/>
    </row>
    <row r="14" ht="19.5" customHeight="1">
      <c r="B14" s="8"/>
    </row>
    <row r="15" spans="1:4" ht="19.5" customHeight="1">
      <c r="A15" s="13"/>
      <c r="B15" s="23"/>
      <c r="C15" s="23"/>
      <c r="D15" s="13"/>
    </row>
    <row r="16" ht="19.5" customHeight="1"/>
    <row r="17" ht="19.5" customHeight="1"/>
    <row r="18" ht="19.5" customHeight="1"/>
    <row r="19" ht="19.5" customHeight="1"/>
    <row r="20" spans="1:4" ht="19.5" customHeight="1">
      <c r="A20" s="13"/>
      <c r="B20" s="13"/>
      <c r="C20" s="13"/>
      <c r="D20" s="13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00000000000001" right="0.7900000000000001" top="1.18" bottom="0.39" header="0.51" footer="0.51"/>
  <pageSetup fitToHeight="9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D6" sqref="D6:E6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1" t="s">
        <v>94</v>
      </c>
      <c r="B1" s="1"/>
      <c r="C1" s="1"/>
      <c r="D1" s="1"/>
      <c r="E1" s="1"/>
    </row>
    <row r="2" spans="1:5" ht="19.5" customHeight="1">
      <c r="A2" s="26" t="s">
        <v>13</v>
      </c>
      <c r="B2" s="13"/>
      <c r="C2" s="14"/>
      <c r="D2" s="24"/>
      <c r="E2" s="25" t="s">
        <v>71</v>
      </c>
    </row>
    <row r="3" spans="1:5" ht="15.75" customHeight="1">
      <c r="A3" s="15" t="s">
        <v>72</v>
      </c>
      <c r="B3" s="43" t="s">
        <v>73</v>
      </c>
      <c r="C3" s="44" t="s">
        <v>74</v>
      </c>
      <c r="D3" s="45" t="s">
        <v>92</v>
      </c>
      <c r="E3" s="15" t="s">
        <v>93</v>
      </c>
    </row>
    <row r="4" spans="1:5" ht="13.5" customHeight="1">
      <c r="A4" s="15"/>
      <c r="B4" s="46"/>
      <c r="C4" s="47"/>
      <c r="D4" s="45"/>
      <c r="E4" s="15"/>
    </row>
    <row r="5" spans="1:5" ht="19.5" customHeight="1">
      <c r="A5" s="48" t="s">
        <v>82</v>
      </c>
      <c r="B5" s="49" t="s">
        <v>82</v>
      </c>
      <c r="C5" s="49">
        <v>1</v>
      </c>
      <c r="D5" s="50">
        <v>2</v>
      </c>
      <c r="E5" s="51">
        <v>3</v>
      </c>
    </row>
    <row r="6" spans="1:5" ht="23.25" customHeight="1">
      <c r="A6" s="52" t="s">
        <v>83</v>
      </c>
      <c r="B6" s="53" t="s">
        <v>84</v>
      </c>
      <c r="C6" s="54">
        <f>C7</f>
        <v>1338.9799999999998</v>
      </c>
      <c r="D6" s="54">
        <v>1318.98</v>
      </c>
      <c r="E6" s="21">
        <v>20</v>
      </c>
    </row>
    <row r="7" spans="1:5" ht="22.5" customHeight="1">
      <c r="A7" s="55" t="s">
        <v>85</v>
      </c>
      <c r="B7" s="32" t="s">
        <v>86</v>
      </c>
      <c r="C7" s="56">
        <v>1338.9799999999998</v>
      </c>
      <c r="D7" s="57">
        <v>1318.98</v>
      </c>
      <c r="E7" s="42">
        <v>20</v>
      </c>
    </row>
    <row r="8" spans="1:5" ht="22.5" customHeight="1">
      <c r="A8" s="55" t="s">
        <v>87</v>
      </c>
      <c r="B8" s="32" t="s">
        <v>88</v>
      </c>
      <c r="C8" s="56">
        <v>1338.9799999999998</v>
      </c>
      <c r="D8" s="57">
        <v>1318.98</v>
      </c>
      <c r="E8" s="42">
        <v>20</v>
      </c>
    </row>
    <row r="9" spans="1:5" ht="22.5" customHeight="1">
      <c r="A9" s="55" t="s">
        <v>89</v>
      </c>
      <c r="B9" s="32" t="s">
        <v>90</v>
      </c>
      <c r="C9" s="56">
        <v>1338.9799999999998</v>
      </c>
      <c r="D9" s="57">
        <v>1318.98</v>
      </c>
      <c r="E9" s="42">
        <v>20</v>
      </c>
    </row>
    <row r="10" spans="2:4" ht="19.5" customHeight="1">
      <c r="B10" s="8"/>
      <c r="C10" s="8"/>
      <c r="D10" s="8"/>
    </row>
    <row r="11" spans="2:4" ht="19.5" customHeight="1">
      <c r="B11" s="8"/>
      <c r="C11" s="8"/>
      <c r="D11" s="8"/>
    </row>
    <row r="12" spans="1:4" ht="19.5" customHeight="1">
      <c r="A12" s="13"/>
      <c r="B12" s="23"/>
      <c r="C12" s="23"/>
      <c r="D12" s="13"/>
    </row>
    <row r="13" spans="2:3" ht="19.5" customHeight="1">
      <c r="B13" s="8"/>
      <c r="C13" s="8"/>
    </row>
    <row r="14" spans="2:3" ht="19.5" customHeight="1">
      <c r="B14" s="8"/>
      <c r="C14" s="8"/>
    </row>
    <row r="15" spans="1:4" ht="19.5" customHeight="1">
      <c r="A15" s="13"/>
      <c r="B15" s="23"/>
      <c r="C15" s="23"/>
      <c r="D15" s="13"/>
    </row>
    <row r="16" ht="19.5" customHeight="1">
      <c r="C16" s="8"/>
    </row>
    <row r="17" ht="19.5" customHeight="1">
      <c r="C17" s="8"/>
    </row>
    <row r="18" ht="19.5" customHeight="1"/>
    <row r="19" ht="19.5" customHeight="1"/>
    <row r="20" spans="1:4" ht="19.5" customHeight="1">
      <c r="A20" s="13"/>
      <c r="B20" s="13"/>
      <c r="C20" s="13"/>
      <c r="D20" s="13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00000000000001" right="0.7900000000000001" top="1.18" bottom="0.39" header="0.51" footer="0.51"/>
  <pageSetup fitToHeight="9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showZeros="0" tabSelected="1" workbookViewId="0" topLeftCell="A1">
      <selection activeCell="B26" sqref="B26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27" customHeight="1">
      <c r="A1" s="1" t="s">
        <v>95</v>
      </c>
      <c r="B1" s="1"/>
      <c r="C1" s="1"/>
      <c r="D1" s="1"/>
      <c r="E1" s="1"/>
    </row>
    <row r="2" spans="1:5" ht="19.5" customHeight="1">
      <c r="A2" s="26" t="s">
        <v>13</v>
      </c>
      <c r="B2" s="13"/>
      <c r="C2" s="14"/>
      <c r="D2" s="24"/>
      <c r="E2" s="25" t="s">
        <v>71</v>
      </c>
    </row>
    <row r="3" spans="1:5" ht="15" customHeight="1">
      <c r="A3" s="15" t="s">
        <v>72</v>
      </c>
      <c r="B3" s="27" t="s">
        <v>73</v>
      </c>
      <c r="C3" s="15" t="s">
        <v>92</v>
      </c>
      <c r="D3" s="15"/>
      <c r="E3" s="15"/>
    </row>
    <row r="4" spans="1:5" ht="15.75" customHeight="1">
      <c r="A4" s="15"/>
      <c r="B4" s="27"/>
      <c r="C4" s="27" t="s">
        <v>74</v>
      </c>
      <c r="D4" s="15" t="s">
        <v>96</v>
      </c>
      <c r="E4" s="15" t="s">
        <v>97</v>
      </c>
    </row>
    <row r="5" spans="1:5" ht="15" customHeight="1">
      <c r="A5" s="16" t="s">
        <v>82</v>
      </c>
      <c r="B5" s="17" t="s">
        <v>82</v>
      </c>
      <c r="C5" s="17">
        <v>1</v>
      </c>
      <c r="D5" s="18">
        <v>2</v>
      </c>
      <c r="E5" s="19">
        <v>3</v>
      </c>
    </row>
    <row r="6" spans="1:5" ht="23.25" customHeight="1">
      <c r="A6" s="5" t="s">
        <v>98</v>
      </c>
      <c r="B6" s="28" t="s">
        <v>99</v>
      </c>
      <c r="C6" s="21">
        <f>C7+C14+C18</f>
        <v>1318.9799999999996</v>
      </c>
      <c r="D6" s="21">
        <f>D7+D14+D18</f>
        <v>1252.1999999999996</v>
      </c>
      <c r="E6" s="21">
        <f>E7+E14+E18</f>
        <v>66.78</v>
      </c>
    </row>
    <row r="7" spans="1:5" s="39" customFormat="1" ht="23.25" customHeight="1">
      <c r="A7" s="40" t="s">
        <v>100</v>
      </c>
      <c r="B7" s="41" t="s">
        <v>101</v>
      </c>
      <c r="C7" s="42">
        <f>D7+E7</f>
        <v>1217.9299999999996</v>
      </c>
      <c r="D7" s="42">
        <f>SUM(D8:D13)</f>
        <v>1217.9299999999996</v>
      </c>
      <c r="E7" s="42">
        <v>0</v>
      </c>
    </row>
    <row r="8" spans="1:5" s="39" customFormat="1" ht="23.25" customHeight="1">
      <c r="A8" s="40" t="s">
        <v>102</v>
      </c>
      <c r="B8" s="41" t="s">
        <v>103</v>
      </c>
      <c r="C8" s="42">
        <f aca="true" t="shared" si="0" ref="C8:C22">D8+E8</f>
        <v>523.88</v>
      </c>
      <c r="D8" s="42">
        <v>523.88</v>
      </c>
      <c r="E8" s="42">
        <v>0</v>
      </c>
    </row>
    <row r="9" spans="1:5" s="39" customFormat="1" ht="23.25" customHeight="1">
      <c r="A9" s="40" t="s">
        <v>104</v>
      </c>
      <c r="B9" s="41" t="s">
        <v>105</v>
      </c>
      <c r="C9" s="42">
        <f t="shared" si="0"/>
        <v>345.45</v>
      </c>
      <c r="D9" s="42">
        <v>345.45</v>
      </c>
      <c r="E9" s="42">
        <v>0</v>
      </c>
    </row>
    <row r="10" spans="1:5" s="39" customFormat="1" ht="23.25" customHeight="1">
      <c r="A10" s="40" t="s">
        <v>106</v>
      </c>
      <c r="B10" s="41" t="s">
        <v>107</v>
      </c>
      <c r="C10" s="42">
        <f t="shared" si="0"/>
        <v>173.87</v>
      </c>
      <c r="D10" s="42">
        <v>173.87</v>
      </c>
      <c r="E10" s="42">
        <v>0</v>
      </c>
    </row>
    <row r="11" spans="1:5" s="39" customFormat="1" ht="23.25" customHeight="1">
      <c r="A11" s="40" t="s">
        <v>108</v>
      </c>
      <c r="B11" s="41" t="s">
        <v>109</v>
      </c>
      <c r="C11" s="42">
        <f t="shared" si="0"/>
        <v>63.79</v>
      </c>
      <c r="D11" s="42">
        <v>63.79</v>
      </c>
      <c r="E11" s="42">
        <v>0</v>
      </c>
    </row>
    <row r="12" spans="1:5" s="39" customFormat="1" ht="23.25" customHeight="1">
      <c r="A12" s="40" t="s">
        <v>110</v>
      </c>
      <c r="B12" s="41" t="s">
        <v>111</v>
      </c>
      <c r="C12" s="42">
        <f t="shared" si="0"/>
        <v>6.62</v>
      </c>
      <c r="D12" s="42">
        <v>6.62</v>
      </c>
      <c r="E12" s="42">
        <v>0</v>
      </c>
    </row>
    <row r="13" spans="1:5" s="39" customFormat="1" ht="23.25" customHeight="1">
      <c r="A13" s="40" t="s">
        <v>112</v>
      </c>
      <c r="B13" s="41" t="s">
        <v>113</v>
      </c>
      <c r="C13" s="42">
        <f t="shared" si="0"/>
        <v>104.32</v>
      </c>
      <c r="D13" s="42">
        <v>104.32</v>
      </c>
      <c r="E13" s="42">
        <v>0</v>
      </c>
    </row>
    <row r="14" spans="1:5" s="39" customFormat="1" ht="23.25" customHeight="1">
      <c r="A14" s="40" t="s">
        <v>114</v>
      </c>
      <c r="B14" s="41" t="s">
        <v>115</v>
      </c>
      <c r="C14" s="42">
        <f t="shared" si="0"/>
        <v>66.78</v>
      </c>
      <c r="D14" s="42">
        <v>0</v>
      </c>
      <c r="E14" s="42">
        <f>SUM(E15:E17)</f>
        <v>66.78</v>
      </c>
    </row>
    <row r="15" spans="1:5" s="39" customFormat="1" ht="23.25" customHeight="1">
      <c r="A15" s="40" t="s">
        <v>116</v>
      </c>
      <c r="B15" s="41" t="s">
        <v>117</v>
      </c>
      <c r="C15" s="42">
        <f t="shared" si="0"/>
        <v>17.39</v>
      </c>
      <c r="D15" s="42">
        <v>0</v>
      </c>
      <c r="E15" s="42">
        <v>17.39</v>
      </c>
    </row>
    <row r="16" spans="1:5" s="39" customFormat="1" ht="23.25" customHeight="1">
      <c r="A16" s="40" t="s">
        <v>118</v>
      </c>
      <c r="B16" s="41" t="s">
        <v>119</v>
      </c>
      <c r="C16" s="42">
        <f t="shared" si="0"/>
        <v>29</v>
      </c>
      <c r="D16" s="42">
        <v>0</v>
      </c>
      <c r="E16" s="42">
        <v>29</v>
      </c>
    </row>
    <row r="17" spans="1:5" s="39" customFormat="1" ht="23.25" customHeight="1">
      <c r="A17" s="40" t="s">
        <v>120</v>
      </c>
      <c r="B17" s="41" t="s">
        <v>121</v>
      </c>
      <c r="C17" s="42">
        <f t="shared" si="0"/>
        <v>20.39</v>
      </c>
      <c r="D17" s="42">
        <v>0</v>
      </c>
      <c r="E17" s="42">
        <v>20.39</v>
      </c>
    </row>
    <row r="18" spans="1:5" s="39" customFormat="1" ht="23.25" customHeight="1">
      <c r="A18" s="40" t="s">
        <v>122</v>
      </c>
      <c r="B18" s="41" t="s">
        <v>123</v>
      </c>
      <c r="C18" s="42">
        <f t="shared" si="0"/>
        <v>34.269999999999996</v>
      </c>
      <c r="D18" s="42">
        <f>SUM(D19:D22)</f>
        <v>34.269999999999996</v>
      </c>
      <c r="E18" s="42">
        <v>0</v>
      </c>
    </row>
    <row r="19" spans="1:5" s="39" customFormat="1" ht="18.75" customHeight="1">
      <c r="A19" s="40" t="s">
        <v>124</v>
      </c>
      <c r="B19" s="41" t="s">
        <v>125</v>
      </c>
      <c r="C19" s="42">
        <f t="shared" si="0"/>
        <v>11.47</v>
      </c>
      <c r="D19" s="42">
        <v>11.47</v>
      </c>
      <c r="E19" s="42">
        <v>0</v>
      </c>
    </row>
    <row r="20" spans="1:5" s="39" customFormat="1" ht="18.75" customHeight="1">
      <c r="A20" s="40" t="s">
        <v>126</v>
      </c>
      <c r="B20" s="41" t="s">
        <v>127</v>
      </c>
      <c r="C20" s="42">
        <f t="shared" si="0"/>
        <v>16.25</v>
      </c>
      <c r="D20" s="42">
        <v>16.25</v>
      </c>
      <c r="E20" s="42">
        <v>0</v>
      </c>
    </row>
    <row r="21" spans="1:5" s="39" customFormat="1" ht="18.75" customHeight="1">
      <c r="A21" s="40" t="s">
        <v>128</v>
      </c>
      <c r="B21" s="41" t="s">
        <v>129</v>
      </c>
      <c r="C21" s="42">
        <f t="shared" si="0"/>
        <v>2.04</v>
      </c>
      <c r="D21" s="42">
        <v>2.04</v>
      </c>
      <c r="E21" s="42">
        <v>0</v>
      </c>
    </row>
    <row r="22" spans="1:5" s="39" customFormat="1" ht="15.75" customHeight="1">
      <c r="A22" s="40" t="s">
        <v>130</v>
      </c>
      <c r="B22" s="41" t="s">
        <v>131</v>
      </c>
      <c r="C22" s="42">
        <f t="shared" si="0"/>
        <v>4.51</v>
      </c>
      <c r="D22" s="42">
        <v>4.51</v>
      </c>
      <c r="E22" s="42"/>
    </row>
    <row r="23" spans="2:5" ht="19.5" customHeight="1">
      <c r="B23" s="8"/>
      <c r="C23" s="8"/>
      <c r="D23" s="8"/>
      <c r="E23" s="8"/>
    </row>
    <row r="24" spans="2:5" ht="19.5" customHeight="1">
      <c r="B24" s="8"/>
      <c r="C24" s="8"/>
      <c r="D24" s="8"/>
      <c r="E24" s="8"/>
    </row>
    <row r="25" spans="2:4" ht="19.5" customHeight="1">
      <c r="B25" s="8"/>
      <c r="C25" s="8"/>
      <c r="D25" s="8"/>
    </row>
    <row r="26" spans="1:4" ht="19.5" customHeight="1">
      <c r="A26" s="13"/>
      <c r="B26" s="23"/>
      <c r="C26" s="23"/>
      <c r="D26" s="13"/>
    </row>
    <row r="27" spans="2:3" ht="19.5" customHeight="1">
      <c r="B27" s="8"/>
      <c r="C27" s="8"/>
    </row>
    <row r="28" spans="2:5" ht="19.5" customHeight="1">
      <c r="B28" s="8"/>
      <c r="C28" s="8"/>
      <c r="E28" s="8"/>
    </row>
    <row r="29" spans="1:4" ht="19.5" customHeight="1">
      <c r="A29" s="13"/>
      <c r="B29" s="23"/>
      <c r="C29" s="23"/>
      <c r="D29" s="13"/>
    </row>
    <row r="30" ht="19.5" customHeight="1">
      <c r="C30" s="8"/>
    </row>
    <row r="31" ht="19.5" customHeight="1">
      <c r="C31" s="8"/>
    </row>
    <row r="32" ht="19.5" customHeight="1"/>
    <row r="33" ht="19.5" customHeight="1"/>
    <row r="34" spans="1:4" ht="19.5" customHeight="1">
      <c r="A34" s="13"/>
      <c r="B34" s="13"/>
      <c r="C34" s="23"/>
      <c r="D34" s="13"/>
    </row>
  </sheetData>
  <sheetProtection/>
  <mergeCells count="4">
    <mergeCell ref="A1:E1"/>
    <mergeCell ref="C3:E3"/>
    <mergeCell ref="A3:A4"/>
    <mergeCell ref="B3:B4"/>
  </mergeCells>
  <printOptions horizontalCentered="1"/>
  <pageMargins left="0.7900000000000001" right="0.7900000000000001" top="1.18" bottom="0.39" header="0.51" footer="0.51"/>
  <pageSetup fitToHeight="999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5"/>
  <sheetViews>
    <sheetView showGridLines="0" showZeros="0" workbookViewId="0" topLeftCell="A4">
      <selection activeCell="AC7" sqref="AC7:AG7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26" width="9.83203125" style="0" customWidth="1"/>
    <col min="27" max="27" width="9.16015625" style="0" customWidth="1"/>
    <col min="28" max="32" width="9.83203125" style="0" customWidth="1"/>
    <col min="33" max="33" width="9.16015625" style="0" customWidth="1"/>
    <col min="34" max="34" width="9.83203125" style="0" customWidth="1"/>
  </cols>
  <sheetData>
    <row r="1" spans="1:34" ht="42.75" customHeight="1">
      <c r="A1" s="1" t="s">
        <v>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9.5" customHeight="1">
      <c r="A2" s="26" t="s">
        <v>13</v>
      </c>
      <c r="B2" s="13"/>
      <c r="C2" s="1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38" t="s">
        <v>71</v>
      </c>
    </row>
    <row r="3" spans="1:34" ht="21.75" customHeight="1">
      <c r="A3" s="2" t="s">
        <v>72</v>
      </c>
      <c r="B3" s="2" t="s">
        <v>73</v>
      </c>
      <c r="C3" s="2" t="s">
        <v>74</v>
      </c>
      <c r="D3" s="2" t="s">
        <v>92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21.75" customHeight="1">
      <c r="A4" s="2"/>
      <c r="B4" s="2"/>
      <c r="C4" s="2"/>
      <c r="D4" s="2" t="s">
        <v>101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 t="s">
        <v>115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 t="s">
        <v>132</v>
      </c>
      <c r="AC4" s="2"/>
      <c r="AD4" s="2"/>
      <c r="AE4" s="2"/>
      <c r="AF4" s="2"/>
      <c r="AG4" s="2"/>
      <c r="AH4" s="2"/>
    </row>
    <row r="5" spans="1:34" ht="89.25" customHeight="1">
      <c r="A5" s="2"/>
      <c r="B5" s="2"/>
      <c r="C5" s="2"/>
      <c r="D5" s="2" t="s">
        <v>133</v>
      </c>
      <c r="E5" s="2" t="s">
        <v>134</v>
      </c>
      <c r="F5" s="2" t="s">
        <v>135</v>
      </c>
      <c r="G5" s="2" t="s">
        <v>136</v>
      </c>
      <c r="H5" s="2" t="s">
        <v>137</v>
      </c>
      <c r="I5" s="2" t="s">
        <v>138</v>
      </c>
      <c r="J5" s="2" t="s">
        <v>139</v>
      </c>
      <c r="K5" s="2" t="s">
        <v>140</v>
      </c>
      <c r="L5" s="2" t="s">
        <v>141</v>
      </c>
      <c r="M5" s="2" t="s">
        <v>142</v>
      </c>
      <c r="N5" s="2" t="s">
        <v>143</v>
      </c>
      <c r="O5" s="2" t="s">
        <v>144</v>
      </c>
      <c r="P5" s="2" t="s">
        <v>133</v>
      </c>
      <c r="Q5" s="2" t="s">
        <v>145</v>
      </c>
      <c r="R5" s="2" t="s">
        <v>146</v>
      </c>
      <c r="S5" s="2" t="s">
        <v>147</v>
      </c>
      <c r="T5" s="2" t="s">
        <v>148</v>
      </c>
      <c r="U5" s="2" t="s">
        <v>149</v>
      </c>
      <c r="V5" s="2" t="s">
        <v>150</v>
      </c>
      <c r="W5" s="2" t="s">
        <v>151</v>
      </c>
      <c r="X5" s="2" t="s">
        <v>152</v>
      </c>
      <c r="Y5" s="2" t="s">
        <v>153</v>
      </c>
      <c r="Z5" s="2" t="s">
        <v>154</v>
      </c>
      <c r="AA5" s="2" t="s">
        <v>155</v>
      </c>
      <c r="AB5" s="2" t="s">
        <v>133</v>
      </c>
      <c r="AC5" s="10" t="s">
        <v>156</v>
      </c>
      <c r="AD5" s="10" t="s">
        <v>157</v>
      </c>
      <c r="AE5" s="10" t="s">
        <v>158</v>
      </c>
      <c r="AF5" s="10" t="s">
        <v>159</v>
      </c>
      <c r="AG5" s="10" t="s">
        <v>160</v>
      </c>
      <c r="AH5" s="10" t="s">
        <v>161</v>
      </c>
    </row>
    <row r="6" spans="1:34" ht="19.5" customHeight="1">
      <c r="A6" s="29" t="s">
        <v>82</v>
      </c>
      <c r="B6" s="30" t="s">
        <v>82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0">
        <v>31</v>
      </c>
      <c r="AH6" s="30">
        <v>32</v>
      </c>
    </row>
    <row r="7" spans="1:36" ht="23.25" customHeight="1">
      <c r="A7" s="5" t="s">
        <v>83</v>
      </c>
      <c r="B7" s="28" t="s">
        <v>84</v>
      </c>
      <c r="C7" s="21">
        <f>C8</f>
        <v>1318.9799999999996</v>
      </c>
      <c r="D7" s="21">
        <f aca="true" t="shared" si="0" ref="D7:AH7">D8</f>
        <v>1217.9299999999996</v>
      </c>
      <c r="E7" s="21">
        <f t="shared" si="0"/>
        <v>523.88</v>
      </c>
      <c r="F7" s="21">
        <f t="shared" si="0"/>
        <v>0</v>
      </c>
      <c r="G7" s="21">
        <f t="shared" si="0"/>
        <v>0</v>
      </c>
      <c r="H7" s="21">
        <f t="shared" si="0"/>
        <v>345.45</v>
      </c>
      <c r="I7" s="21">
        <f t="shared" si="0"/>
        <v>173.87</v>
      </c>
      <c r="J7" s="21">
        <f t="shared" si="0"/>
        <v>0</v>
      </c>
      <c r="K7" s="21">
        <f t="shared" si="0"/>
        <v>63.79</v>
      </c>
      <c r="L7" s="21">
        <f t="shared" si="0"/>
        <v>0</v>
      </c>
      <c r="M7" s="21">
        <f t="shared" si="0"/>
        <v>6.62</v>
      </c>
      <c r="N7" s="21">
        <f t="shared" si="0"/>
        <v>104.32</v>
      </c>
      <c r="O7" s="21">
        <f t="shared" si="0"/>
        <v>0</v>
      </c>
      <c r="P7" s="21">
        <f t="shared" si="0"/>
        <v>66.78</v>
      </c>
      <c r="Q7" s="21">
        <f t="shared" si="0"/>
        <v>0</v>
      </c>
      <c r="R7" s="21">
        <f t="shared" si="0"/>
        <v>17.39</v>
      </c>
      <c r="S7" s="21">
        <f t="shared" si="0"/>
        <v>29</v>
      </c>
      <c r="T7" s="21">
        <f t="shared" si="0"/>
        <v>0</v>
      </c>
      <c r="U7" s="21">
        <f t="shared" si="0"/>
        <v>0</v>
      </c>
      <c r="V7" s="21">
        <f t="shared" si="0"/>
        <v>17.39</v>
      </c>
      <c r="W7" s="21">
        <f t="shared" si="0"/>
        <v>0</v>
      </c>
      <c r="X7" s="21">
        <f t="shared" si="0"/>
        <v>2.7</v>
      </c>
      <c r="Y7" s="21">
        <f t="shared" si="0"/>
        <v>0</v>
      </c>
      <c r="Z7" s="21">
        <f t="shared" si="0"/>
        <v>0.3</v>
      </c>
      <c r="AA7" s="21">
        <f t="shared" si="0"/>
        <v>0</v>
      </c>
      <c r="AB7" s="21">
        <f t="shared" si="0"/>
        <v>34.269999999999996</v>
      </c>
      <c r="AC7" s="21">
        <f t="shared" si="0"/>
        <v>11.47</v>
      </c>
      <c r="AD7" s="21">
        <f t="shared" si="0"/>
        <v>16.25</v>
      </c>
      <c r="AE7" s="21">
        <f t="shared" si="0"/>
        <v>2.04</v>
      </c>
      <c r="AF7" s="21">
        <f t="shared" si="0"/>
        <v>0</v>
      </c>
      <c r="AG7" s="21">
        <f t="shared" si="0"/>
        <v>4.51</v>
      </c>
      <c r="AH7" s="21">
        <f t="shared" si="0"/>
        <v>0</v>
      </c>
      <c r="AI7" s="8"/>
      <c r="AJ7" s="8"/>
    </row>
    <row r="8" spans="1:34" ht="36" customHeight="1">
      <c r="A8" s="31" t="s">
        <v>85</v>
      </c>
      <c r="B8" s="32" t="s">
        <v>86</v>
      </c>
      <c r="C8" s="33">
        <f>C9</f>
        <v>1318.9799999999996</v>
      </c>
      <c r="D8" s="33">
        <f aca="true" t="shared" si="1" ref="D8:AG8">D9</f>
        <v>1217.9299999999996</v>
      </c>
      <c r="E8" s="33">
        <f t="shared" si="1"/>
        <v>523.88</v>
      </c>
      <c r="F8" s="33">
        <f t="shared" si="1"/>
        <v>0</v>
      </c>
      <c r="G8" s="33">
        <f t="shared" si="1"/>
        <v>0</v>
      </c>
      <c r="H8" s="33">
        <f t="shared" si="1"/>
        <v>345.45</v>
      </c>
      <c r="I8" s="33">
        <f t="shared" si="1"/>
        <v>173.87</v>
      </c>
      <c r="J8" s="33">
        <f t="shared" si="1"/>
        <v>0</v>
      </c>
      <c r="K8" s="33">
        <f t="shared" si="1"/>
        <v>63.79</v>
      </c>
      <c r="L8" s="33">
        <f t="shared" si="1"/>
        <v>0</v>
      </c>
      <c r="M8" s="33">
        <f t="shared" si="1"/>
        <v>6.62</v>
      </c>
      <c r="N8" s="33">
        <f t="shared" si="1"/>
        <v>104.32</v>
      </c>
      <c r="O8" s="33">
        <f t="shared" si="1"/>
        <v>0</v>
      </c>
      <c r="P8" s="33">
        <f t="shared" si="1"/>
        <v>66.78</v>
      </c>
      <c r="Q8" s="33">
        <f t="shared" si="1"/>
        <v>0</v>
      </c>
      <c r="R8" s="33">
        <f t="shared" si="1"/>
        <v>17.39</v>
      </c>
      <c r="S8" s="33">
        <f t="shared" si="1"/>
        <v>29</v>
      </c>
      <c r="T8" s="33">
        <f t="shared" si="1"/>
        <v>0</v>
      </c>
      <c r="U8" s="33">
        <f t="shared" si="1"/>
        <v>0</v>
      </c>
      <c r="V8" s="33">
        <f t="shared" si="1"/>
        <v>17.39</v>
      </c>
      <c r="W8" s="33">
        <f t="shared" si="1"/>
        <v>0</v>
      </c>
      <c r="X8" s="33">
        <f t="shared" si="1"/>
        <v>2.7</v>
      </c>
      <c r="Y8" s="33">
        <f t="shared" si="1"/>
        <v>0</v>
      </c>
      <c r="Z8" s="33">
        <f t="shared" si="1"/>
        <v>0.3</v>
      </c>
      <c r="AA8" s="33">
        <f t="shared" si="1"/>
        <v>0</v>
      </c>
      <c r="AB8" s="33">
        <f t="shared" si="1"/>
        <v>34.269999999999996</v>
      </c>
      <c r="AC8" s="33">
        <f t="shared" si="1"/>
        <v>11.47</v>
      </c>
      <c r="AD8" s="33">
        <f t="shared" si="1"/>
        <v>16.25</v>
      </c>
      <c r="AE8" s="33">
        <f t="shared" si="1"/>
        <v>2.04</v>
      </c>
      <c r="AF8" s="33">
        <f t="shared" si="1"/>
        <v>0</v>
      </c>
      <c r="AG8" s="33">
        <f t="shared" si="1"/>
        <v>4.51</v>
      </c>
      <c r="AH8" s="37"/>
    </row>
    <row r="9" spans="1:34" ht="36" customHeight="1">
      <c r="A9" s="31" t="s">
        <v>87</v>
      </c>
      <c r="B9" s="32" t="s">
        <v>88</v>
      </c>
      <c r="C9" s="33">
        <f>C10</f>
        <v>1318.9799999999996</v>
      </c>
      <c r="D9" s="33">
        <f aca="true" t="shared" si="2" ref="D9:AG9">D10</f>
        <v>1217.9299999999996</v>
      </c>
      <c r="E9" s="33">
        <f t="shared" si="2"/>
        <v>523.88</v>
      </c>
      <c r="F9" s="33">
        <f t="shared" si="2"/>
        <v>0</v>
      </c>
      <c r="G9" s="33">
        <f t="shared" si="2"/>
        <v>0</v>
      </c>
      <c r="H9" s="33">
        <f t="shared" si="2"/>
        <v>345.45</v>
      </c>
      <c r="I9" s="33">
        <f t="shared" si="2"/>
        <v>173.87</v>
      </c>
      <c r="J9" s="33">
        <f t="shared" si="2"/>
        <v>0</v>
      </c>
      <c r="K9" s="33">
        <f t="shared" si="2"/>
        <v>63.79</v>
      </c>
      <c r="L9" s="33">
        <f t="shared" si="2"/>
        <v>0</v>
      </c>
      <c r="M9" s="33">
        <f t="shared" si="2"/>
        <v>6.62</v>
      </c>
      <c r="N9" s="33">
        <f t="shared" si="2"/>
        <v>104.32</v>
      </c>
      <c r="O9" s="33">
        <f t="shared" si="2"/>
        <v>0</v>
      </c>
      <c r="P9" s="33">
        <f t="shared" si="2"/>
        <v>66.78</v>
      </c>
      <c r="Q9" s="33">
        <f t="shared" si="2"/>
        <v>0</v>
      </c>
      <c r="R9" s="33">
        <f t="shared" si="2"/>
        <v>17.39</v>
      </c>
      <c r="S9" s="33">
        <f t="shared" si="2"/>
        <v>29</v>
      </c>
      <c r="T9" s="33">
        <f t="shared" si="2"/>
        <v>0</v>
      </c>
      <c r="U9" s="33">
        <f t="shared" si="2"/>
        <v>0</v>
      </c>
      <c r="V9" s="33">
        <f t="shared" si="2"/>
        <v>17.39</v>
      </c>
      <c r="W9" s="33">
        <f t="shared" si="2"/>
        <v>0</v>
      </c>
      <c r="X9" s="33">
        <f t="shared" si="2"/>
        <v>2.7</v>
      </c>
      <c r="Y9" s="33">
        <f t="shared" si="2"/>
        <v>0</v>
      </c>
      <c r="Z9" s="33">
        <f t="shared" si="2"/>
        <v>0.3</v>
      </c>
      <c r="AA9" s="33">
        <f t="shared" si="2"/>
        <v>0</v>
      </c>
      <c r="AB9" s="33">
        <f t="shared" si="2"/>
        <v>34.269999999999996</v>
      </c>
      <c r="AC9" s="33">
        <f t="shared" si="2"/>
        <v>11.47</v>
      </c>
      <c r="AD9" s="33">
        <f t="shared" si="2"/>
        <v>16.25</v>
      </c>
      <c r="AE9" s="36">
        <f t="shared" si="2"/>
        <v>2.04</v>
      </c>
      <c r="AF9" s="33">
        <f t="shared" si="2"/>
        <v>0</v>
      </c>
      <c r="AG9" s="33">
        <f t="shared" si="2"/>
        <v>4.51</v>
      </c>
      <c r="AH9" s="37"/>
    </row>
    <row r="10" spans="1:34" ht="36" customHeight="1">
      <c r="A10" s="31" t="s">
        <v>89</v>
      </c>
      <c r="B10" s="32" t="s">
        <v>90</v>
      </c>
      <c r="C10" s="33">
        <f>D10+P10+AB10</f>
        <v>1318.9799999999996</v>
      </c>
      <c r="D10" s="34">
        <f>SUM(E10:O10)</f>
        <v>1217.9299999999996</v>
      </c>
      <c r="E10" s="34">
        <v>523.88</v>
      </c>
      <c r="F10" s="34">
        <v>0</v>
      </c>
      <c r="G10" s="34">
        <v>0</v>
      </c>
      <c r="H10" s="35">
        <v>345.45</v>
      </c>
      <c r="I10" s="33">
        <v>173.87</v>
      </c>
      <c r="J10" s="35">
        <v>0</v>
      </c>
      <c r="K10" s="33">
        <v>63.79</v>
      </c>
      <c r="L10" s="34">
        <v>0</v>
      </c>
      <c r="M10" s="34">
        <v>6.62</v>
      </c>
      <c r="N10" s="35">
        <v>104.32</v>
      </c>
      <c r="O10" s="33">
        <v>0</v>
      </c>
      <c r="P10" s="34">
        <f>SUM(Q10:AA10)</f>
        <v>66.78</v>
      </c>
      <c r="Q10" s="34">
        <v>0</v>
      </c>
      <c r="R10" s="34">
        <v>17.39</v>
      </c>
      <c r="S10" s="34">
        <v>29</v>
      </c>
      <c r="T10" s="34">
        <v>0</v>
      </c>
      <c r="U10" s="35">
        <v>0</v>
      </c>
      <c r="V10" s="33">
        <v>17.39</v>
      </c>
      <c r="W10" s="34">
        <v>0</v>
      </c>
      <c r="X10" s="34">
        <v>2.7</v>
      </c>
      <c r="Y10" s="34">
        <v>0</v>
      </c>
      <c r="Z10" s="33">
        <v>0.3</v>
      </c>
      <c r="AA10" s="37"/>
      <c r="AB10" s="33">
        <f>SUM(AC10:AG10)</f>
        <v>34.269999999999996</v>
      </c>
      <c r="AC10" s="34">
        <v>11.47</v>
      </c>
      <c r="AD10" s="34">
        <v>16.25</v>
      </c>
      <c r="AE10" s="35">
        <v>2.04</v>
      </c>
      <c r="AF10" s="33">
        <v>0</v>
      </c>
      <c r="AG10" s="34">
        <v>4.51</v>
      </c>
      <c r="AH10" s="37"/>
    </row>
    <row r="11" spans="1:34" ht="19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9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2:30" ht="19.5" customHeight="1">
      <c r="B13" s="8"/>
      <c r="C13" s="8"/>
      <c r="D13" s="8"/>
      <c r="E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U13" s="8"/>
      <c r="Z13" s="8"/>
      <c r="AA13" s="8"/>
      <c r="AB13" s="8"/>
      <c r="AC13" s="8"/>
      <c r="AD13" s="8"/>
    </row>
    <row r="14" spans="2:37" ht="19.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2:34" ht="19.5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2:34" ht="19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19.5" customHeight="1">
      <c r="A17" s="13"/>
      <c r="B17" s="23"/>
      <c r="C17" s="2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2:17" ht="19.5" customHeight="1">
      <c r="B18" s="8"/>
      <c r="C18" s="8"/>
      <c r="H18" s="8"/>
      <c r="Q18" s="8"/>
    </row>
    <row r="19" spans="2:17" ht="19.5" customHeight="1">
      <c r="B19" s="8"/>
      <c r="C19" s="8"/>
      <c r="M19" s="8"/>
      <c r="Q19" s="8"/>
    </row>
    <row r="20" spans="1:34" ht="19.5" customHeight="1">
      <c r="A20" s="13"/>
      <c r="B20" s="23"/>
      <c r="C20" s="2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3:6" ht="19.5" customHeight="1">
      <c r="C21" s="8"/>
      <c r="F21" s="8"/>
    </row>
    <row r="22" ht="19.5" customHeight="1">
      <c r="C22" s="8"/>
    </row>
    <row r="23" ht="19.5" customHeight="1"/>
    <row r="24" ht="19.5" customHeight="1"/>
    <row r="25" spans="1:34" ht="19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</sheetData>
  <sheetProtection/>
  <mergeCells count="8">
    <mergeCell ref="A1:AH1"/>
    <mergeCell ref="D3:AH3"/>
    <mergeCell ref="D4:O4"/>
    <mergeCell ref="P4:AA4"/>
    <mergeCell ref="AB4:AH4"/>
    <mergeCell ref="A3:A5"/>
    <mergeCell ref="B3:B5"/>
    <mergeCell ref="C3:C5"/>
  </mergeCells>
  <printOptions horizontalCentered="1"/>
  <pageMargins left="0.7900000000000001" right="0.7900000000000001" top="1.18" bottom="0.39" header="0.51" footer="0.51"/>
  <pageSetup fitToHeight="9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颜阳舟</dc:creator>
  <cp:keywords/>
  <dc:description/>
  <cp:lastModifiedBy>夏铭</cp:lastModifiedBy>
  <dcterms:created xsi:type="dcterms:W3CDTF">2019-01-21T01:14:59Z</dcterms:created>
  <dcterms:modified xsi:type="dcterms:W3CDTF">2019-12-24T02:24:51Z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  <property fmtid="{D5CDD505-2E9C-101B-9397-08002B2CF9AE}" pid="4" name="EDO">
    <vt:r8>134538</vt:r8>
  </property>
</Properties>
</file>