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1375" windowHeight="9735"/>
  </bookViews>
  <sheets>
    <sheet name="第二批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" i="4"/>
  <c r="B8"/>
  <c r="B9"/>
  <c r="B10"/>
  <c r="B11"/>
  <c r="B6"/>
  <c r="C11"/>
  <c r="C10"/>
  <c r="C9"/>
  <c r="C8"/>
  <c r="I10"/>
  <c r="I9"/>
  <c r="I8"/>
  <c r="C12" l="1"/>
  <c r="G12"/>
  <c r="F12"/>
  <c r="E12"/>
  <c r="D12"/>
  <c r="B12" s="1"/>
</calcChain>
</file>

<file path=xl/sharedStrings.xml><?xml version="1.0" encoding="utf-8"?>
<sst xmlns="http://schemas.openxmlformats.org/spreadsheetml/2006/main" count="20" uniqueCount="19">
  <si>
    <t>单位：万元</t>
    <phoneticPr fontId="1" type="noConversion"/>
  </si>
  <si>
    <t>单位名称</t>
    <phoneticPr fontId="1" type="noConversion"/>
  </si>
  <si>
    <t>合计</t>
    <phoneticPr fontId="1" type="noConversion"/>
  </si>
  <si>
    <t>备注</t>
    <phoneticPr fontId="1" type="noConversion"/>
  </si>
  <si>
    <t>城镇独生子女父母奖励</t>
    <phoneticPr fontId="1" type="noConversion"/>
  </si>
  <si>
    <t>农村奖扶</t>
    <phoneticPr fontId="1" type="noConversion"/>
  </si>
  <si>
    <t>手术并发症治疗</t>
    <phoneticPr fontId="1" type="noConversion"/>
  </si>
  <si>
    <t>市本级</t>
    <phoneticPr fontId="1" type="noConversion"/>
  </si>
  <si>
    <t>资阳区</t>
    <phoneticPr fontId="1" type="noConversion"/>
  </si>
  <si>
    <t>赫山区</t>
    <phoneticPr fontId="1" type="noConversion"/>
  </si>
  <si>
    <t>大通湖区</t>
    <phoneticPr fontId="1" type="noConversion"/>
  </si>
  <si>
    <t>高新区</t>
    <phoneticPr fontId="1" type="noConversion"/>
  </si>
  <si>
    <t>独生子女保健费</t>
    <phoneticPr fontId="1" type="noConversion"/>
  </si>
  <si>
    <t>拨市社保专户</t>
    <phoneticPr fontId="1" type="noConversion"/>
  </si>
  <si>
    <t>特别扶助(含市级提标)</t>
    <phoneticPr fontId="1" type="noConversion"/>
  </si>
  <si>
    <t>自主择业军转干部2017、2018年独生子女保健费</t>
    <phoneticPr fontId="1" type="noConversion"/>
  </si>
  <si>
    <t>2018年第二批计划生育事业市级补助资金安排表</t>
    <phoneticPr fontId="1" type="noConversion"/>
  </si>
  <si>
    <t>市人社局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</si>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</sst>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E12" sqref="E12"/>
    </sheetView>
  </sheetViews>
  <sheetFormatPr defaultRowHeight="13.5"/>
  <cols>
    <col min="1" max="1" width="16.25" customWidth="1"/>
    <col min="2" max="2" width="13.375" customWidth="1"/>
    <col min="3" max="3" width="14.625" customWidth="1"/>
    <col min="4" max="4" width="12.125" customWidth="1"/>
    <col min="5" max="5" width="11.25" customWidth="1"/>
    <col min="6" max="6" width="12.5" customWidth="1"/>
    <col min="7" max="7" width="10.875" customWidth="1"/>
    <col min="8" max="8" width="14.625" customWidth="1"/>
    <col min="9" max="9" width="0" hidden="1" customWidth="1"/>
  </cols>
  <sheetData>
    <row r="1" spans="1:9" ht="27.75" customHeight="1">
      <c r="A1" s="1" t="s">
        <v>18</v>
      </c>
    </row>
    <row r="2" spans="1:9" ht="23.25" customHeight="1">
      <c r="A2" s="10" t="s">
        <v>16</v>
      </c>
      <c r="B2" s="10"/>
      <c r="C2" s="10"/>
      <c r="D2" s="10"/>
      <c r="E2" s="10"/>
      <c r="F2" s="10"/>
      <c r="G2" s="10"/>
      <c r="H2" s="10"/>
    </row>
    <row r="3" spans="1:9" ht="21.75" customHeight="1">
      <c r="H3" t="s">
        <v>0</v>
      </c>
    </row>
    <row r="4" spans="1:9" ht="28.5" customHeight="1">
      <c r="A4" s="11" t="s">
        <v>1</v>
      </c>
      <c r="B4" s="13" t="s">
        <v>2</v>
      </c>
      <c r="C4" s="15"/>
      <c r="D4" s="15"/>
      <c r="E4" s="15"/>
      <c r="F4" s="15"/>
      <c r="G4" s="15"/>
      <c r="H4" s="13" t="s">
        <v>3</v>
      </c>
    </row>
    <row r="5" spans="1:9" ht="49.5" customHeight="1">
      <c r="A5" s="12"/>
      <c r="B5" s="12"/>
      <c r="C5" s="2" t="s">
        <v>4</v>
      </c>
      <c r="D5" s="2" t="s">
        <v>12</v>
      </c>
      <c r="E5" s="2" t="s">
        <v>5</v>
      </c>
      <c r="F5" s="2" t="s">
        <v>14</v>
      </c>
      <c r="G5" s="2" t="s">
        <v>6</v>
      </c>
      <c r="H5" s="14"/>
    </row>
    <row r="6" spans="1:9" ht="30" customHeight="1">
      <c r="A6" s="3" t="s">
        <v>7</v>
      </c>
      <c r="B6" s="3">
        <f>SUM(C6:G6)</f>
        <v>136.47999999999999</v>
      </c>
      <c r="C6" s="3">
        <v>136.47999999999999</v>
      </c>
      <c r="D6" s="3"/>
      <c r="E6" s="3"/>
      <c r="F6" s="3"/>
      <c r="G6" s="3"/>
      <c r="H6" s="4" t="s">
        <v>13</v>
      </c>
    </row>
    <row r="7" spans="1:9" ht="38.25" customHeight="1">
      <c r="A7" s="9" t="s">
        <v>17</v>
      </c>
      <c r="B7" s="8">
        <f t="shared" ref="B7:B12" si="0">SUM(C7:G7)</f>
        <v>1.21</v>
      </c>
      <c r="C7" s="7"/>
      <c r="D7" s="7">
        <v>1.21</v>
      </c>
      <c r="E7" s="7"/>
      <c r="F7" s="7"/>
      <c r="G7" s="7"/>
      <c r="H7" s="4" t="s">
        <v>15</v>
      </c>
    </row>
    <row r="8" spans="1:9" ht="30" customHeight="1">
      <c r="A8" s="3" t="s">
        <v>8</v>
      </c>
      <c r="B8" s="8">
        <f t="shared" si="0"/>
        <v>17.59</v>
      </c>
      <c r="C8" s="3">
        <f>3.5-2.8</f>
        <v>0.70000000000000018</v>
      </c>
      <c r="D8" s="3">
        <v>-0.86</v>
      </c>
      <c r="E8" s="3">
        <v>1.77</v>
      </c>
      <c r="F8" s="3">
        <v>12.5</v>
      </c>
      <c r="G8" s="3">
        <v>3.48</v>
      </c>
      <c r="H8" s="3"/>
      <c r="I8">
        <f>2200*240*0.12</f>
        <v>63360</v>
      </c>
    </row>
    <row r="9" spans="1:9" ht="30" customHeight="1">
      <c r="A9" s="3" t="s">
        <v>9</v>
      </c>
      <c r="B9" s="8">
        <f t="shared" si="0"/>
        <v>38.35</v>
      </c>
      <c r="C9" s="3">
        <f>1.44-1.3</f>
        <v>0.1399999999999999</v>
      </c>
      <c r="D9" s="3">
        <v>-0.3</v>
      </c>
      <c r="E9" s="3">
        <v>6.05</v>
      </c>
      <c r="F9" s="3">
        <v>21.06</v>
      </c>
      <c r="G9" s="3">
        <v>11.4</v>
      </c>
      <c r="H9" s="4"/>
      <c r="I9">
        <f>5500*240*0.12</f>
        <v>158400</v>
      </c>
    </row>
    <row r="10" spans="1:9" ht="30" customHeight="1">
      <c r="A10" s="3" t="s">
        <v>10</v>
      </c>
      <c r="B10" s="8">
        <f t="shared" si="0"/>
        <v>16</v>
      </c>
      <c r="C10" s="3">
        <f>0.46-0.4</f>
        <v>0.06</v>
      </c>
      <c r="D10" s="3">
        <v>0.35</v>
      </c>
      <c r="E10" s="3">
        <v>0.09</v>
      </c>
      <c r="F10" s="3">
        <v>7.14</v>
      </c>
      <c r="G10" s="3">
        <v>8.36</v>
      </c>
      <c r="H10" s="3"/>
      <c r="I10">
        <f>400*240*0.12</f>
        <v>11520</v>
      </c>
    </row>
    <row r="11" spans="1:9" ht="30" customHeight="1">
      <c r="A11" s="3" t="s">
        <v>11</v>
      </c>
      <c r="B11" s="8">
        <f t="shared" si="0"/>
        <v>3.52</v>
      </c>
      <c r="C11" s="3">
        <f>0.12-0.1</f>
        <v>1.999999999999999E-2</v>
      </c>
      <c r="D11" s="3">
        <v>0.11</v>
      </c>
      <c r="E11" s="3">
        <v>0.38</v>
      </c>
      <c r="F11" s="3">
        <v>1.61</v>
      </c>
      <c r="G11" s="3">
        <v>1.4</v>
      </c>
      <c r="H11" s="3"/>
    </row>
    <row r="12" spans="1:9" ht="37.5" customHeight="1">
      <c r="A12" s="3" t="s">
        <v>2</v>
      </c>
      <c r="B12" s="8">
        <f t="shared" si="0"/>
        <v>213.14999999999998</v>
      </c>
      <c r="C12" s="3">
        <f t="shared" ref="C12:G12" si="1">SUM(C6:C11)</f>
        <v>137.39999999999998</v>
      </c>
      <c r="D12" s="3">
        <f t="shared" si="1"/>
        <v>0.51</v>
      </c>
      <c r="E12" s="3">
        <f t="shared" si="1"/>
        <v>8.2900000000000009</v>
      </c>
      <c r="F12" s="3">
        <f t="shared" si="1"/>
        <v>42.31</v>
      </c>
      <c r="G12" s="3">
        <f t="shared" si="1"/>
        <v>24.64</v>
      </c>
      <c r="H12" s="3"/>
    </row>
    <row r="13" spans="1:9" ht="21.75" customHeight="1">
      <c r="A13" s="16"/>
      <c r="B13" s="16"/>
      <c r="C13" s="16"/>
      <c r="D13" s="16"/>
      <c r="E13" s="16"/>
      <c r="F13" s="16"/>
      <c r="G13" s="16"/>
      <c r="H13" s="16"/>
    </row>
    <row r="14" spans="1:9" ht="32.25" customHeight="1">
      <c r="A14" s="5"/>
      <c r="B14" s="6"/>
      <c r="C14" s="6"/>
      <c r="D14" s="6"/>
      <c r="E14" s="6"/>
      <c r="F14" s="6"/>
      <c r="G14" s="6"/>
      <c r="H14" s="6"/>
    </row>
  </sheetData>
  <mergeCells count="6">
    <mergeCell ref="A13:H13"/>
    <mergeCell ref="A2:H2"/>
    <mergeCell ref="A4:A5"/>
    <mergeCell ref="B4:B5"/>
    <mergeCell ref="C4:G4"/>
    <mergeCell ref="H4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5" sqref="I25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第二批</vt:lpstr>
      <vt:lpstr>Sheet2</vt:lpstr>
      <vt:lpstr>Sheet3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2018-11-01T06:59:34Z</cp:lastPrinted>
  <dcterms:created xsi:type="dcterms:W3CDTF">2017-02-14T03:27:54Z</dcterms:created>
  <dcterms:modified xsi:type="dcterms:W3CDTF">2019-02-19T12:16:31Z</dcterms:modified>
</cp:coreProperties>
</file>