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32760" yWindow="32760" windowWidth="24120" windowHeight="12165" activeTab="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definedNames>
    <definedName name="_xlnm.Print_Area" localSheetId="2">'02收入决算表'!$A$1:$J$23</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workbook>
</file>

<file path=xl/calcChain.xml><?xml version="1.0" encoding="utf-8"?>
<calcChain xmlns="http://schemas.openxmlformats.org/spreadsheetml/2006/main">
  <c r="A200" i="11"/>
  <c r="A196"/>
  <c r="A194"/>
  <c r="A193"/>
  <c r="A192"/>
  <c r="A191"/>
  <c r="A190"/>
  <c r="A188"/>
  <c r="A186"/>
  <c r="A184"/>
  <c r="A180"/>
  <c r="A178"/>
  <c r="A176"/>
  <c r="A174"/>
  <c r="A173"/>
  <c r="A172"/>
  <c r="A171"/>
  <c r="A169"/>
  <c r="A168"/>
  <c r="A164"/>
  <c r="A162"/>
  <c r="A160"/>
  <c r="A158"/>
  <c r="A156"/>
  <c r="A152"/>
  <c r="A151"/>
  <c r="A149"/>
  <c r="A148"/>
  <c r="A146"/>
  <c r="A144"/>
  <c r="A142"/>
  <c r="A140"/>
  <c r="A136"/>
  <c r="A132"/>
  <c r="A131"/>
  <c r="A130"/>
  <c r="A129"/>
  <c r="A128"/>
  <c r="A126"/>
  <c r="A124"/>
  <c r="A120"/>
  <c r="A116"/>
  <c r="A114"/>
  <c r="A112"/>
  <c r="A111"/>
  <c r="A110"/>
  <c r="A109"/>
  <c r="A108"/>
  <c r="A104"/>
  <c r="A102"/>
  <c r="A100"/>
  <c r="A98"/>
  <c r="A96"/>
  <c r="A94"/>
  <c r="A92"/>
  <c r="A91"/>
  <c r="A89"/>
  <c r="A88"/>
  <c r="A87"/>
  <c r="A85"/>
  <c r="A84"/>
  <c r="A82"/>
  <c r="A80"/>
  <c r="A78"/>
  <c r="A76"/>
  <c r="A72"/>
  <c r="A68"/>
  <c r="A67"/>
  <c r="A66"/>
  <c r="A64"/>
  <c r="A62"/>
  <c r="A60"/>
  <c r="A56"/>
  <c r="A52"/>
  <c r="A51"/>
  <c r="A50"/>
  <c r="A49"/>
  <c r="A48"/>
  <c r="A46"/>
  <c r="A44"/>
  <c r="A40"/>
  <c r="A36"/>
  <c r="A35"/>
  <c r="A34"/>
  <c r="A33"/>
  <c r="A30"/>
  <c r="A29"/>
  <c r="A28"/>
  <c r="A26"/>
  <c r="A25"/>
  <c r="A22"/>
  <c r="A21"/>
  <c r="A20"/>
  <c r="A17"/>
  <c r="A16"/>
  <c r="A13"/>
  <c r="J499" i="6"/>
  <c r="I499"/>
  <c r="J497"/>
  <c r="I496"/>
  <c r="J495"/>
  <c r="I494"/>
  <c r="J493"/>
  <c r="J491"/>
  <c r="I490"/>
  <c r="J489"/>
  <c r="J487"/>
  <c r="I487"/>
  <c r="J486"/>
  <c r="J485"/>
  <c r="J483"/>
  <c r="J481"/>
  <c r="J479"/>
  <c r="J478"/>
  <c r="I478"/>
  <c r="J476"/>
  <c r="I476"/>
  <c r="J475"/>
  <c r="J474"/>
  <c r="I474"/>
  <c r="J472"/>
  <c r="I472"/>
  <c r="J470"/>
  <c r="J469"/>
  <c r="I469"/>
  <c r="J467"/>
  <c r="J465"/>
  <c r="I465"/>
  <c r="I464"/>
  <c r="J463"/>
  <c r="I462"/>
  <c r="J461"/>
  <c r="J460"/>
  <c r="J459"/>
  <c r="I459"/>
  <c r="J457"/>
  <c r="J456"/>
  <c r="J455"/>
  <c r="J453"/>
  <c r="J451"/>
  <c r="J449"/>
  <c r="I449"/>
  <c r="I448"/>
  <c r="J447"/>
  <c r="I447"/>
  <c r="J446"/>
  <c r="I446"/>
  <c r="J445"/>
  <c r="J444"/>
  <c r="J443"/>
  <c r="I443"/>
  <c r="I442"/>
  <c r="J441"/>
  <c r="I440"/>
  <c r="J439"/>
  <c r="I438"/>
  <c r="J437"/>
  <c r="J436"/>
  <c r="J435"/>
  <c r="J433"/>
  <c r="J431"/>
  <c r="I431"/>
  <c r="J429"/>
  <c r="I429"/>
  <c r="J427"/>
  <c r="J425"/>
  <c r="J422"/>
  <c r="J421"/>
  <c r="J420"/>
  <c r="J419"/>
  <c r="I419"/>
  <c r="J417"/>
  <c r="I417"/>
  <c r="J415"/>
  <c r="J414"/>
  <c r="J413"/>
  <c r="J412"/>
  <c r="I412"/>
  <c r="J411"/>
  <c r="J410"/>
  <c r="J409"/>
  <c r="J408"/>
  <c r="J406"/>
  <c r="J404"/>
  <c r="J403"/>
  <c r="I403"/>
  <c r="I402"/>
  <c r="J401"/>
  <c r="J399"/>
  <c r="I398"/>
  <c r="J397"/>
  <c r="J395"/>
  <c r="J393"/>
  <c r="I393"/>
  <c r="K393" s="1"/>
  <c r="J391"/>
  <c r="J389"/>
  <c r="I388"/>
  <c r="J387"/>
  <c r="J386"/>
  <c r="J385"/>
  <c r="I385"/>
  <c r="K385" s="1"/>
  <c r="J384"/>
  <c r="J383"/>
  <c r="J381"/>
  <c r="J379"/>
  <c r="J378"/>
  <c r="I378"/>
  <c r="J377"/>
  <c r="I377"/>
  <c r="J376"/>
  <c r="J375"/>
  <c r="J374"/>
  <c r="I374"/>
  <c r="J373"/>
  <c r="I373"/>
  <c r="K373" s="1"/>
  <c r="J372"/>
  <c r="I372"/>
  <c r="J371"/>
  <c r="I371"/>
  <c r="J369"/>
  <c r="I369"/>
  <c r="J368"/>
  <c r="I368"/>
  <c r="J367"/>
  <c r="J366"/>
  <c r="I366"/>
  <c r="J365"/>
  <c r="I365"/>
  <c r="J363"/>
  <c r="J361"/>
  <c r="I361"/>
  <c r="I360"/>
  <c r="J359"/>
  <c r="J357"/>
  <c r="J353"/>
  <c r="J351"/>
  <c r="J349"/>
  <c r="I348"/>
  <c r="J347"/>
  <c r="J345"/>
  <c r="I344"/>
  <c r="I342"/>
  <c r="I340"/>
  <c r="J338"/>
  <c r="J337"/>
  <c r="J335"/>
  <c r="J332"/>
  <c r="J331"/>
  <c r="J330"/>
  <c r="I330"/>
  <c r="J329"/>
  <c r="J327"/>
  <c r="J325"/>
  <c r="J323"/>
  <c r="I322"/>
  <c r="J321"/>
  <c r="J319"/>
  <c r="I319"/>
  <c r="J317"/>
  <c r="J315"/>
  <c r="J313"/>
  <c r="J311"/>
  <c r="J310"/>
  <c r="J309"/>
  <c r="J308"/>
  <c r="I308"/>
  <c r="J307"/>
  <c r="I306"/>
  <c r="J305"/>
  <c r="J304"/>
  <c r="I304"/>
  <c r="J303"/>
  <c r="I303"/>
  <c r="K303" s="1"/>
  <c r="J302"/>
  <c r="J301"/>
  <c r="I301"/>
  <c r="J299"/>
  <c r="I298"/>
  <c r="J297"/>
  <c r="I296"/>
  <c r="J295"/>
  <c r="J294"/>
  <c r="I294"/>
  <c r="J293"/>
  <c r="I293"/>
  <c r="K293" s="1"/>
  <c r="J292"/>
  <c r="J291"/>
  <c r="I291"/>
  <c r="J289"/>
  <c r="I289"/>
  <c r="J288"/>
  <c r="J287"/>
  <c r="I287"/>
  <c r="J286"/>
  <c r="I286"/>
  <c r="J285"/>
  <c r="I285"/>
  <c r="J284"/>
  <c r="I284"/>
  <c r="J283"/>
  <c r="J282"/>
  <c r="I282"/>
  <c r="J281"/>
  <c r="I281"/>
  <c r="K281" s="1"/>
  <c r="J280"/>
  <c r="I280"/>
  <c r="J279"/>
  <c r="I279"/>
  <c r="K279" s="1"/>
  <c r="J277"/>
  <c r="I277"/>
  <c r="J276"/>
  <c r="J275"/>
  <c r="J274"/>
  <c r="J273"/>
  <c r="J271"/>
  <c r="J270"/>
  <c r="J269"/>
  <c r="J267"/>
  <c r="J266"/>
  <c r="J265"/>
  <c r="I264"/>
  <c r="J263"/>
  <c r="J262"/>
  <c r="I262"/>
  <c r="J261"/>
  <c r="I261"/>
  <c r="J260"/>
  <c r="I260"/>
  <c r="J259"/>
  <c r="I258"/>
  <c r="J257"/>
  <c r="J256"/>
  <c r="I256"/>
  <c r="J255"/>
  <c r="J253"/>
  <c r="I253"/>
  <c r="J251"/>
  <c r="J249"/>
  <c r="I248"/>
  <c r="J247"/>
  <c r="J246"/>
  <c r="J245"/>
  <c r="I244"/>
  <c r="J243"/>
  <c r="I243"/>
  <c r="I242"/>
  <c r="J241"/>
  <c r="I241"/>
  <c r="J240"/>
  <c r="I239"/>
  <c r="J238"/>
  <c r="I237"/>
  <c r="J236"/>
  <c r="J235"/>
  <c r="I235"/>
  <c r="K235"/>
  <c r="J233"/>
  <c r="I233"/>
  <c r="J231"/>
  <c r="J229"/>
  <c r="J227"/>
  <c r="J226"/>
  <c r="J224"/>
  <c r="J223"/>
  <c r="I223"/>
  <c r="J221"/>
  <c r="J220"/>
  <c r="I220"/>
  <c r="I219"/>
  <c r="J218"/>
  <c r="I217"/>
  <c r="J216"/>
  <c r="I216"/>
  <c r="K216"/>
  <c r="J215"/>
  <c r="I215"/>
  <c r="J213"/>
  <c r="J211"/>
  <c r="I210"/>
  <c r="J209"/>
  <c r="I209"/>
  <c r="I208"/>
  <c r="J207"/>
  <c r="I207"/>
  <c r="I206"/>
  <c r="J205"/>
  <c r="I204"/>
  <c r="J203"/>
  <c r="I203"/>
  <c r="J202"/>
  <c r="J201"/>
  <c r="J199"/>
  <c r="J197"/>
  <c r="J195"/>
  <c r="J193"/>
  <c r="I193"/>
  <c r="J192"/>
  <c r="J191"/>
  <c r="I191"/>
  <c r="J190"/>
  <c r="J189"/>
  <c r="J188"/>
  <c r="I188"/>
  <c r="J187"/>
  <c r="I187"/>
  <c r="J186"/>
  <c r="J185"/>
  <c r="I185"/>
  <c r="J183"/>
  <c r="I182"/>
  <c r="J181"/>
  <c r="J180"/>
  <c r="J179"/>
  <c r="I179"/>
  <c r="J178"/>
  <c r="J177"/>
  <c r="I177"/>
  <c r="J175"/>
  <c r="J174"/>
  <c r="I174"/>
  <c r="J173"/>
  <c r="I172"/>
  <c r="J171"/>
  <c r="I171"/>
  <c r="J169"/>
  <c r="I168"/>
  <c r="J167"/>
  <c r="I167"/>
  <c r="J165"/>
  <c r="I165"/>
  <c r="J164"/>
  <c r="I164"/>
  <c r="J163"/>
  <c r="J162"/>
  <c r="J161"/>
  <c r="I161"/>
  <c r="J160"/>
  <c r="I160"/>
  <c r="J159"/>
  <c r="I159"/>
  <c r="I158"/>
  <c r="J157"/>
  <c r="I157"/>
  <c r="K157"/>
  <c r="J156"/>
  <c r="I156"/>
  <c r="J155"/>
  <c r="I155"/>
  <c r="J154"/>
  <c r="I154"/>
  <c r="J153"/>
  <c r="J152"/>
  <c r="J151"/>
  <c r="I150"/>
  <c r="J149"/>
  <c r="I149"/>
  <c r="J147"/>
  <c r="I147"/>
  <c r="J145"/>
  <c r="I145"/>
  <c r="I144"/>
  <c r="J143"/>
  <c r="J142"/>
  <c r="J141"/>
  <c r="I141"/>
  <c r="J140"/>
  <c r="J139"/>
  <c r="J138"/>
  <c r="J137"/>
  <c r="I137"/>
  <c r="I136"/>
  <c r="J135"/>
  <c r="J134"/>
  <c r="I134"/>
  <c r="J133"/>
  <c r="I133"/>
  <c r="I132"/>
  <c r="J131"/>
  <c r="I131"/>
  <c r="K131" s="1"/>
  <c r="I130"/>
  <c r="J129"/>
  <c r="I129"/>
  <c r="K129" s="1"/>
  <c r="I128"/>
  <c r="J127"/>
  <c r="J126"/>
  <c r="I126"/>
  <c r="J125"/>
  <c r="I124"/>
  <c r="J123"/>
  <c r="I122"/>
  <c r="J121"/>
  <c r="J120"/>
  <c r="I120"/>
  <c r="J119"/>
  <c r="I119"/>
  <c r="J117"/>
  <c r="J116"/>
  <c r="J115"/>
  <c r="I115"/>
  <c r="I114"/>
  <c r="J113"/>
  <c r="I113"/>
  <c r="J111"/>
  <c r="I111"/>
  <c r="J110"/>
  <c r="J109"/>
  <c r="I109"/>
  <c r="J107"/>
  <c r="I106"/>
  <c r="J105"/>
  <c r="I105"/>
  <c r="I104"/>
  <c r="J103"/>
  <c r="I103"/>
  <c r="J101"/>
  <c r="I101"/>
  <c r="J100"/>
  <c r="I100"/>
  <c r="J99"/>
  <c r="J97"/>
  <c r="I97"/>
  <c r="I96"/>
  <c r="J95"/>
  <c r="I95"/>
  <c r="J93"/>
  <c r="I93"/>
  <c r="J92"/>
  <c r="J91"/>
  <c r="I91"/>
  <c r="J89"/>
  <c r="I88"/>
  <c r="J87"/>
  <c r="I87"/>
  <c r="I86"/>
  <c r="J85"/>
  <c r="I85"/>
  <c r="J84"/>
  <c r="I84"/>
  <c r="J83"/>
  <c r="J82"/>
  <c r="I82"/>
  <c r="J81"/>
  <c r="I80"/>
  <c r="J79"/>
  <c r="I79"/>
  <c r="J78"/>
  <c r="J77"/>
  <c r="I77"/>
  <c r="J76"/>
  <c r="I76"/>
  <c r="J75"/>
  <c r="J74"/>
  <c r="J73"/>
  <c r="I73"/>
  <c r="J72"/>
  <c r="J71"/>
  <c r="J70"/>
  <c r="I70"/>
  <c r="J69"/>
  <c r="J68"/>
  <c r="J67"/>
  <c r="I67"/>
  <c r="J66"/>
  <c r="J65"/>
  <c r="I65"/>
  <c r="J63"/>
  <c r="J61"/>
  <c r="J59"/>
  <c r="J58"/>
  <c r="I58"/>
  <c r="J57"/>
  <c r="J56"/>
  <c r="J55"/>
  <c r="I55"/>
  <c r="J53"/>
  <c r="J51"/>
  <c r="I51"/>
  <c r="J50"/>
  <c r="I50"/>
  <c r="J49"/>
  <c r="I49"/>
  <c r="J48"/>
  <c r="J47"/>
  <c r="I47"/>
  <c r="J46"/>
  <c r="J45"/>
  <c r="I45"/>
  <c r="J43"/>
  <c r="I43"/>
  <c r="K43" s="1"/>
  <c r="J42"/>
  <c r="J41"/>
  <c r="I41"/>
  <c r="J40"/>
  <c r="J39"/>
  <c r="I39"/>
  <c r="I38"/>
  <c r="J37"/>
  <c r="I37"/>
  <c r="J36"/>
  <c r="J35"/>
  <c r="I35"/>
  <c r="I34"/>
  <c r="I33"/>
  <c r="J31"/>
  <c r="I31"/>
  <c r="J29"/>
  <c r="J28"/>
  <c r="I28"/>
  <c r="J27"/>
  <c r="I26"/>
  <c r="J25"/>
  <c r="I25"/>
  <c r="J23"/>
  <c r="I23"/>
  <c r="J22"/>
  <c r="I22"/>
  <c r="J21"/>
  <c r="I21"/>
  <c r="I20"/>
  <c r="J19"/>
  <c r="I19"/>
  <c r="I18"/>
  <c r="J17"/>
  <c r="I17"/>
  <c r="J16"/>
  <c r="J15"/>
  <c r="I15"/>
  <c r="J14"/>
  <c r="I14"/>
  <c r="J13"/>
  <c r="I13"/>
  <c r="I12"/>
  <c r="A297" i="5"/>
  <c r="A295"/>
  <c r="A293"/>
  <c r="A292"/>
  <c r="A291"/>
  <c r="A288"/>
  <c r="A284"/>
  <c r="A281"/>
  <c r="A280"/>
  <c r="A279"/>
  <c r="A277"/>
  <c r="A275"/>
  <c r="A274"/>
  <c r="A273"/>
  <c r="A271"/>
  <c r="A269"/>
  <c r="A268"/>
  <c r="A267"/>
  <c r="A265"/>
  <c r="A261"/>
  <c r="A259"/>
  <c r="A258"/>
  <c r="A257"/>
  <c r="A253"/>
  <c r="A252"/>
  <c r="A251"/>
  <c r="A250"/>
  <c r="A249"/>
  <c r="A248"/>
  <c r="A247"/>
  <c r="A246"/>
  <c r="L246" s="1"/>
  <c r="A242"/>
  <c r="A240"/>
  <c r="A238"/>
  <c r="A236"/>
  <c r="A234"/>
  <c r="A232"/>
  <c r="A231"/>
  <c r="L231" s="1"/>
  <c r="A230"/>
  <c r="A224"/>
  <c r="A221"/>
  <c r="A217"/>
  <c r="A216"/>
  <c r="A213"/>
  <c r="A212"/>
  <c r="A211"/>
  <c r="A209"/>
  <c r="A206"/>
  <c r="A205"/>
  <c r="A202"/>
  <c r="A201"/>
  <c r="A199"/>
  <c r="A198"/>
  <c r="A196"/>
  <c r="A195"/>
  <c r="A194"/>
  <c r="A193"/>
  <c r="A192"/>
  <c r="A191"/>
  <c r="A190"/>
  <c r="A187"/>
  <c r="A184"/>
  <c r="A181"/>
  <c r="A180"/>
  <c r="A178"/>
  <c r="A176"/>
  <c r="A174"/>
  <c r="A173"/>
  <c r="A171"/>
  <c r="A169"/>
  <c r="A168"/>
  <c r="A166"/>
  <c r="A165"/>
  <c r="A164"/>
  <c r="A162"/>
  <c r="A160"/>
  <c r="A157"/>
  <c r="A156"/>
  <c r="A153"/>
  <c r="A152"/>
  <c r="A150"/>
  <c r="A148"/>
  <c r="A147"/>
  <c r="A146"/>
  <c r="A144"/>
  <c r="A143"/>
  <c r="A141"/>
  <c r="A140"/>
  <c r="A138"/>
  <c r="L138" s="1"/>
  <c r="A136"/>
  <c r="A134"/>
  <c r="A132"/>
  <c r="A130"/>
  <c r="A128"/>
  <c r="A126"/>
  <c r="A124"/>
  <c r="A121"/>
  <c r="A120"/>
  <c r="A119"/>
  <c r="A118"/>
  <c r="A117"/>
  <c r="A116"/>
  <c r="L116" s="1"/>
  <c r="A114"/>
  <c r="A113"/>
  <c r="A112"/>
  <c r="A111"/>
  <c r="A109"/>
  <c r="A108"/>
  <c r="A106"/>
  <c r="A105"/>
  <c r="A104"/>
  <c r="A103"/>
  <c r="A101"/>
  <c r="A100"/>
  <c r="A99"/>
  <c r="A98"/>
  <c r="A97"/>
  <c r="A95"/>
  <c r="A94"/>
  <c r="A93"/>
  <c r="A89"/>
  <c r="A87"/>
  <c r="A85"/>
  <c r="A83"/>
  <c r="A82"/>
  <c r="A81"/>
  <c r="A80"/>
  <c r="A79"/>
  <c r="A77"/>
  <c r="A76"/>
  <c r="A75"/>
  <c r="A73"/>
  <c r="A72"/>
  <c r="A71"/>
  <c r="A70"/>
  <c r="A69"/>
  <c r="A67"/>
  <c r="A66"/>
  <c r="A65"/>
  <c r="A63"/>
  <c r="A61"/>
  <c r="A60"/>
  <c r="A59"/>
  <c r="A57"/>
  <c r="A55"/>
  <c r="A54"/>
  <c r="A53"/>
  <c r="A51"/>
  <c r="A50"/>
  <c r="A49"/>
  <c r="A48"/>
  <c r="A47"/>
  <c r="A45"/>
  <c r="A44"/>
  <c r="A43"/>
  <c r="A42"/>
  <c r="A41"/>
  <c r="A39"/>
  <c r="A38"/>
  <c r="A37"/>
  <c r="A36"/>
  <c r="A35"/>
  <c r="A34"/>
  <c r="A33"/>
  <c r="A32"/>
  <c r="A31"/>
  <c r="A30"/>
  <c r="A29"/>
  <c r="A28"/>
  <c r="A27"/>
  <c r="A26"/>
  <c r="A25"/>
  <c r="A24"/>
  <c r="A23"/>
  <c r="A21"/>
  <c r="A20"/>
  <c r="L20" s="1"/>
  <c r="A19"/>
  <c r="A18"/>
  <c r="A17"/>
  <c r="A16"/>
  <c r="A15"/>
  <c r="A14"/>
  <c r="A11"/>
  <c r="A298" i="4"/>
  <c r="A296"/>
  <c r="A293"/>
  <c r="A291"/>
  <c r="A290"/>
  <c r="A289"/>
  <c r="A288"/>
  <c r="A286"/>
  <c r="A282"/>
  <c r="A277"/>
  <c r="A275"/>
  <c r="A273"/>
  <c r="A267"/>
  <c r="A259"/>
  <c r="A255"/>
  <c r="A254"/>
  <c r="A253"/>
  <c r="A251"/>
  <c r="A249"/>
  <c r="A247"/>
  <c r="A245"/>
  <c r="A244"/>
  <c r="A243"/>
  <c r="A240"/>
  <c r="A238"/>
  <c r="A237"/>
  <c r="A235"/>
  <c r="A233"/>
  <c r="A231"/>
  <c r="A227"/>
  <c r="A226"/>
  <c r="A225"/>
  <c r="M225" s="1"/>
  <c r="A221"/>
  <c r="A219"/>
  <c r="A217"/>
  <c r="A215"/>
  <c r="A213"/>
  <c r="A211"/>
  <c r="A207"/>
  <c r="A205"/>
  <c r="A204"/>
  <c r="A203"/>
  <c r="A202"/>
  <c r="A200"/>
  <c r="A197"/>
  <c r="A195"/>
  <c r="A193"/>
  <c r="A191"/>
  <c r="M191" s="1"/>
  <c r="A187"/>
  <c r="A166"/>
  <c r="A165"/>
  <c r="M165" s="1"/>
  <c r="A164"/>
  <c r="A162"/>
  <c r="A160"/>
  <c r="A159"/>
  <c r="A158"/>
  <c r="A156"/>
  <c r="A155"/>
  <c r="A154"/>
  <c r="A152"/>
  <c r="A151"/>
  <c r="A150"/>
  <c r="A149"/>
  <c r="A148"/>
  <c r="A146"/>
  <c r="A144"/>
  <c r="A142"/>
  <c r="A141"/>
  <c r="A140"/>
  <c r="A139"/>
  <c r="A138"/>
  <c r="A136"/>
  <c r="A134"/>
  <c r="A132"/>
  <c r="A131"/>
  <c r="A130"/>
  <c r="A129"/>
  <c r="A128"/>
  <c r="M128"/>
  <c r="A127"/>
  <c r="A126"/>
  <c r="A125"/>
  <c r="A123"/>
  <c r="A122"/>
  <c r="A120"/>
  <c r="A118"/>
  <c r="A117"/>
  <c r="A116"/>
  <c r="A115"/>
  <c r="A114"/>
  <c r="A113"/>
  <c r="A112"/>
  <c r="A110"/>
  <c r="A109"/>
  <c r="A108"/>
  <c r="A106"/>
  <c r="A104"/>
  <c r="A103"/>
  <c r="A102"/>
  <c r="A101"/>
  <c r="A100"/>
  <c r="A99"/>
  <c r="A98"/>
  <c r="A96"/>
  <c r="A94"/>
  <c r="A93"/>
  <c r="A91"/>
  <c r="A90"/>
  <c r="A89"/>
  <c r="A88"/>
  <c r="A85"/>
  <c r="A84"/>
  <c r="A83"/>
  <c r="A82"/>
  <c r="A81"/>
  <c r="A80"/>
  <c r="A79"/>
  <c r="A78"/>
  <c r="A76"/>
  <c r="M76" s="1"/>
  <c r="A75"/>
  <c r="A74"/>
  <c r="A73"/>
  <c r="A72"/>
  <c r="A71"/>
  <c r="A70"/>
  <c r="A68"/>
  <c r="A66"/>
  <c r="A64"/>
  <c r="A63"/>
  <c r="A62"/>
  <c r="A61"/>
  <c r="A60"/>
  <c r="A59"/>
  <c r="A58"/>
  <c r="A56"/>
  <c r="A54"/>
  <c r="A53"/>
  <c r="A52"/>
  <c r="A50"/>
  <c r="A49"/>
  <c r="A48"/>
  <c r="A47"/>
  <c r="A46"/>
  <c r="A45"/>
  <c r="A44"/>
  <c r="A42"/>
  <c r="A40"/>
  <c r="A39"/>
  <c r="A38"/>
  <c r="A36"/>
  <c r="A35"/>
  <c r="A34"/>
  <c r="A33"/>
  <c r="A32"/>
  <c r="A30"/>
  <c r="A29"/>
  <c r="A28"/>
  <c r="A26"/>
  <c r="A25"/>
  <c r="A24"/>
  <c r="A23"/>
  <c r="A21"/>
  <c r="A20"/>
  <c r="A19"/>
  <c r="A18"/>
  <c r="A17"/>
  <c r="A16"/>
  <c r="A15"/>
  <c r="A14"/>
  <c r="A13"/>
  <c r="A12"/>
  <c r="A11"/>
  <c r="I16" i="6"/>
  <c r="K16"/>
  <c r="J18"/>
  <c r="J20"/>
  <c r="I24"/>
  <c r="J24"/>
  <c r="J26"/>
  <c r="I27"/>
  <c r="I29"/>
  <c r="K29"/>
  <c r="I30"/>
  <c r="K30"/>
  <c r="J30"/>
  <c r="I32"/>
  <c r="K32" s="1"/>
  <c r="J32"/>
  <c r="J33"/>
  <c r="J34"/>
  <c r="I36"/>
  <c r="K36" s="1"/>
  <c r="J38"/>
  <c r="I40"/>
  <c r="K40" s="1"/>
  <c r="I42"/>
  <c r="I44"/>
  <c r="J44"/>
  <c r="I46"/>
  <c r="I48"/>
  <c r="I52"/>
  <c r="J52"/>
  <c r="I53"/>
  <c r="I54"/>
  <c r="K54" s="1"/>
  <c r="J54"/>
  <c r="I56"/>
  <c r="K56" s="1"/>
  <c r="I57"/>
  <c r="K57" s="1"/>
  <c r="I59"/>
  <c r="K59" s="1"/>
  <c r="I60"/>
  <c r="J60"/>
  <c r="I61"/>
  <c r="K61" s="1"/>
  <c r="I62"/>
  <c r="K62" s="1"/>
  <c r="J62"/>
  <c r="I63"/>
  <c r="K63" s="1"/>
  <c r="I64"/>
  <c r="J64"/>
  <c r="I66"/>
  <c r="I68"/>
  <c r="I69"/>
  <c r="K69" s="1"/>
  <c r="I71"/>
  <c r="K71" s="1"/>
  <c r="I72"/>
  <c r="K72" s="1"/>
  <c r="I74"/>
  <c r="I75"/>
  <c r="K75" s="1"/>
  <c r="I78"/>
  <c r="J80"/>
  <c r="I81"/>
  <c r="I83"/>
  <c r="K83" s="1"/>
  <c r="J86"/>
  <c r="K86" s="1"/>
  <c r="J88"/>
  <c r="I89"/>
  <c r="K89" s="1"/>
  <c r="I90"/>
  <c r="J90"/>
  <c r="I92"/>
  <c r="I94"/>
  <c r="J94"/>
  <c r="J96"/>
  <c r="I98"/>
  <c r="J98"/>
  <c r="I99"/>
  <c r="K99" s="1"/>
  <c r="I102"/>
  <c r="K102" s="1"/>
  <c r="J102"/>
  <c r="J104"/>
  <c r="J106"/>
  <c r="I107"/>
  <c r="I108"/>
  <c r="J108"/>
  <c r="I110"/>
  <c r="K110" s="1"/>
  <c r="I112"/>
  <c r="K112" s="1"/>
  <c r="J112"/>
  <c r="J114"/>
  <c r="I116"/>
  <c r="I117"/>
  <c r="I118"/>
  <c r="J118"/>
  <c r="I121"/>
  <c r="K121" s="1"/>
  <c r="J122"/>
  <c r="I123"/>
  <c r="J124"/>
  <c r="I125"/>
  <c r="I127"/>
  <c r="J128"/>
  <c r="J130"/>
  <c r="J132"/>
  <c r="K132"/>
  <c r="I135"/>
  <c r="K135"/>
  <c r="J136"/>
  <c r="I138"/>
  <c r="I139"/>
  <c r="K139"/>
  <c r="I140"/>
  <c r="K141"/>
  <c r="I142"/>
  <c r="K142"/>
  <c r="I143"/>
  <c r="J144"/>
  <c r="I146"/>
  <c r="K146"/>
  <c r="J146"/>
  <c r="I148"/>
  <c r="K148" s="1"/>
  <c r="J148"/>
  <c r="J150"/>
  <c r="I151"/>
  <c r="I152"/>
  <c r="I153"/>
  <c r="J158"/>
  <c r="I162"/>
  <c r="I163"/>
  <c r="K163" s="1"/>
  <c r="I166"/>
  <c r="J166"/>
  <c r="J168"/>
  <c r="I169"/>
  <c r="I170"/>
  <c r="J170"/>
  <c r="J172"/>
  <c r="K172"/>
  <c r="I173"/>
  <c r="K173"/>
  <c r="I175"/>
  <c r="K175"/>
  <c r="I176"/>
  <c r="K176"/>
  <c r="J176"/>
  <c r="I178"/>
  <c r="K178" s="1"/>
  <c r="I180"/>
  <c r="K180" s="1"/>
  <c r="I181"/>
  <c r="J182"/>
  <c r="I183"/>
  <c r="I184"/>
  <c r="J184"/>
  <c r="I186"/>
  <c r="I189"/>
  <c r="I190"/>
  <c r="I192"/>
  <c r="I194"/>
  <c r="K194"/>
  <c r="J194"/>
  <c r="I195"/>
  <c r="K195" s="1"/>
  <c r="I196"/>
  <c r="J196"/>
  <c r="I197"/>
  <c r="K197"/>
  <c r="I198"/>
  <c r="J198"/>
  <c r="I199"/>
  <c r="K199"/>
  <c r="I200"/>
  <c r="K200"/>
  <c r="J200"/>
  <c r="I201"/>
  <c r="K201" s="1"/>
  <c r="I202"/>
  <c r="J204"/>
  <c r="K204" s="1"/>
  <c r="I205"/>
  <c r="K205" s="1"/>
  <c r="J206"/>
  <c r="J208"/>
  <c r="K208" s="1"/>
  <c r="J210"/>
  <c r="I211"/>
  <c r="K211"/>
  <c r="I212"/>
  <c r="J212"/>
  <c r="I213"/>
  <c r="K213"/>
  <c r="I214"/>
  <c r="J214"/>
  <c r="J217"/>
  <c r="K217"/>
  <c r="I218"/>
  <c r="K218"/>
  <c r="J219"/>
  <c r="K219"/>
  <c r="I221"/>
  <c r="I222"/>
  <c r="J222"/>
  <c r="I224"/>
  <c r="I225"/>
  <c r="K225"/>
  <c r="J225"/>
  <c r="I226"/>
  <c r="K226" s="1"/>
  <c r="I227"/>
  <c r="I228"/>
  <c r="K228" s="1"/>
  <c r="J228"/>
  <c r="I229"/>
  <c r="I230"/>
  <c r="J230"/>
  <c r="I231"/>
  <c r="K231" s="1"/>
  <c r="I232"/>
  <c r="K232" s="1"/>
  <c r="J232"/>
  <c r="I234"/>
  <c r="J234"/>
  <c r="I236"/>
  <c r="K236" s="1"/>
  <c r="J237"/>
  <c r="K237" s="1"/>
  <c r="I238"/>
  <c r="K238" s="1"/>
  <c r="J239"/>
  <c r="K239" s="1"/>
  <c r="I240"/>
  <c r="K240" s="1"/>
  <c r="J242"/>
  <c r="K242" s="1"/>
  <c r="J244"/>
  <c r="K244" s="1"/>
  <c r="I245"/>
  <c r="I246"/>
  <c r="K246" s="1"/>
  <c r="I247"/>
  <c r="K247" s="1"/>
  <c r="J248"/>
  <c r="I249"/>
  <c r="K249" s="1"/>
  <c r="I250"/>
  <c r="J250"/>
  <c r="I251"/>
  <c r="K251" s="1"/>
  <c r="I252"/>
  <c r="J252"/>
  <c r="I254"/>
  <c r="J254"/>
  <c r="I255"/>
  <c r="K255" s="1"/>
  <c r="I257"/>
  <c r="K257" s="1"/>
  <c r="J258"/>
  <c r="I259"/>
  <c r="I263"/>
  <c r="K263" s="1"/>
  <c r="J264"/>
  <c r="I265"/>
  <c r="I266"/>
  <c r="I267"/>
  <c r="K267"/>
  <c r="I268"/>
  <c r="J268"/>
  <c r="I269"/>
  <c r="K269" s="1"/>
  <c r="I270"/>
  <c r="I271"/>
  <c r="K271"/>
  <c r="I272"/>
  <c r="J272"/>
  <c r="I273"/>
  <c r="K273"/>
  <c r="I274"/>
  <c r="I275"/>
  <c r="K275" s="1"/>
  <c r="I276"/>
  <c r="I278"/>
  <c r="J278"/>
  <c r="I283"/>
  <c r="I288"/>
  <c r="I290"/>
  <c r="K290" s="1"/>
  <c r="J290"/>
  <c r="I292"/>
  <c r="K292" s="1"/>
  <c r="I295"/>
  <c r="K295" s="1"/>
  <c r="J296"/>
  <c r="I297"/>
  <c r="K297" s="1"/>
  <c r="J298"/>
  <c r="I299"/>
  <c r="I300"/>
  <c r="J300"/>
  <c r="I302"/>
  <c r="K302" s="1"/>
  <c r="I305"/>
  <c r="K305" s="1"/>
  <c r="J306"/>
  <c r="I307"/>
  <c r="I309"/>
  <c r="K309" s="1"/>
  <c r="I310"/>
  <c r="K310" s="1"/>
  <c r="I311"/>
  <c r="K311" s="1"/>
  <c r="I312"/>
  <c r="J312"/>
  <c r="I313"/>
  <c r="I314"/>
  <c r="K314" s="1"/>
  <c r="J314"/>
  <c r="I315"/>
  <c r="I316"/>
  <c r="J316"/>
  <c r="I317"/>
  <c r="K317" s="1"/>
  <c r="I318"/>
  <c r="J318"/>
  <c r="I320"/>
  <c r="J320"/>
  <c r="I321"/>
  <c r="J322"/>
  <c r="K322"/>
  <c r="I323"/>
  <c r="K323"/>
  <c r="I324"/>
  <c r="J324"/>
  <c r="I325"/>
  <c r="K325"/>
  <c r="I326"/>
  <c r="J326"/>
  <c r="I327"/>
  <c r="K327"/>
  <c r="I328"/>
  <c r="J328"/>
  <c r="I329"/>
  <c r="K329"/>
  <c r="K330"/>
  <c r="I331"/>
  <c r="K331" s="1"/>
  <c r="I332"/>
  <c r="I333"/>
  <c r="J333"/>
  <c r="I334"/>
  <c r="K334" s="1"/>
  <c r="J334"/>
  <c r="I335"/>
  <c r="I336"/>
  <c r="J336"/>
  <c r="I337"/>
  <c r="I338"/>
  <c r="I339"/>
  <c r="J339"/>
  <c r="J340"/>
  <c r="I341"/>
  <c r="K341" s="1"/>
  <c r="J341"/>
  <c r="J342"/>
  <c r="I343"/>
  <c r="J343"/>
  <c r="J344"/>
  <c r="I345"/>
  <c r="K345" s="1"/>
  <c r="I346"/>
  <c r="K346"/>
  <c r="J346"/>
  <c r="I347"/>
  <c r="K347" s="1"/>
  <c r="J348"/>
  <c r="K348" s="1"/>
  <c r="I349"/>
  <c r="I350"/>
  <c r="J350"/>
  <c r="I351"/>
  <c r="K351"/>
  <c r="I352"/>
  <c r="K352"/>
  <c r="J352"/>
  <c r="I353"/>
  <c r="K353" s="1"/>
  <c r="I354"/>
  <c r="J354"/>
  <c r="K354" s="1"/>
  <c r="I355"/>
  <c r="J355"/>
  <c r="I356"/>
  <c r="J356"/>
  <c r="I357"/>
  <c r="K357" s="1"/>
  <c r="I358"/>
  <c r="J358"/>
  <c r="I359"/>
  <c r="J360"/>
  <c r="I362"/>
  <c r="K362" s="1"/>
  <c r="J362"/>
  <c r="I363"/>
  <c r="K363" s="1"/>
  <c r="I364"/>
  <c r="K364" s="1"/>
  <c r="J364"/>
  <c r="I367"/>
  <c r="I370"/>
  <c r="J370"/>
  <c r="I375"/>
  <c r="K375" s="1"/>
  <c r="I376"/>
  <c r="I379"/>
  <c r="K379"/>
  <c r="I380"/>
  <c r="J380"/>
  <c r="I381"/>
  <c r="K381"/>
  <c r="I382"/>
  <c r="K382"/>
  <c r="J382"/>
  <c r="I383"/>
  <c r="K383" s="1"/>
  <c r="I384"/>
  <c r="K384" s="1"/>
  <c r="I386"/>
  <c r="I387"/>
  <c r="K387" s="1"/>
  <c r="J388"/>
  <c r="K388" s="1"/>
  <c r="I389"/>
  <c r="K389" s="1"/>
  <c r="I390"/>
  <c r="K390" s="1"/>
  <c r="J390"/>
  <c r="I391"/>
  <c r="K391" s="1"/>
  <c r="I392"/>
  <c r="J392"/>
  <c r="I394"/>
  <c r="J394"/>
  <c r="I395"/>
  <c r="I396"/>
  <c r="J396"/>
  <c r="I397"/>
  <c r="J398"/>
  <c r="K398" s="1"/>
  <c r="I399"/>
  <c r="I400"/>
  <c r="K400" s="1"/>
  <c r="J400"/>
  <c r="I401"/>
  <c r="J402"/>
  <c r="I404"/>
  <c r="I405"/>
  <c r="K405" s="1"/>
  <c r="J405"/>
  <c r="I406"/>
  <c r="I407"/>
  <c r="J407"/>
  <c r="I408"/>
  <c r="I409"/>
  <c r="K409" s="1"/>
  <c r="I410"/>
  <c r="I411"/>
  <c r="K411" s="1"/>
  <c r="I413"/>
  <c r="I414"/>
  <c r="K414"/>
  <c r="I415"/>
  <c r="K415"/>
  <c r="I416"/>
  <c r="K416"/>
  <c r="J416"/>
  <c r="I418"/>
  <c r="K418" s="1"/>
  <c r="J418"/>
  <c r="I420"/>
  <c r="K420" s="1"/>
  <c r="I421"/>
  <c r="K421" s="1"/>
  <c r="I422"/>
  <c r="K422" s="1"/>
  <c r="I423"/>
  <c r="K423" s="1"/>
  <c r="J423"/>
  <c r="I424"/>
  <c r="J424"/>
  <c r="I425"/>
  <c r="K425"/>
  <c r="I426"/>
  <c r="J426"/>
  <c r="I427"/>
  <c r="K427"/>
  <c r="I428"/>
  <c r="J428"/>
  <c r="I430"/>
  <c r="K430"/>
  <c r="J430"/>
  <c r="I432"/>
  <c r="K432" s="1"/>
  <c r="J432"/>
  <c r="I433"/>
  <c r="K433" s="1"/>
  <c r="I434"/>
  <c r="K434" s="1"/>
  <c r="J434"/>
  <c r="I435"/>
  <c r="K435" s="1"/>
  <c r="I436"/>
  <c r="K436" s="1"/>
  <c r="I437"/>
  <c r="K437" s="1"/>
  <c r="J438"/>
  <c r="I439"/>
  <c r="J440"/>
  <c r="I441"/>
  <c r="K441"/>
  <c r="J442"/>
  <c r="I444"/>
  <c r="I445"/>
  <c r="J448"/>
  <c r="I450"/>
  <c r="J450"/>
  <c r="I451"/>
  <c r="I452"/>
  <c r="J452"/>
  <c r="I453"/>
  <c r="K453" s="1"/>
  <c r="I454"/>
  <c r="J454"/>
  <c r="I455"/>
  <c r="K455"/>
  <c r="I456"/>
  <c r="K456"/>
  <c r="I457"/>
  <c r="K457"/>
  <c r="I458"/>
  <c r="J458"/>
  <c r="I460"/>
  <c r="K460"/>
  <c r="I461"/>
  <c r="K461"/>
  <c r="J462"/>
  <c r="I463"/>
  <c r="K463" s="1"/>
  <c r="J464"/>
  <c r="I466"/>
  <c r="J466"/>
  <c r="I467"/>
  <c r="K467" s="1"/>
  <c r="I468"/>
  <c r="K468" s="1"/>
  <c r="J468"/>
  <c r="I470"/>
  <c r="I471"/>
  <c r="J471"/>
  <c r="I473"/>
  <c r="K473" s="1"/>
  <c r="J473"/>
  <c r="I475"/>
  <c r="K475" s="1"/>
  <c r="I477"/>
  <c r="J477"/>
  <c r="I479"/>
  <c r="K479" s="1"/>
  <c r="I480"/>
  <c r="J480"/>
  <c r="I481"/>
  <c r="I482"/>
  <c r="K482" s="1"/>
  <c r="J482"/>
  <c r="I483"/>
  <c r="K483" s="1"/>
  <c r="I484"/>
  <c r="J484"/>
  <c r="I485"/>
  <c r="K485" s="1"/>
  <c r="I486"/>
  <c r="K486" s="1"/>
  <c r="I488"/>
  <c r="K488" s="1"/>
  <c r="J488"/>
  <c r="I489"/>
  <c r="K489" s="1"/>
  <c r="J490"/>
  <c r="I491"/>
  <c r="K491" s="1"/>
  <c r="I492"/>
  <c r="K492" s="1"/>
  <c r="J492"/>
  <c r="I493"/>
  <c r="J494"/>
  <c r="I495"/>
  <c r="J496"/>
  <c r="I497"/>
  <c r="K497" s="1"/>
  <c r="I498"/>
  <c r="K498" s="1"/>
  <c r="J498"/>
  <c r="I500"/>
  <c r="K500" s="1"/>
  <c r="J500"/>
  <c r="J12"/>
  <c r="A14" i="11"/>
  <c r="A15"/>
  <c r="A18"/>
  <c r="A19"/>
  <c r="A23"/>
  <c r="A24"/>
  <c r="A27"/>
  <c r="A31"/>
  <c r="A32"/>
  <c r="A37"/>
  <c r="A38"/>
  <c r="A39"/>
  <c r="A41"/>
  <c r="A42"/>
  <c r="A43"/>
  <c r="A45"/>
  <c r="A47"/>
  <c r="A53"/>
  <c r="A54"/>
  <c r="A55"/>
  <c r="A57"/>
  <c r="A58"/>
  <c r="A59"/>
  <c r="A61"/>
  <c r="A63"/>
  <c r="A65"/>
  <c r="A69"/>
  <c r="A70"/>
  <c r="A71"/>
  <c r="A73"/>
  <c r="A74"/>
  <c r="L74" s="1"/>
  <c r="A75"/>
  <c r="A77"/>
  <c r="A79"/>
  <c r="A81"/>
  <c r="A83"/>
  <c r="A86"/>
  <c r="A90"/>
  <c r="A93"/>
  <c r="A95"/>
  <c r="A97"/>
  <c r="L97" s="1"/>
  <c r="A99"/>
  <c r="A101"/>
  <c r="A103"/>
  <c r="A105"/>
  <c r="A106"/>
  <c r="A107"/>
  <c r="A113"/>
  <c r="A115"/>
  <c r="A117"/>
  <c r="A118"/>
  <c r="A119"/>
  <c r="A121"/>
  <c r="A122"/>
  <c r="A123"/>
  <c r="A125"/>
  <c r="A127"/>
  <c r="A133"/>
  <c r="A134"/>
  <c r="A135"/>
  <c r="A137"/>
  <c r="A138"/>
  <c r="A139"/>
  <c r="A141"/>
  <c r="A143"/>
  <c r="A145"/>
  <c r="A147"/>
  <c r="A150"/>
  <c r="A153"/>
  <c r="A154"/>
  <c r="A155"/>
  <c r="A157"/>
  <c r="A159"/>
  <c r="A161"/>
  <c r="A163"/>
  <c r="A165"/>
  <c r="A166"/>
  <c r="A167"/>
  <c r="A170"/>
  <c r="A175"/>
  <c r="A177"/>
  <c r="A179"/>
  <c r="A181"/>
  <c r="A182"/>
  <c r="A183"/>
  <c r="A185"/>
  <c r="A187"/>
  <c r="A189"/>
  <c r="A195"/>
  <c r="A197"/>
  <c r="A198"/>
  <c r="A199"/>
  <c r="L301" i="6"/>
  <c r="L302"/>
  <c r="L303"/>
  <c r="L304"/>
  <c r="L305"/>
  <c r="L306"/>
  <c r="L307"/>
  <c r="L308"/>
  <c r="L309"/>
  <c r="L310"/>
  <c r="L311"/>
  <c r="L312"/>
  <c r="L313"/>
  <c r="L314"/>
  <c r="L315"/>
  <c r="L316"/>
  <c r="L317"/>
  <c r="L318"/>
  <c r="L319"/>
  <c r="L320"/>
  <c r="L321"/>
  <c r="L322"/>
  <c r="L323"/>
  <c r="L324"/>
  <c r="L325"/>
  <c r="L326"/>
  <c r="L327"/>
  <c r="L328"/>
  <c r="L329"/>
  <c r="L330"/>
  <c r="L331"/>
  <c r="L332"/>
  <c r="A12" i="5"/>
  <c r="A13"/>
  <c r="A22"/>
  <c r="A40"/>
  <c r="A46"/>
  <c r="A52"/>
  <c r="A56"/>
  <c r="A58"/>
  <c r="A62"/>
  <c r="A64"/>
  <c r="A68"/>
  <c r="A74"/>
  <c r="A78"/>
  <c r="A84"/>
  <c r="A86"/>
  <c r="A88"/>
  <c r="A90"/>
  <c r="A91"/>
  <c r="A92"/>
  <c r="A96"/>
  <c r="A102"/>
  <c r="A107"/>
  <c r="A110"/>
  <c r="L111"/>
  <c r="A115"/>
  <c r="A122"/>
  <c r="A123"/>
  <c r="A125"/>
  <c r="A127"/>
  <c r="A129"/>
  <c r="A131"/>
  <c r="A133"/>
  <c r="A135"/>
  <c r="A137"/>
  <c r="A139"/>
  <c r="A142"/>
  <c r="A145"/>
  <c r="A149"/>
  <c r="A151"/>
  <c r="A154"/>
  <c r="A155"/>
  <c r="A158"/>
  <c r="A159"/>
  <c r="A161"/>
  <c r="A163"/>
  <c r="A167"/>
  <c r="A170"/>
  <c r="A172"/>
  <c r="A175"/>
  <c r="A177"/>
  <c r="A179"/>
  <c r="A182"/>
  <c r="A183"/>
  <c r="A185"/>
  <c r="A186"/>
  <c r="A188"/>
  <c r="A189"/>
  <c r="A197"/>
  <c r="A200"/>
  <c r="A203"/>
  <c r="A204"/>
  <c r="A207"/>
  <c r="A208"/>
  <c r="L208"/>
  <c r="A210"/>
  <c r="A214"/>
  <c r="A215"/>
  <c r="A218"/>
  <c r="A219"/>
  <c r="A220"/>
  <c r="L220" s="1"/>
  <c r="A222"/>
  <c r="A223"/>
  <c r="A225"/>
  <c r="A226"/>
  <c r="A227"/>
  <c r="A228"/>
  <c r="A229"/>
  <c r="A233"/>
  <c r="A235"/>
  <c r="A237"/>
  <c r="A239"/>
  <c r="A241"/>
  <c r="A243"/>
  <c r="A244"/>
  <c r="A245"/>
  <c r="A254"/>
  <c r="A255"/>
  <c r="A256"/>
  <c r="A260"/>
  <c r="A262"/>
  <c r="A263"/>
  <c r="A264"/>
  <c r="A266"/>
  <c r="A270"/>
  <c r="A272"/>
  <c r="A276"/>
  <c r="A278"/>
  <c r="A282"/>
  <c r="A283"/>
  <c r="A285"/>
  <c r="A286"/>
  <c r="A287"/>
  <c r="A289"/>
  <c r="A290"/>
  <c r="A294"/>
  <c r="A296"/>
  <c r="A298"/>
  <c r="A299"/>
  <c r="A300"/>
  <c r="L300"/>
  <c r="L301"/>
  <c r="L302"/>
  <c r="L303"/>
  <c r="L304"/>
  <c r="L305"/>
  <c r="L306"/>
  <c r="L307"/>
  <c r="L308"/>
  <c r="L309"/>
  <c r="L310"/>
  <c r="L311"/>
  <c r="L312"/>
  <c r="L313"/>
  <c r="L314"/>
  <c r="L315"/>
  <c r="L316"/>
  <c r="L317"/>
  <c r="L318"/>
  <c r="L319"/>
  <c r="L320"/>
  <c r="L321"/>
  <c r="L322"/>
  <c r="L323"/>
  <c r="L324"/>
  <c r="L325"/>
  <c r="L326"/>
  <c r="L327"/>
  <c r="L328"/>
  <c r="L329"/>
  <c r="L330"/>
  <c r="L331"/>
  <c r="A22" i="4"/>
  <c r="A27"/>
  <c r="A31"/>
  <c r="A37"/>
  <c r="A41"/>
  <c r="A43"/>
  <c r="A51"/>
  <c r="A55"/>
  <c r="A57"/>
  <c r="A65"/>
  <c r="A67"/>
  <c r="A69"/>
  <c r="A77"/>
  <c r="A86"/>
  <c r="M86" s="1"/>
  <c r="A87"/>
  <c r="A92"/>
  <c r="A95"/>
  <c r="A97"/>
  <c r="A105"/>
  <c r="A107"/>
  <c r="A111"/>
  <c r="A119"/>
  <c r="A121"/>
  <c r="A124"/>
  <c r="A133"/>
  <c r="A135"/>
  <c r="M135" s="1"/>
  <c r="A137"/>
  <c r="A143"/>
  <c r="A145"/>
  <c r="A147"/>
  <c r="A153"/>
  <c r="A157"/>
  <c r="M157" s="1"/>
  <c r="A161"/>
  <c r="A163"/>
  <c r="A167"/>
  <c r="M167" s="1"/>
  <c r="A168"/>
  <c r="A169"/>
  <c r="A170"/>
  <c r="A171"/>
  <c r="A172"/>
  <c r="A173"/>
  <c r="A174"/>
  <c r="A175"/>
  <c r="A176"/>
  <c r="M176" s="1"/>
  <c r="A177"/>
  <c r="A178"/>
  <c r="A179"/>
  <c r="A180"/>
  <c r="A181"/>
  <c r="A182"/>
  <c r="A183"/>
  <c r="A184"/>
  <c r="A185"/>
  <c r="A186"/>
  <c r="A188"/>
  <c r="A189"/>
  <c r="A190"/>
  <c r="A192"/>
  <c r="A194"/>
  <c r="A196"/>
  <c r="A198"/>
  <c r="A199"/>
  <c r="A201"/>
  <c r="A206"/>
  <c r="A208"/>
  <c r="A209"/>
  <c r="A210"/>
  <c r="A212"/>
  <c r="M212" s="1"/>
  <c r="A214"/>
  <c r="A216"/>
  <c r="A218"/>
  <c r="A220"/>
  <c r="A222"/>
  <c r="A223"/>
  <c r="A224"/>
  <c r="A228"/>
  <c r="A229"/>
  <c r="A230"/>
  <c r="A232"/>
  <c r="A234"/>
  <c r="A236"/>
  <c r="A239"/>
  <c r="A241"/>
  <c r="A242"/>
  <c r="A246"/>
  <c r="A248"/>
  <c r="A250"/>
  <c r="A252"/>
  <c r="A256"/>
  <c r="A257"/>
  <c r="A258"/>
  <c r="A260"/>
  <c r="A261"/>
  <c r="A262"/>
  <c r="A263"/>
  <c r="A264"/>
  <c r="A265"/>
  <c r="A266"/>
  <c r="A268"/>
  <c r="A269"/>
  <c r="A270"/>
  <c r="A271"/>
  <c r="A272"/>
  <c r="A274"/>
  <c r="A276"/>
  <c r="A278"/>
  <c r="A279"/>
  <c r="A280"/>
  <c r="A281"/>
  <c r="A283"/>
  <c r="A284"/>
  <c r="A285"/>
  <c r="A287"/>
  <c r="A292"/>
  <c r="A294"/>
  <c r="A295"/>
  <c r="A297"/>
  <c r="A299"/>
  <c r="A300"/>
  <c r="M301"/>
  <c r="M302"/>
  <c r="M10"/>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F13" i="14"/>
  <c r="K374" i="6"/>
  <c r="K212"/>
  <c r="K117"/>
  <c r="K401"/>
  <c r="K144"/>
  <c r="K349"/>
  <c r="K245"/>
  <c r="K333"/>
  <c r="K155"/>
  <c r="K21"/>
  <c r="K443"/>
  <c r="K342"/>
  <c r="K198"/>
  <c r="K134"/>
  <c r="L190" i="5"/>
  <c r="M46" i="4"/>
  <c r="M72"/>
  <c r="M74"/>
  <c r="M142"/>
  <c r="M164"/>
  <c r="M166"/>
  <c r="L291" i="5"/>
  <c r="M253" i="4"/>
  <c r="M230"/>
  <c r="M172"/>
  <c r="M124"/>
  <c r="L205" i="5"/>
  <c r="L155" i="11"/>
  <c r="L70"/>
  <c r="L47"/>
  <c r="M205" i="4"/>
  <c r="L161" i="5"/>
  <c r="L102"/>
  <c r="L13"/>
  <c r="L50" i="11"/>
  <c r="M262" i="4"/>
  <c r="M147"/>
  <c r="M127"/>
  <c r="M95"/>
  <c r="M83"/>
  <c r="M51"/>
  <c r="M31"/>
  <c r="L259" i="5"/>
  <c r="L241"/>
  <c r="L200"/>
  <c r="L177" i="11"/>
  <c r="L145"/>
  <c r="L30"/>
  <c r="L16"/>
  <c r="K361" i="6"/>
  <c r="M288" i="4"/>
  <c r="M269"/>
  <c r="M294"/>
  <c r="M271"/>
  <c r="M244"/>
  <c r="L282" i="5"/>
  <c r="L269"/>
  <c r="L195"/>
  <c r="L115"/>
  <c r="L110" i="11"/>
  <c r="L101"/>
  <c r="M19"/>
  <c r="K328" i="6"/>
  <c r="M88" i="4"/>
  <c r="M126"/>
  <c r="M152"/>
  <c r="M154"/>
  <c r="M160"/>
  <c r="M272"/>
  <c r="M265"/>
  <c r="M263"/>
  <c r="M258"/>
  <c r="M256"/>
  <c r="M240"/>
  <c r="M235"/>
  <c r="M231"/>
  <c r="M226"/>
  <c r="M219"/>
  <c r="M217"/>
  <c r="M215"/>
  <c r="M208"/>
  <c r="M203"/>
  <c r="M201"/>
  <c r="M199"/>
  <c r="M194"/>
  <c r="M187"/>
  <c r="M185"/>
  <c r="M183"/>
  <c r="M173"/>
  <c r="M151"/>
  <c r="M133"/>
  <c r="M107"/>
  <c r="M101"/>
  <c r="M55"/>
  <c r="L298" i="5"/>
  <c r="L288"/>
  <c r="L285"/>
  <c r="L280"/>
  <c r="L277"/>
  <c r="L275"/>
  <c r="L270"/>
  <c r="L262"/>
  <c r="L257"/>
  <c r="L239"/>
  <c r="L236"/>
  <c r="L224"/>
  <c r="L221"/>
  <c r="L216"/>
  <c r="L213"/>
  <c r="L211"/>
  <c r="L206"/>
  <c r="L198"/>
  <c r="L183"/>
  <c r="L167"/>
  <c r="L159"/>
  <c r="L156"/>
  <c r="L154"/>
  <c r="L144"/>
  <c r="L131"/>
  <c r="L126"/>
  <c r="L113"/>
  <c r="L87"/>
  <c r="L64"/>
  <c r="L61"/>
  <c r="L56"/>
  <c r="L53"/>
  <c r="L178" i="11"/>
  <c r="L168"/>
  <c r="L152"/>
  <c r="L136"/>
  <c r="L130"/>
  <c r="L106"/>
  <c r="L99"/>
  <c r="L96"/>
  <c r="L93"/>
  <c r="L79"/>
  <c r="L53"/>
  <c r="L48"/>
  <c r="L36"/>
  <c r="L31"/>
  <c r="K445" i="6"/>
  <c r="K408"/>
  <c r="K359"/>
  <c r="K335"/>
  <c r="K261"/>
  <c r="K158"/>
  <c r="K125"/>
  <c r="K120"/>
  <c r="K113"/>
  <c r="K53"/>
  <c r="K24"/>
  <c r="M273" i="4"/>
  <c r="M266"/>
  <c r="M264"/>
  <c r="M250"/>
  <c r="M248"/>
  <c r="M232"/>
  <c r="M216"/>
  <c r="M202"/>
  <c r="M200"/>
  <c r="M186"/>
  <c r="M184"/>
  <c r="M177"/>
  <c r="M171"/>
  <c r="M169"/>
  <c r="M155"/>
  <c r="M149"/>
  <c r="M141"/>
  <c r="M103"/>
  <c r="M91"/>
  <c r="M59"/>
  <c r="M39"/>
  <c r="M27"/>
  <c r="L289" i="5"/>
  <c r="L279"/>
  <c r="L271"/>
  <c r="L268"/>
  <c r="L266"/>
  <c r="L256"/>
  <c r="L253"/>
  <c r="L248"/>
  <c r="L245"/>
  <c r="L238"/>
  <c r="L230"/>
  <c r="L225"/>
  <c r="L207"/>
  <c r="L202"/>
  <c r="L184"/>
  <c r="L181"/>
  <c r="L174"/>
  <c r="L168"/>
  <c r="L165"/>
  <c r="L158"/>
  <c r="L150"/>
  <c r="L135"/>
  <c r="L124"/>
  <c r="L112"/>
  <c r="L104"/>
  <c r="L93"/>
  <c r="L88"/>
  <c r="L85"/>
  <c r="L83"/>
  <c r="L78"/>
  <c r="L70"/>
  <c r="L65"/>
  <c r="L42"/>
  <c r="L34"/>
  <c r="L28"/>
  <c r="L26"/>
  <c r="L15"/>
  <c r="L12"/>
  <c r="L199" i="11"/>
  <c r="L195"/>
  <c r="L187"/>
  <c r="L183"/>
  <c r="L176"/>
  <c r="L154"/>
  <c r="L138"/>
  <c r="L112"/>
  <c r="L95"/>
  <c r="L83"/>
  <c r="L69"/>
  <c r="L66"/>
  <c r="L52"/>
  <c r="L40"/>
  <c r="L29"/>
  <c r="L27"/>
  <c r="L18"/>
  <c r="L15"/>
  <c r="K451" i="6"/>
  <c r="K446"/>
  <c r="K404"/>
  <c r="K378"/>
  <c r="K370"/>
  <c r="K338"/>
  <c r="K336"/>
  <c r="K301"/>
  <c r="K288"/>
  <c r="K265"/>
  <c r="K262"/>
  <c r="K140"/>
  <c r="K114"/>
  <c r="K48"/>
  <c r="K13"/>
  <c r="M297" i="4"/>
  <c r="M295"/>
  <c r="M291"/>
  <c r="M289"/>
  <c r="M287"/>
  <c r="M285"/>
  <c r="M283"/>
  <c r="M279"/>
  <c r="M277"/>
  <c r="M275"/>
  <c r="M270"/>
  <c r="M268"/>
  <c r="M261"/>
  <c r="M259"/>
  <c r="M252"/>
  <c r="M245"/>
  <c r="M238"/>
  <c r="M236"/>
  <c r="M227"/>
  <c r="M222"/>
  <c r="M213"/>
  <c r="M211"/>
  <c r="M206"/>
  <c r="M190"/>
  <c r="M188"/>
  <c r="M181"/>
  <c r="M179"/>
  <c r="M163"/>
  <c r="M143"/>
  <c r="M137"/>
  <c r="M111"/>
  <c r="M105"/>
  <c r="M99"/>
  <c r="M79"/>
  <c r="M67"/>
  <c r="M41"/>
  <c r="L296" i="5"/>
  <c r="L293"/>
  <c r="L278"/>
  <c r="L273"/>
  <c r="L252"/>
  <c r="L250"/>
  <c r="L240"/>
  <c r="L232"/>
  <c r="L229"/>
  <c r="L227"/>
  <c r="L222"/>
  <c r="L214"/>
  <c r="L209"/>
  <c r="L199"/>
  <c r="L191"/>
  <c r="L188"/>
  <c r="L186"/>
  <c r="L176"/>
  <c r="L170"/>
  <c r="L160"/>
  <c r="L152"/>
  <c r="L147"/>
  <c r="L119"/>
  <c r="L95"/>
  <c r="L92"/>
  <c r="L80"/>
  <c r="L77"/>
  <c r="L72"/>
  <c r="L69"/>
  <c r="L67"/>
  <c r="L54"/>
  <c r="L33"/>
  <c r="L25"/>
  <c r="L17"/>
  <c r="L198" i="11"/>
  <c r="L194"/>
  <c r="L190"/>
  <c r="L182"/>
  <c r="L179"/>
  <c r="L175"/>
  <c r="L166"/>
  <c r="L163"/>
  <c r="L159"/>
  <c r="L153"/>
  <c r="L150"/>
  <c r="L147"/>
  <c r="L137"/>
  <c r="L134"/>
  <c r="L128"/>
  <c r="L125"/>
  <c r="L121"/>
  <c r="L114"/>
  <c r="L94"/>
  <c r="L68"/>
  <c r="L63"/>
  <c r="L37"/>
  <c r="L34"/>
  <c r="M26"/>
  <c r="L100" i="5"/>
  <c r="M170" i="4"/>
  <c r="L299" i="5"/>
  <c r="L297"/>
  <c r="L292"/>
  <c r="L290"/>
  <c r="L283"/>
  <c r="L281"/>
  <c r="L276"/>
  <c r="L274"/>
  <c r="L267"/>
  <c r="L260"/>
  <c r="L258"/>
  <c r="L251"/>
  <c r="L249"/>
  <c r="L242"/>
  <c r="L235"/>
  <c r="L233"/>
  <c r="L228"/>
  <c r="L226"/>
  <c r="L219"/>
  <c r="L217"/>
  <c r="L210"/>
  <c r="L203"/>
  <c r="L201"/>
  <c r="L196"/>
  <c r="L194"/>
  <c r="L187"/>
  <c r="L185"/>
  <c r="L178"/>
  <c r="L164"/>
  <c r="L162"/>
  <c r="L155"/>
  <c r="L153"/>
  <c r="L148"/>
  <c r="L146"/>
  <c r="L139"/>
  <c r="L132"/>
  <c r="L130"/>
  <c r="L121"/>
  <c r="L114"/>
  <c r="L107"/>
  <c r="L98"/>
  <c r="L91"/>
  <c r="L89"/>
  <c r="L84"/>
  <c r="L75"/>
  <c r="L68"/>
  <c r="L59"/>
  <c r="L57"/>
  <c r="L52"/>
  <c r="L50"/>
  <c r="L43"/>
  <c r="L38"/>
  <c r="L30"/>
  <c r="L27"/>
  <c r="L19"/>
  <c r="L14"/>
  <c r="L11"/>
  <c r="L197" i="11"/>
  <c r="L189"/>
  <c r="L185"/>
  <c r="L141"/>
  <c r="L133"/>
  <c r="L118"/>
  <c r="L107"/>
  <c r="L105"/>
  <c r="L103"/>
  <c r="L92"/>
  <c r="L88"/>
  <c r="L86"/>
  <c r="L77"/>
  <c r="L75"/>
  <c r="L73"/>
  <c r="L71"/>
  <c r="L56"/>
  <c r="L54"/>
  <c r="L45"/>
  <c r="L41"/>
  <c r="L39"/>
  <c r="L20"/>
  <c r="L13"/>
  <c r="L24" i="5"/>
  <c r="L40"/>
  <c r="L265"/>
  <c r="L180"/>
  <c r="M17" i="4"/>
  <c r="M81"/>
  <c r="M97"/>
  <c r="M113"/>
  <c r="M129"/>
  <c r="M161"/>
  <c r="L26" i="11"/>
  <c r="M24"/>
  <c r="L24"/>
  <c r="L25"/>
  <c r="M25"/>
  <c r="L22"/>
  <c r="M22"/>
  <c r="M47" i="4"/>
  <c r="M22"/>
  <c r="L182" i="5"/>
  <c r="L177"/>
  <c r="L125"/>
  <c r="M150" i="4"/>
  <c r="K27" i="6"/>
  <c r="K12"/>
  <c r="K444"/>
  <c r="K406"/>
  <c r="K392"/>
  <c r="K294"/>
  <c r="K266"/>
  <c r="K259"/>
  <c r="K153"/>
  <c r="K124"/>
  <c r="K64"/>
  <c r="K60"/>
  <c r="K484"/>
  <c r="K426"/>
  <c r="K407"/>
  <c r="K376"/>
  <c r="K360"/>
  <c r="K344"/>
  <c r="K190"/>
  <c r="K118"/>
  <c r="K47"/>
  <c r="K38"/>
  <c r="K428"/>
  <c r="K324"/>
  <c r="K31"/>
  <c r="K367"/>
  <c r="K23"/>
  <c r="K161"/>
  <c r="K65"/>
  <c r="K147"/>
  <c r="M221" i="4"/>
  <c r="L169" i="5"/>
  <c r="M27" i="11"/>
  <c r="L58"/>
  <c r="L90"/>
  <c r="L122"/>
  <c r="L117"/>
  <c r="L181"/>
  <c r="L142" i="5"/>
  <c r="M243" i="4"/>
  <c r="L32" i="11"/>
  <c r="L179" i="5"/>
  <c r="L14" i="11"/>
  <c r="L175" i="5"/>
  <c r="M218" i="4"/>
  <c r="L65" i="11"/>
  <c r="M132" i="4"/>
  <c r="M118"/>
  <c r="L287" i="5"/>
  <c r="L272"/>
  <c r="L19" i="11"/>
  <c r="M234" i="4"/>
  <c r="L161" i="11"/>
  <c r="L284" i="5"/>
  <c r="K300" i="6"/>
  <c r="K270"/>
  <c r="K264"/>
  <c r="K250"/>
  <c r="K230"/>
  <c r="K214"/>
  <c r="K122"/>
  <c r="L127" i="11"/>
  <c r="K78" i="6"/>
  <c r="L120" i="5"/>
  <c r="L140"/>
  <c r="K410" i="6"/>
  <c r="K395"/>
  <c r="K229"/>
  <c r="K203"/>
  <c r="K138"/>
  <c r="K66"/>
  <c r="K470"/>
  <c r="K476"/>
  <c r="K495"/>
  <c r="K466"/>
  <c r="K452"/>
  <c r="K397"/>
  <c r="K394"/>
  <c r="K337"/>
  <c r="K298"/>
  <c r="K160"/>
  <c r="K96"/>
  <c r="K103"/>
  <c r="K105"/>
  <c r="K340"/>
  <c r="K493"/>
  <c r="K490"/>
  <c r="K471"/>
  <c r="K458"/>
  <c r="K450"/>
  <c r="K399"/>
  <c r="K355"/>
  <c r="K326"/>
  <c r="K321"/>
  <c r="K315"/>
  <c r="K299"/>
  <c r="K187"/>
  <c r="K184"/>
  <c r="K34"/>
  <c r="K33"/>
  <c r="K35"/>
  <c r="K37"/>
  <c r="K39"/>
  <c r="K41"/>
  <c r="K58"/>
  <c r="K104"/>
  <c r="K106"/>
  <c r="K143"/>
  <c r="K332"/>
  <c r="K107"/>
  <c r="K90"/>
  <c r="K87"/>
  <c r="K46"/>
  <c r="K42"/>
  <c r="K101"/>
  <c r="K171"/>
  <c r="K202"/>
  <c r="K319"/>
  <c r="K459"/>
  <c r="K462"/>
  <c r="K152"/>
  <c r="K154"/>
  <c r="K233"/>
  <c r="K439"/>
  <c r="K448"/>
  <c r="A27" i="14" a="1"/>
  <c r="A27" s="1"/>
  <c r="A50" a="1"/>
  <c r="A50" s="1"/>
  <c r="A36" a="1"/>
  <c r="A36" s="1"/>
  <c r="A82" a="1"/>
  <c r="A82" s="1"/>
  <c r="A41" a="1"/>
  <c r="A41" s="1"/>
  <c r="A29" a="1"/>
  <c r="A29" s="1"/>
  <c r="A104" a="1"/>
  <c r="A104" s="1"/>
  <c r="A69" a="1"/>
  <c r="A69" s="1"/>
  <c r="A90" a="1"/>
  <c r="A90" s="1"/>
  <c r="A35" a="1"/>
  <c r="A35" s="1"/>
  <c r="M156" i="4"/>
  <c r="L62" i="5"/>
  <c r="L46"/>
  <c r="L39"/>
  <c r="M58" i="4"/>
  <c r="M60"/>
  <c r="M144"/>
  <c r="M146"/>
  <c r="M158"/>
  <c r="L36" i="5"/>
  <c r="L41"/>
  <c r="L45"/>
  <c r="L47"/>
  <c r="L49"/>
  <c r="L63"/>
  <c r="L81"/>
  <c r="L97"/>
  <c r="L99"/>
  <c r="M290" i="4"/>
  <c r="M214"/>
  <c r="M92"/>
  <c r="L149" i="5"/>
  <c r="L200" i="11"/>
  <c r="L196"/>
  <c r="L192"/>
  <c r="L188"/>
  <c r="L184"/>
  <c r="L172"/>
  <c r="L156"/>
  <c r="L148"/>
  <c r="L140"/>
  <c r="L132"/>
  <c r="L116"/>
  <c r="L108"/>
  <c r="L100"/>
  <c r="L84"/>
  <c r="L76"/>
  <c r="L72"/>
  <c r="M280" i="4"/>
  <c r="M260"/>
  <c r="M207"/>
  <c r="K170" i="6"/>
  <c r="K52"/>
  <c r="K386"/>
  <c r="M19" i="4"/>
  <c r="M38"/>
  <c r="K128" i="6"/>
  <c r="K464"/>
  <c r="M246" i="4"/>
  <c r="K350" i="6"/>
  <c r="K304"/>
  <c r="K306"/>
  <c r="K283"/>
  <c r="K277"/>
  <c r="K272"/>
  <c r="K220"/>
  <c r="K207"/>
  <c r="K108"/>
  <c r="K44"/>
  <c r="K45"/>
  <c r="K316"/>
  <c r="K276"/>
  <c r="K98"/>
  <c r="K413"/>
  <c r="K356"/>
  <c r="K318"/>
  <c r="K296"/>
  <c r="K278"/>
  <c r="K162"/>
  <c r="K156"/>
  <c r="K169"/>
  <c r="L51" i="11"/>
  <c r="M139" i="4"/>
  <c r="L134" i="5"/>
  <c r="L141"/>
  <c r="A70" i="14" a="1"/>
  <c r="A70" s="1"/>
  <c r="A91" a="1"/>
  <c r="A91" s="1"/>
  <c r="A26" a="1"/>
  <c r="A26" s="1"/>
  <c r="A17" a="1"/>
  <c r="A17" s="1"/>
  <c r="A74" a="1"/>
  <c r="A74" s="1"/>
  <c r="A32" a="1"/>
  <c r="A32" s="1"/>
  <c r="A38" a="1"/>
  <c r="A38" s="1"/>
  <c r="A54" a="1"/>
  <c r="A54" s="1"/>
  <c r="A15" a="1"/>
  <c r="A15" s="1"/>
  <c r="A21" a="1"/>
  <c r="A21" s="1"/>
  <c r="A80" a="1"/>
  <c r="A80" s="1"/>
  <c r="A67" a="1"/>
  <c r="A67" s="1"/>
  <c r="A40" a="1"/>
  <c r="A40" s="1"/>
  <c r="A19" a="1"/>
  <c r="A19" s="1"/>
  <c r="A78" a="1"/>
  <c r="A78" s="1"/>
  <c r="A52" a="1"/>
  <c r="A52" s="1"/>
  <c r="A72" a="1"/>
  <c r="A72" s="1"/>
  <c r="A60" a="1"/>
  <c r="A60" s="1"/>
  <c r="A84" a="1"/>
  <c r="A84" s="1"/>
  <c r="A53" a="1"/>
  <c r="A53" s="1"/>
  <c r="A45" a="1"/>
  <c r="A45" s="1"/>
  <c r="A25" a="1"/>
  <c r="A25" s="1"/>
  <c r="A64" a="1"/>
  <c r="A64" s="1"/>
  <c r="A79" a="1"/>
  <c r="A79" s="1"/>
  <c r="A68" a="1"/>
  <c r="A68" s="1"/>
  <c r="A44" a="1"/>
  <c r="A44" s="1"/>
  <c r="A16" a="1"/>
  <c r="A16" s="1"/>
  <c r="A98" a="1"/>
  <c r="A98" s="1"/>
  <c r="A48" a="1"/>
  <c r="A48" s="1"/>
  <c r="A22" a="1"/>
  <c r="A22" s="1"/>
  <c r="A87" a="1"/>
  <c r="A87" s="1"/>
  <c r="A23" a="1"/>
  <c r="A23" s="1"/>
  <c r="F23" s="1"/>
  <c r="A55" a="1"/>
  <c r="A55" s="1"/>
  <c r="A100" a="1"/>
  <c r="A100" s="1"/>
  <c r="A65" a="1"/>
  <c r="A65" s="1"/>
  <c r="A47" a="1"/>
  <c r="A47" s="1"/>
  <c r="A107" a="1"/>
  <c r="A107" s="1"/>
  <c r="D107" s="1"/>
  <c r="A58" a="1"/>
  <c r="A58" s="1"/>
  <c r="A103" a="1"/>
  <c r="A103" s="1"/>
  <c r="A14" a="1"/>
  <c r="A14" s="1"/>
  <c r="A42" a="1"/>
  <c r="A42" s="1"/>
  <c r="A99" a="1"/>
  <c r="A99" s="1"/>
  <c r="A102" a="1"/>
  <c r="A102" s="1"/>
  <c r="A37" a="1"/>
  <c r="A37" s="1"/>
  <c r="A66" a="1"/>
  <c r="A66" s="1"/>
  <c r="A46" a="1"/>
  <c r="A46" s="1"/>
  <c r="A28" a="1"/>
  <c r="A28" s="1"/>
  <c r="A71" a="1"/>
  <c r="A71" s="1"/>
  <c r="E71" s="1"/>
  <c r="A18" a="1"/>
  <c r="A18" s="1"/>
  <c r="A106" a="1"/>
  <c r="A106" s="1"/>
  <c r="A57" a="1"/>
  <c r="A57" s="1"/>
  <c r="A96" a="1"/>
  <c r="A96" s="1"/>
  <c r="A33" a="1"/>
  <c r="A33" s="1"/>
  <c r="A86" a="1"/>
  <c r="A86" s="1"/>
  <c r="A34" a="1"/>
  <c r="A34" s="1"/>
  <c r="A76" a="1"/>
  <c r="A76" s="1"/>
  <c r="A30" a="1"/>
  <c r="A30" s="1"/>
  <c r="A51" a="1"/>
  <c r="A51" s="1"/>
  <c r="A85" a="1"/>
  <c r="A85" s="1"/>
  <c r="D85" s="1"/>
  <c r="A24" a="1"/>
  <c r="A24" s="1"/>
  <c r="A43" a="1"/>
  <c r="A43" s="1"/>
  <c r="A95" a="1"/>
  <c r="A95" s="1"/>
  <c r="A83" a="1"/>
  <c r="A83" s="1"/>
  <c r="A75" a="1"/>
  <c r="A75" s="1"/>
  <c r="A39" a="1"/>
  <c r="A39" s="1"/>
  <c r="A61" a="1"/>
  <c r="A61" s="1"/>
  <c r="D61" s="1"/>
  <c r="A93" a="1"/>
  <c r="A93" s="1"/>
  <c r="E93" s="1"/>
  <c r="L96" i="5"/>
  <c r="L90"/>
  <c r="M136" i="4"/>
  <c r="M138"/>
  <c r="L51" i="5"/>
  <c r="L21" i="11"/>
  <c r="L28"/>
  <c r="L35"/>
  <c r="L44"/>
  <c r="L49"/>
  <c r="L60"/>
  <c r="L64"/>
  <c r="L80"/>
  <c r="L85"/>
  <c r="L89"/>
  <c r="L98"/>
  <c r="L102"/>
  <c r="L124"/>
  <c r="L126"/>
  <c r="L129"/>
  <c r="L144"/>
  <c r="L151"/>
  <c r="L162"/>
  <c r="L164"/>
  <c r="L171"/>
  <c r="L180"/>
  <c r="L71" i="5"/>
  <c r="A63" i="14" a="1"/>
  <c r="A63" s="1"/>
  <c r="A59" a="1"/>
  <c r="A59" s="1"/>
  <c r="E59" s="1"/>
  <c r="A88" a="1"/>
  <c r="A88" s="1"/>
  <c r="A81" a="1"/>
  <c r="A81" s="1"/>
  <c r="A31" a="1"/>
  <c r="A31" s="1"/>
  <c r="A89" a="1"/>
  <c r="A89" s="1"/>
  <c r="A97" a="1"/>
  <c r="A97" s="1"/>
  <c r="D97" s="1"/>
  <c r="A92" a="1"/>
  <c r="A92" s="1"/>
  <c r="A105" a="1"/>
  <c r="A105" s="1"/>
  <c r="A62" a="1"/>
  <c r="A62" s="1"/>
  <c r="A73" a="1"/>
  <c r="A73" s="1"/>
  <c r="A77" a="1"/>
  <c r="A77" s="1"/>
  <c r="L82" i="5"/>
  <c r="L62" i="11"/>
  <c r="M87" i="4"/>
  <c r="M77"/>
  <c r="M37"/>
  <c r="L294" i="5"/>
  <c r="L286"/>
  <c r="L254"/>
  <c r="L244"/>
  <c r="L237"/>
  <c r="L163"/>
  <c r="L157"/>
  <c r="L151"/>
  <c r="L145"/>
  <c r="L137"/>
  <c r="L129"/>
  <c r="L43" i="11"/>
  <c r="L38"/>
  <c r="M49" i="4"/>
  <c r="M102"/>
  <c r="M109"/>
  <c r="M123"/>
  <c r="M131"/>
  <c r="L22" i="5"/>
  <c r="L73"/>
  <c r="L106"/>
  <c r="L136"/>
  <c r="L143"/>
  <c r="A49" i="14" a="1"/>
  <c r="A49" s="1"/>
  <c r="L66" i="5"/>
  <c r="L101"/>
  <c r="L103"/>
  <c r="L105"/>
  <c r="L247"/>
  <c r="L33" i="11"/>
  <c r="L46"/>
  <c r="L67"/>
  <c r="L78"/>
  <c r="L82"/>
  <c r="L87"/>
  <c r="L91"/>
  <c r="L104"/>
  <c r="L111"/>
  <c r="L120"/>
  <c r="L131"/>
  <c r="L142"/>
  <c r="L146"/>
  <c r="L149"/>
  <c r="L160"/>
  <c r="L169"/>
  <c r="L173"/>
  <c r="L186"/>
  <c r="L191"/>
  <c r="A94" i="14" a="1"/>
  <c r="A94" s="1"/>
  <c r="A101" a="1"/>
  <c r="A101" s="1"/>
  <c r="A20" a="1"/>
  <c r="A20" s="1"/>
  <c r="A56" a="1"/>
  <c r="A56" s="1"/>
  <c r="L109" i="11"/>
  <c r="L193"/>
  <c r="L76" i="5"/>
  <c r="L123" i="11"/>
  <c r="L119"/>
  <c r="L59"/>
  <c r="L55"/>
  <c r="K285" i="6"/>
  <c r="K274"/>
  <c r="K224"/>
  <c r="K181"/>
  <c r="M281" i="4"/>
  <c r="M278"/>
  <c r="M220"/>
  <c r="M210"/>
  <c r="M145"/>
  <c r="M119"/>
  <c r="L193" i="5"/>
  <c r="L143" i="11"/>
  <c r="L48" i="5"/>
  <c r="M300" i="4"/>
  <c r="M284"/>
  <c r="M276"/>
  <c r="M229"/>
  <c r="M224"/>
  <c r="M209"/>
  <c r="L165" i="11"/>
  <c r="L157"/>
  <c r="M114" i="4"/>
  <c r="M134"/>
  <c r="M162"/>
  <c r="M296"/>
  <c r="M298"/>
  <c r="L16" i="5"/>
  <c r="L18"/>
  <c r="L21"/>
  <c r="L23"/>
  <c r="L31"/>
  <c r="M241" i="4"/>
  <c r="M223"/>
  <c r="M175"/>
  <c r="L215" i="5"/>
  <c r="L189"/>
  <c r="L170" i="11"/>
  <c r="L42"/>
  <c r="L295" i="5"/>
  <c r="M257" i="4"/>
  <c r="M198"/>
  <c r="M192"/>
  <c r="M182"/>
  <c r="M178"/>
  <c r="M174"/>
  <c r="L204" i="5"/>
  <c r="L197"/>
  <c r="L74"/>
  <c r="L115" i="11"/>
  <c r="K74" i="6"/>
  <c r="M282" i="4"/>
  <c r="M286"/>
  <c r="L37" i="5"/>
  <c r="L109"/>
  <c r="L192"/>
  <c r="L234"/>
  <c r="L135" i="11"/>
  <c r="K192" i="6"/>
  <c r="L117" i="5"/>
  <c r="L128"/>
  <c r="K22" i="6"/>
  <c r="K88"/>
  <c r="M121" i="4"/>
  <c r="L218" i="5"/>
  <c r="L60"/>
  <c r="K481" i="6"/>
  <c r="M78" i="4"/>
  <c r="M80"/>
  <c r="M255"/>
  <c r="L261" i="5"/>
  <c r="K221" i="6"/>
  <c r="K116"/>
  <c r="K81"/>
  <c r="K150"/>
  <c r="K189"/>
  <c r="K282"/>
  <c r="K49"/>
  <c r="K100"/>
  <c r="K126"/>
  <c r="K137"/>
  <c r="K372"/>
  <c r="K365"/>
  <c r="K371"/>
  <c r="C42" i="14"/>
  <c r="L42" s="1"/>
  <c r="D42"/>
  <c r="C79"/>
  <c r="L79" s="1"/>
  <c r="E79"/>
  <c r="M228" i="4"/>
  <c r="M21"/>
  <c r="M26"/>
  <c r="M48"/>
  <c r="M82"/>
  <c r="M85"/>
  <c r="M94"/>
  <c r="M96"/>
  <c r="M98"/>
  <c r="M125"/>
  <c r="M193"/>
  <c r="M195"/>
  <c r="M197"/>
  <c r="M204"/>
  <c r="M247"/>
  <c r="M249"/>
  <c r="M251"/>
  <c r="M254"/>
  <c r="M293"/>
  <c r="L29" i="5"/>
  <c r="L32"/>
  <c r="L35"/>
  <c r="L44"/>
  <c r="L55"/>
  <c r="L79"/>
  <c r="L108"/>
  <c r="L118"/>
  <c r="L171"/>
  <c r="L173"/>
  <c r="L212"/>
  <c r="L17" i="11"/>
  <c r="M17"/>
  <c r="M20"/>
  <c r="M168" i="4"/>
  <c r="M65"/>
  <c r="M53"/>
  <c r="M299"/>
  <c r="L263" i="5"/>
  <c r="L255"/>
  <c r="L123"/>
  <c r="L110"/>
  <c r="M18" i="11"/>
  <c r="L58" i="5"/>
  <c r="M106" i="4"/>
  <c r="M180"/>
  <c r="M68"/>
  <c r="K254" i="6"/>
  <c r="K77"/>
  <c r="K80"/>
  <c r="K82"/>
  <c r="K477"/>
  <c r="K183"/>
  <c r="K94"/>
  <c r="K186"/>
  <c r="K92"/>
  <c r="K68"/>
  <c r="K15"/>
  <c r="K28"/>
  <c r="K133"/>
  <c r="K206"/>
  <c r="K248"/>
  <c r="K127"/>
  <c r="K136"/>
  <c r="K291"/>
  <c r="K368"/>
  <c r="K403"/>
  <c r="K417"/>
  <c r="K496"/>
  <c r="K159"/>
  <c r="K308"/>
  <c r="K412"/>
  <c r="K494"/>
  <c r="K478"/>
  <c r="K487"/>
  <c r="M23" i="11"/>
  <c r="L23"/>
  <c r="K20" i="6"/>
  <c r="K268"/>
  <c r="K26"/>
  <c r="L61" i="11"/>
  <c r="K380" i="6"/>
  <c r="K14"/>
  <c r="K174"/>
  <c r="K179"/>
  <c r="K188"/>
  <c r="K223"/>
  <c r="K97"/>
  <c r="K111"/>
  <c r="K119"/>
  <c r="K256"/>
  <c r="K50"/>
  <c r="K67"/>
  <c r="K73"/>
  <c r="K149"/>
  <c r="K165"/>
  <c r="K253"/>
  <c r="K419"/>
  <c r="K429"/>
  <c r="K366"/>
  <c r="K474"/>
  <c r="E100" i="14"/>
  <c r="D65"/>
  <c r="E82"/>
  <c r="D47"/>
  <c r="M242" i="4"/>
  <c r="L167" i="11"/>
  <c r="L139"/>
  <c r="M100" i="4"/>
  <c r="M110"/>
  <c r="M120"/>
  <c r="M122"/>
  <c r="M130"/>
  <c r="M140"/>
  <c r="M233"/>
  <c r="M12"/>
  <c r="M44"/>
  <c r="M64"/>
  <c r="M84"/>
  <c r="M108"/>
  <c r="M115"/>
  <c r="M267"/>
  <c r="L94" i="5"/>
  <c r="L166"/>
  <c r="L174" i="11"/>
  <c r="K440" i="6"/>
  <c r="K442"/>
  <c r="M239" i="4"/>
  <c r="L264" i="5"/>
  <c r="L86"/>
  <c r="M50" i="4"/>
  <c r="M104"/>
  <c r="M116"/>
  <c r="M148"/>
  <c r="K480" i="6"/>
  <c r="K358"/>
  <c r="K312"/>
  <c r="M292" i="4"/>
  <c r="M153"/>
  <c r="M57"/>
  <c r="L57" i="11"/>
  <c r="M16" i="4"/>
  <c r="M90"/>
  <c r="M159"/>
  <c r="M237"/>
  <c r="K18" i="6"/>
  <c r="K55"/>
  <c r="K85"/>
  <c r="K91"/>
  <c r="K182"/>
  <c r="K185"/>
  <c r="K215"/>
  <c r="K284"/>
  <c r="K287"/>
  <c r="K76"/>
  <c r="K115"/>
  <c r="K191"/>
  <c r="K377"/>
  <c r="K447"/>
  <c r="K449"/>
  <c r="K258"/>
  <c r="K320"/>
  <c r="K234"/>
  <c r="K222"/>
  <c r="K25"/>
  <c r="K95"/>
  <c r="K193"/>
  <c r="K209"/>
  <c r="K241"/>
  <c r="K243"/>
  <c r="K431"/>
  <c r="K438"/>
  <c r="K499"/>
  <c r="K145"/>
  <c r="K19"/>
  <c r="K51"/>
  <c r="K109"/>
  <c r="K177"/>
  <c r="K280"/>
  <c r="C58" i="14"/>
  <c r="L58" s="1"/>
  <c r="E58"/>
  <c r="D58"/>
  <c r="M20" i="4"/>
  <c r="M25"/>
  <c r="M30"/>
  <c r="M32"/>
  <c r="M63"/>
  <c r="M112"/>
  <c r="E65" i="14"/>
  <c r="D68"/>
  <c r="C8" i="15"/>
  <c r="A2" i="14"/>
  <c r="A2" i="11"/>
  <c r="A3" i="12"/>
  <c r="M13" i="4"/>
  <c r="M18"/>
  <c r="M23"/>
  <c r="M28"/>
  <c r="M117"/>
  <c r="C85" i="14"/>
  <c r="L85" s="1"/>
  <c r="E85"/>
  <c r="F85"/>
  <c r="C47"/>
  <c r="L47" s="1"/>
  <c r="C82"/>
  <c r="L82" s="1"/>
  <c r="D82"/>
  <c r="M11" i="4"/>
  <c r="M33"/>
  <c r="M35"/>
  <c r="M42"/>
  <c r="F107" i="14"/>
  <c r="C107"/>
  <c r="L107" s="1"/>
  <c r="E107"/>
  <c r="C55"/>
  <c r="L55" s="1"/>
  <c r="D55"/>
  <c r="C27"/>
  <c r="L27" s="1"/>
  <c r="E27"/>
  <c r="M14" i="4"/>
  <c r="M56"/>
  <c r="K17" i="6"/>
  <c r="K70"/>
  <c r="K93"/>
  <c r="K168"/>
  <c r="K210"/>
  <c r="K164"/>
  <c r="K260"/>
  <c r="K286"/>
  <c r="K130"/>
  <c r="F20" i="14"/>
  <c r="C62"/>
  <c r="L62" s="1"/>
  <c r="D62"/>
  <c r="E62"/>
  <c r="D89"/>
  <c r="C89"/>
  <c r="L89" s="1"/>
  <c r="D59"/>
  <c r="C59"/>
  <c r="L59" s="1"/>
  <c r="F59"/>
  <c r="C39"/>
  <c r="L39" s="1"/>
  <c r="E39"/>
  <c r="D76"/>
  <c r="E76"/>
  <c r="D96"/>
  <c r="D71"/>
  <c r="C71"/>
  <c r="L71" s="1"/>
  <c r="F71"/>
  <c r="C37"/>
  <c r="L37" s="1"/>
  <c r="C23"/>
  <c r="L23" s="1"/>
  <c r="D23"/>
  <c r="E23" s="1"/>
  <c r="C98"/>
  <c r="L98" s="1"/>
  <c r="D98"/>
  <c r="D90"/>
  <c r="C90"/>
  <c r="L90" s="1"/>
  <c r="D41"/>
  <c r="C41"/>
  <c r="L41" s="1"/>
  <c r="E41"/>
  <c r="D50"/>
  <c r="E56"/>
  <c r="D56"/>
  <c r="C73"/>
  <c r="L73" s="1"/>
  <c r="E73"/>
  <c r="C97"/>
  <c r="L97" s="1"/>
  <c r="F97"/>
  <c r="E97"/>
  <c r="C88"/>
  <c r="L88" s="1"/>
  <c r="D88"/>
  <c r="C61"/>
  <c r="L61" s="1"/>
  <c r="F61"/>
  <c r="E61"/>
  <c r="E95"/>
  <c r="D30"/>
  <c r="E30"/>
  <c r="C33"/>
  <c r="L33" s="1"/>
  <c r="D18"/>
  <c r="F18"/>
  <c r="E66"/>
  <c r="F48"/>
  <c r="D64"/>
  <c r="C64"/>
  <c r="L64" s="1"/>
  <c r="F53"/>
  <c r="D35"/>
  <c r="C35"/>
  <c r="L35" s="1"/>
  <c r="D29"/>
  <c r="C29"/>
  <c r="L29" s="1"/>
  <c r="E29"/>
  <c r="D36"/>
  <c r="D92"/>
  <c r="C92"/>
  <c r="L92" s="1"/>
  <c r="E92"/>
  <c r="D81"/>
  <c r="D93"/>
  <c r="C93"/>
  <c r="L93" s="1"/>
  <c r="F93"/>
  <c r="D83"/>
  <c r="C51"/>
  <c r="L51" s="1"/>
  <c r="D51"/>
  <c r="F51"/>
  <c r="D86"/>
  <c r="C86"/>
  <c r="L86" s="1"/>
  <c r="E106"/>
  <c r="D46"/>
  <c r="D99"/>
  <c r="F99" s="1"/>
  <c r="F22"/>
  <c r="C44"/>
  <c r="L44" s="1"/>
  <c r="D44"/>
  <c r="E44"/>
  <c r="D45"/>
  <c r="C104"/>
  <c r="L104" s="1"/>
  <c r="E104"/>
  <c r="D104"/>
  <c r="F104" s="1"/>
  <c r="D105"/>
  <c r="F105" s="1"/>
  <c r="C105"/>
  <c r="L105" s="1"/>
  <c r="E105"/>
  <c r="C31"/>
  <c r="L31"/>
  <c r="D31"/>
  <c r="F31" s="1"/>
  <c r="E31"/>
  <c r="C63"/>
  <c r="L63" s="1"/>
  <c r="E63"/>
  <c r="D63"/>
  <c r="F63" s="1"/>
  <c r="D75"/>
  <c r="F75" s="1"/>
  <c r="C75"/>
  <c r="L75" s="1"/>
  <c r="E75"/>
  <c r="C34"/>
  <c r="L34" s="1"/>
  <c r="F34"/>
  <c r="D34"/>
  <c r="E34"/>
  <c r="C57"/>
  <c r="L57"/>
  <c r="D57"/>
  <c r="F57" s="1"/>
  <c r="E57"/>
  <c r="C28"/>
  <c r="L28" s="1"/>
  <c r="E28"/>
  <c r="D28"/>
  <c r="F28" s="1"/>
  <c r="D102"/>
  <c r="F102" s="1"/>
  <c r="C102"/>
  <c r="L102" s="1"/>
  <c r="E102"/>
  <c r="C14"/>
  <c r="L14" s="1"/>
  <c r="E14"/>
  <c r="D14"/>
  <c r="F14"/>
  <c r="C87"/>
  <c r="L87"/>
  <c r="D87"/>
  <c r="F87"/>
  <c r="E87"/>
  <c r="D16"/>
  <c r="E16" s="1"/>
  <c r="C16"/>
  <c r="L16" s="1"/>
  <c r="F16"/>
  <c r="D69"/>
  <c r="C69"/>
  <c r="L69" s="1"/>
  <c r="E69"/>
  <c r="F69"/>
  <c r="D27"/>
  <c r="F27" s="1"/>
  <c r="L127" i="5"/>
  <c r="L243"/>
  <c r="L133"/>
  <c r="M43" i="4"/>
  <c r="M69"/>
  <c r="M274"/>
  <c r="L223" i="5"/>
  <c r="M189" i="4"/>
  <c r="K167" i="6"/>
  <c r="L122" i="5"/>
  <c r="L113" i="11"/>
  <c r="L172" i="5"/>
  <c r="L158" i="11"/>
  <c r="L81"/>
  <c r="M1" s="1"/>
  <c r="M196" i="4"/>
  <c r="C94" i="14" l="1"/>
  <c r="L94" s="1"/>
  <c r="E94"/>
  <c r="D94"/>
  <c r="F94" s="1"/>
  <c r="D49"/>
  <c r="E49" s="1"/>
  <c r="C49"/>
  <c r="L49" s="1"/>
  <c r="F49"/>
  <c r="D84"/>
  <c r="E84"/>
  <c r="F84"/>
  <c r="C84"/>
  <c r="L84" s="1"/>
  <c r="C72"/>
  <c r="L72" s="1"/>
  <c r="D72"/>
  <c r="F72" s="1"/>
  <c r="E72"/>
  <c r="C78"/>
  <c r="L78" s="1"/>
  <c r="D78"/>
  <c r="E78"/>
  <c r="F78"/>
  <c r="C40"/>
  <c r="L40" s="1"/>
  <c r="D40"/>
  <c r="F40" s="1"/>
  <c r="E40"/>
  <c r="E80"/>
  <c r="F80"/>
  <c r="D80"/>
  <c r="C80"/>
  <c r="L80" s="1"/>
  <c r="D15"/>
  <c r="E15" s="1"/>
  <c r="C15"/>
  <c r="L15" s="1"/>
  <c r="F15"/>
  <c r="F38"/>
  <c r="D38"/>
  <c r="C38"/>
  <c r="L38" s="1"/>
  <c r="E38"/>
  <c r="C74"/>
  <c r="L74" s="1"/>
  <c r="E74"/>
  <c r="D74"/>
  <c r="F74" s="1"/>
  <c r="C26"/>
  <c r="L26" s="1"/>
  <c r="E26"/>
  <c r="D26"/>
  <c r="F26" s="1"/>
  <c r="E70"/>
  <c r="C70"/>
  <c r="L70" s="1"/>
  <c r="D70"/>
  <c r="F70" s="1"/>
  <c r="E101"/>
  <c r="C101"/>
  <c r="L101" s="1"/>
  <c r="D101"/>
  <c r="F101" s="1"/>
  <c r="D77"/>
  <c r="F77" s="1"/>
  <c r="C77"/>
  <c r="L77" s="1"/>
  <c r="E77"/>
  <c r="C60"/>
  <c r="L60" s="1"/>
  <c r="D60"/>
  <c r="E60"/>
  <c r="F60"/>
  <c r="C52"/>
  <c r="L52" s="1"/>
  <c r="F52"/>
  <c r="D52"/>
  <c r="E52"/>
  <c r="D19"/>
  <c r="E19" s="1"/>
  <c r="F19"/>
  <c r="C19"/>
  <c r="L19" s="1"/>
  <c r="E67"/>
  <c r="C67"/>
  <c r="L67" s="1"/>
  <c r="D67"/>
  <c r="F67" s="1"/>
  <c r="C21"/>
  <c r="L21" s="1"/>
  <c r="F21"/>
  <c r="D21"/>
  <c r="E21" s="1"/>
  <c r="C54"/>
  <c r="L54" s="1"/>
  <c r="E54"/>
  <c r="D54"/>
  <c r="F54" s="1"/>
  <c r="C32"/>
  <c r="L32" s="1"/>
  <c r="E32"/>
  <c r="D32"/>
  <c r="F32"/>
  <c r="F17"/>
  <c r="D17"/>
  <c r="E17" s="1"/>
  <c r="C17"/>
  <c r="L17" s="1"/>
  <c r="C91"/>
  <c r="L91" s="1"/>
  <c r="D91"/>
  <c r="E91"/>
  <c r="F91"/>
  <c r="K454" i="6"/>
  <c r="K424"/>
  <c r="K396"/>
  <c r="K343"/>
  <c r="K339"/>
  <c r="K252"/>
  <c r="K79"/>
  <c r="K465"/>
  <c r="K469"/>
  <c r="K472"/>
  <c r="K313"/>
  <c r="K307"/>
  <c r="K227"/>
  <c r="K196"/>
  <c r="K166"/>
  <c r="K151"/>
  <c r="K123"/>
  <c r="K84"/>
  <c r="K289"/>
  <c r="K369"/>
  <c r="M1" i="5"/>
  <c r="D20" i="14"/>
  <c r="C20"/>
  <c r="L20" s="1"/>
  <c r="E20"/>
  <c r="E89"/>
  <c r="F89"/>
  <c r="C81"/>
  <c r="L81" s="1"/>
  <c r="E81"/>
  <c r="F81"/>
  <c r="D39"/>
  <c r="F39" s="1"/>
  <c r="E83"/>
  <c r="C83"/>
  <c r="L83" s="1"/>
  <c r="F83"/>
  <c r="C43"/>
  <c r="L43" s="1"/>
  <c r="E43"/>
  <c r="D43"/>
  <c r="F43" s="1"/>
  <c r="F30"/>
  <c r="C30"/>
  <c r="L30" s="1"/>
  <c r="D33"/>
  <c r="F33" s="1"/>
  <c r="E33"/>
  <c r="C18"/>
  <c r="L18" s="1"/>
  <c r="E18"/>
  <c r="C66"/>
  <c r="L66" s="1"/>
  <c r="F66"/>
  <c r="D66"/>
  <c r="E42"/>
  <c r="F42"/>
  <c r="D103"/>
  <c r="F103" s="1"/>
  <c r="C103"/>
  <c r="L103" s="1"/>
  <c r="E103"/>
  <c r="C65"/>
  <c r="L65" s="1"/>
  <c r="F65"/>
  <c r="E55"/>
  <c r="F55"/>
  <c r="D48"/>
  <c r="E48" s="1"/>
  <c r="C48"/>
  <c r="L48" s="1"/>
  <c r="C68"/>
  <c r="L68" s="1"/>
  <c r="E68"/>
  <c r="F68"/>
  <c r="E64"/>
  <c r="F64"/>
  <c r="C45"/>
  <c r="L45" s="1"/>
  <c r="E45"/>
  <c r="F45"/>
  <c r="E35"/>
  <c r="F35"/>
  <c r="F50"/>
  <c r="C50"/>
  <c r="L50" s="1"/>
  <c r="E50"/>
  <c r="A3" i="13"/>
  <c r="A2" i="5"/>
  <c r="A2" i="4"/>
  <c r="A2" i="6"/>
  <c r="M24" i="4"/>
  <c r="M29"/>
  <c r="M34"/>
  <c r="M54"/>
  <c r="M61"/>
  <c r="M62"/>
  <c r="M70"/>
  <c r="M71"/>
  <c r="M75"/>
  <c r="F62" i="14"/>
  <c r="F92"/>
  <c r="F29"/>
  <c r="F82"/>
  <c r="C56"/>
  <c r="L56" s="1"/>
  <c r="F56"/>
  <c r="D73"/>
  <c r="F73" s="1"/>
  <c r="E88"/>
  <c r="F88"/>
  <c r="D95"/>
  <c r="C95"/>
  <c r="L95" s="1"/>
  <c r="F95"/>
  <c r="C24"/>
  <c r="L24" s="1"/>
  <c r="D24"/>
  <c r="F24" s="1"/>
  <c r="E24"/>
  <c r="F76"/>
  <c r="C76"/>
  <c r="L76" s="1"/>
  <c r="E86"/>
  <c r="F86"/>
  <c r="C96"/>
  <c r="L96" s="1"/>
  <c r="E96"/>
  <c r="F96"/>
  <c r="D106"/>
  <c r="F106" s="1"/>
  <c r="C106"/>
  <c r="L106" s="1"/>
  <c r="C46"/>
  <c r="L46" s="1"/>
  <c r="E46"/>
  <c r="F46"/>
  <c r="D37"/>
  <c r="F37" s="1"/>
  <c r="E37"/>
  <c r="C99"/>
  <c r="L99" s="1"/>
  <c r="E99"/>
  <c r="F47"/>
  <c r="E47"/>
  <c r="D100"/>
  <c r="C100"/>
  <c r="L100" s="1"/>
  <c r="F100"/>
  <c r="D22"/>
  <c r="C22"/>
  <c r="L22" s="1"/>
  <c r="E22"/>
  <c r="E98"/>
  <c r="F98"/>
  <c r="D79"/>
  <c r="F79" s="1"/>
  <c r="D25"/>
  <c r="F25" s="1"/>
  <c r="C25"/>
  <c r="L25" s="1"/>
  <c r="E25"/>
  <c r="D53"/>
  <c r="E53" s="1"/>
  <c r="C53"/>
  <c r="L53" s="1"/>
  <c r="E90"/>
  <c r="F90"/>
  <c r="C36"/>
  <c r="L36" s="1"/>
  <c r="F36"/>
  <c r="E36"/>
  <c r="M15" i="4"/>
  <c r="M36"/>
  <c r="M40"/>
  <c r="M45"/>
  <c r="M52"/>
  <c r="M66"/>
  <c r="M73"/>
  <c r="M89"/>
  <c r="M93"/>
  <c r="E51" i="14"/>
  <c r="F58"/>
  <c r="F44"/>
  <c r="F41"/>
  <c r="K402" i="6"/>
  <c r="M1" i="14" l="1"/>
  <c r="A113" i="6" a="1"/>
  <c r="A113" s="1"/>
  <c r="A286" a="1"/>
  <c r="A286" s="1"/>
  <c r="A200" a="1"/>
  <c r="A200" s="1"/>
  <c r="A35" a="1"/>
  <c r="A35" s="1"/>
  <c r="A249" a="1"/>
  <c r="A249" s="1"/>
  <c r="A162" a="1"/>
  <c r="A162" s="1"/>
  <c r="A225" a="1"/>
  <c r="A225" s="1"/>
  <c r="A198" a="1"/>
  <c r="A198" s="1"/>
  <c r="A264" a="1"/>
  <c r="A264" s="1"/>
  <c r="A39" a="1"/>
  <c r="A39" s="1"/>
  <c r="A27" a="1"/>
  <c r="A27" s="1"/>
  <c r="A281" a="1"/>
  <c r="A281" s="1"/>
  <c r="A154" a="1"/>
  <c r="A154" s="1"/>
  <c r="A93" a="1"/>
  <c r="A93" s="1"/>
  <c r="A30" a="1"/>
  <c r="A30" s="1"/>
  <c r="A166" a="1"/>
  <c r="A166" s="1"/>
  <c r="A158" a="1"/>
  <c r="A158" s="1"/>
  <c r="A236" a="1"/>
  <c r="A236" s="1"/>
  <c r="A203" a="1"/>
  <c r="A203" s="1"/>
  <c r="A174" a="1"/>
  <c r="A174" s="1"/>
  <c r="A82" a="1"/>
  <c r="A82" s="1"/>
  <c r="A273" a="1"/>
  <c r="A273" s="1"/>
  <c r="A45" a="1"/>
  <c r="A45" s="1"/>
  <c r="A99" a="1"/>
  <c r="A99" s="1"/>
  <c r="A46" a="1"/>
  <c r="A46" s="1"/>
  <c r="A141" a="1"/>
  <c r="A141" s="1"/>
  <c r="A41" a="1"/>
  <c r="A41" s="1"/>
  <c r="A135" a="1"/>
  <c r="A135" s="1"/>
  <c r="A33" a="1"/>
  <c r="A33" s="1"/>
  <c r="A88" a="1"/>
  <c r="A88" s="1"/>
  <c r="A259" a="1"/>
  <c r="A259" s="1"/>
  <c r="A72" a="1"/>
  <c r="A72" s="1"/>
  <c r="A197" a="1"/>
  <c r="A197" s="1"/>
  <c r="A54" a="1"/>
  <c r="A54" s="1"/>
  <c r="A140" a="1"/>
  <c r="A140" s="1"/>
  <c r="A73" a="1"/>
  <c r="A73" s="1"/>
  <c r="A163" a="1"/>
  <c r="A163" s="1"/>
  <c r="A147" a="1"/>
  <c r="A147" s="1"/>
  <c r="A297" a="1"/>
  <c r="A297" s="1"/>
  <c r="A180" a="1"/>
  <c r="A180" s="1"/>
  <c r="A161" a="1"/>
  <c r="A161" s="1"/>
  <c r="A63" a="1"/>
  <c r="A63" s="1"/>
  <c r="A138" a="1"/>
  <c r="A138" s="1"/>
  <c r="A20" a="1"/>
  <c r="A20" s="1"/>
  <c r="A243" a="1"/>
  <c r="A243" s="1"/>
  <c r="A17" a="1"/>
  <c r="A17" s="1"/>
  <c r="A67" a="1"/>
  <c r="A67" s="1"/>
  <c r="A153" a="1"/>
  <c r="A153" s="1"/>
  <c r="A215" a="1"/>
  <c r="A215" s="1"/>
  <c r="A226" a="1"/>
  <c r="A226" s="1"/>
  <c r="A194" a="1"/>
  <c r="A194" s="1"/>
  <c r="A275" a="1"/>
  <c r="A275" s="1"/>
  <c r="A50" a="1"/>
  <c r="A50" s="1"/>
  <c r="A279" a="1"/>
  <c r="A279" s="1"/>
  <c r="A128" a="1"/>
  <c r="A128" s="1"/>
  <c r="A294" a="1"/>
  <c r="A294" s="1"/>
  <c r="A81" a="1"/>
  <c r="A81" s="1"/>
  <c r="A284" a="1"/>
  <c r="A284" s="1"/>
  <c r="A178" a="1"/>
  <c r="A178" s="1"/>
  <c r="A87" a="1"/>
  <c r="A87" s="1"/>
  <c r="A79" a="1"/>
  <c r="A79" s="1"/>
  <c r="A298" a="1"/>
  <c r="A298" s="1"/>
  <c r="A86" a="1"/>
  <c r="A86" s="1"/>
  <c r="A119" a="1"/>
  <c r="A119" s="1"/>
  <c r="A193" a="1"/>
  <c r="A193" s="1"/>
  <c r="A120" a="1"/>
  <c r="A120" s="1"/>
  <c r="A291" a="1"/>
  <c r="A291" s="1"/>
  <c r="A185" a="1"/>
  <c r="A185" s="1"/>
  <c r="A206" a="1"/>
  <c r="A206" s="1"/>
  <c r="A207" a="1"/>
  <c r="A207" s="1"/>
  <c r="A276" a="1"/>
  <c r="A276" s="1"/>
  <c r="A95" a="1"/>
  <c r="A95" s="1"/>
  <c r="A262" a="1"/>
  <c r="A262" s="1"/>
  <c r="A245" a="1"/>
  <c r="A245" s="1"/>
  <c r="A210" a="1"/>
  <c r="A210" s="1"/>
  <c r="A123" a="1"/>
  <c r="A123" s="1"/>
  <c r="A159" a="1"/>
  <c r="A159" s="1"/>
  <c r="A175" a="1"/>
  <c r="A175" s="1"/>
  <c r="A127" a="1"/>
  <c r="A127" s="1"/>
  <c r="A173" a="1"/>
  <c r="A173" s="1"/>
  <c r="A129" a="1"/>
  <c r="A129" s="1"/>
  <c r="A47" a="1"/>
  <c r="A47" s="1"/>
  <c r="A111" a="1"/>
  <c r="A111" s="1"/>
  <c r="A48" a="1"/>
  <c r="A48" s="1"/>
  <c r="A234" a="1"/>
  <c r="A234" s="1"/>
  <c r="A96" a="1"/>
  <c r="A96" s="1"/>
  <c r="A190" a="1"/>
  <c r="A190" s="1"/>
  <c r="A152" a="1"/>
  <c r="A152" s="1"/>
  <c r="A260" a="1"/>
  <c r="A260" s="1"/>
  <c r="A217" a="1"/>
  <c r="A217" s="1"/>
  <c r="A15" a="1"/>
  <c r="A15" s="1"/>
  <c r="A252" a="1"/>
  <c r="A252" s="1"/>
  <c r="A289" a="1"/>
  <c r="A289" s="1"/>
  <c r="A228" a="1"/>
  <c r="A228" s="1"/>
  <c r="A170" a="1"/>
  <c r="A170" s="1"/>
  <c r="A115" a="1"/>
  <c r="A115" s="1"/>
  <c r="A64" a="1"/>
  <c r="A64" s="1"/>
  <c r="A104" a="1"/>
  <c r="A104" s="1"/>
  <c r="A139" a="1"/>
  <c r="A139" s="1"/>
  <c r="A116" a="1"/>
  <c r="A116" s="1"/>
  <c r="A241" a="1"/>
  <c r="A241" s="1"/>
  <c r="A269" a="1"/>
  <c r="A269" s="1"/>
  <c r="A300" a="1"/>
  <c r="A300" s="1"/>
  <c r="A196" a="1"/>
  <c r="A196" s="1"/>
  <c r="A69" a="1"/>
  <c r="A69" s="1"/>
  <c r="A165" a="1"/>
  <c r="A165" s="1"/>
  <c r="A19" a="1"/>
  <c r="A19" s="1"/>
  <c r="A164" a="1"/>
  <c r="A164" s="1"/>
  <c r="A270" a="1"/>
  <c r="A270" s="1"/>
  <c r="A266" a="1"/>
  <c r="A266" s="1"/>
  <c r="A202" a="1"/>
  <c r="A202" s="1"/>
  <c r="A181" a="1"/>
  <c r="A181" s="1"/>
  <c r="A14" a="1"/>
  <c r="A14" s="1"/>
  <c r="A272" a="1"/>
  <c r="A272" s="1"/>
  <c r="A290" a="1"/>
  <c r="A290" s="1"/>
  <c r="A112" a="1"/>
  <c r="A112" s="1"/>
  <c r="A146" a="1"/>
  <c r="A146" s="1"/>
  <c r="A250" a="1"/>
  <c r="A250" s="1"/>
  <c r="A34" a="1"/>
  <c r="A34" s="1"/>
  <c r="A22" a="1"/>
  <c r="A22" s="1"/>
  <c r="A75" a="1"/>
  <c r="A75" s="1"/>
  <c r="A288" a="1"/>
  <c r="A288" s="1"/>
  <c r="A25" a="1"/>
  <c r="A25" s="1"/>
  <c r="A292" a="1"/>
  <c r="A292" s="1"/>
  <c r="A114" a="1"/>
  <c r="A114" s="1"/>
  <c r="A26" a="1"/>
  <c r="A26" s="1"/>
  <c r="A188" a="1"/>
  <c r="A188" s="1"/>
  <c r="A78" a="1"/>
  <c r="A78" s="1"/>
  <c r="A287" a="1"/>
  <c r="A287" s="1"/>
  <c r="A232" a="1"/>
  <c r="A232" s="1"/>
  <c r="A142" a="1"/>
  <c r="A142" s="1"/>
  <c r="A144" a="1"/>
  <c r="A144" s="1"/>
  <c r="A92" a="1"/>
  <c r="A92" s="1"/>
  <c r="A40" a="1"/>
  <c r="A40" s="1"/>
  <c r="A109" a="1"/>
  <c r="A109" s="1"/>
  <c r="A219" a="1"/>
  <c r="A219" s="1"/>
  <c r="A76" a="1"/>
  <c r="A76" s="1"/>
  <c r="A59" a="1"/>
  <c r="A59" s="1"/>
  <c r="A244" a="1"/>
  <c r="A244" s="1"/>
  <c r="A201" a="1"/>
  <c r="A201" s="1"/>
  <c r="A121" a="1"/>
  <c r="A121" s="1"/>
  <c r="A122" a="1"/>
  <c r="A122" s="1"/>
  <c r="A151" a="1"/>
  <c r="A151" s="1"/>
  <c r="A29" a="1"/>
  <c r="A29" s="1"/>
  <c r="A283" a="1"/>
  <c r="A283" s="1"/>
  <c r="A222" a="1"/>
  <c r="A222" s="1"/>
  <c r="A156" a="1"/>
  <c r="A156" s="1"/>
  <c r="A211" a="1"/>
  <c r="A211" s="1"/>
  <c r="A295" a="1"/>
  <c r="A295" s="1"/>
  <c r="A49" a="1"/>
  <c r="A49" s="1"/>
  <c r="A204" a="1"/>
  <c r="A204" s="1"/>
  <c r="A168" a="1"/>
  <c r="A168" s="1"/>
  <c r="A18" a="1"/>
  <c r="A18" s="1"/>
  <c r="A191" a="1"/>
  <c r="A191" s="1"/>
  <c r="A44" a="1"/>
  <c r="A44" s="1"/>
  <c r="A171" a="1"/>
  <c r="A171" s="1"/>
  <c r="A256" a="1"/>
  <c r="A256" s="1"/>
  <c r="A148" a="1"/>
  <c r="A148" s="1"/>
  <c r="A263" a="1"/>
  <c r="A263" s="1"/>
  <c r="A155" a="1"/>
  <c r="A155" s="1"/>
  <c r="A57" a="1"/>
  <c r="A57" s="1"/>
  <c r="A23" a="1"/>
  <c r="A23" s="1"/>
  <c r="A237" a="1"/>
  <c r="A237" s="1"/>
  <c r="A239" a="1"/>
  <c r="A239" s="1"/>
  <c r="A12" a="1"/>
  <c r="A12" s="1"/>
  <c r="A160" a="1"/>
  <c r="A160" s="1"/>
  <c r="A32" a="1"/>
  <c r="A32" s="1"/>
  <c r="A182" a="1"/>
  <c r="A182" s="1"/>
  <c r="A285" a="1"/>
  <c r="A285" s="1"/>
  <c r="A229" a="1"/>
  <c r="A229" s="1"/>
  <c r="A89" a="1"/>
  <c r="A89" s="1"/>
  <c r="A143" a="1"/>
  <c r="A143" s="1"/>
  <c r="A16" a="1"/>
  <c r="A16" s="1"/>
  <c r="A38" a="1"/>
  <c r="A38" s="1"/>
  <c r="A103" a="1"/>
  <c r="A103" s="1"/>
  <c r="A60" a="1"/>
  <c r="A60" s="1"/>
  <c r="A110" a="1"/>
  <c r="A110" s="1"/>
  <c r="A240" a="1"/>
  <c r="A240" s="1"/>
  <c r="A55" a="1"/>
  <c r="A55" s="1"/>
  <c r="A293" a="1"/>
  <c r="A293" s="1"/>
  <c r="A192" a="1"/>
  <c r="A192" s="1"/>
  <c r="A183" a="1"/>
  <c r="A183" s="1"/>
  <c r="A231" a="1"/>
  <c r="A231" s="1"/>
  <c r="A84" a="1"/>
  <c r="A84" s="1"/>
  <c r="A280" a="1"/>
  <c r="A280" s="1"/>
  <c r="A98" a="1"/>
  <c r="A98" s="1"/>
  <c r="A125" a="1"/>
  <c r="A125" s="1"/>
  <c r="A265" a="1"/>
  <c r="A265" s="1"/>
  <c r="A242" a="1"/>
  <c r="A242" s="1"/>
  <c r="A212" a="1"/>
  <c r="A212" s="1"/>
  <c r="A220" a="1"/>
  <c r="A220" s="1"/>
  <c r="A199" a="1"/>
  <c r="A199" s="1"/>
  <c r="A42" a="1"/>
  <c r="A42" s="1"/>
  <c r="A74" a="1"/>
  <c r="A74" s="1"/>
  <c r="A205" a="1"/>
  <c r="A205" s="1"/>
  <c r="A56" a="1"/>
  <c r="A56" s="1"/>
  <c r="A268" a="1"/>
  <c r="A268" s="1"/>
  <c r="A61" a="1"/>
  <c r="A61" s="1"/>
  <c r="A233" a="1"/>
  <c r="A233" s="1"/>
  <c r="A132" a="1"/>
  <c r="A132" s="1"/>
  <c r="A131" a="1"/>
  <c r="A131" s="1"/>
  <c r="A24" a="1"/>
  <c r="A24" s="1"/>
  <c r="A51" a="1"/>
  <c r="A51" s="1"/>
  <c r="A224" a="1"/>
  <c r="A224" s="1"/>
  <c r="A179" a="1"/>
  <c r="A179" s="1"/>
  <c r="A184" a="1"/>
  <c r="A184" s="1"/>
  <c r="A257" a="1"/>
  <c r="A257" s="1"/>
  <c r="A68" a="1"/>
  <c r="A68" s="1"/>
  <c r="A94" a="1"/>
  <c r="A94" s="1"/>
  <c r="A251" a="1"/>
  <c r="A251" s="1"/>
  <c r="A208" a="1"/>
  <c r="A208" s="1"/>
  <c r="A213" a="1"/>
  <c r="A213" s="1"/>
  <c r="A90" a="1"/>
  <c r="A90" s="1"/>
  <c r="A108" a="1"/>
  <c r="A108" s="1"/>
  <c r="A216" a="1"/>
  <c r="A216" s="1"/>
  <c r="A91" a="1"/>
  <c r="A91" s="1"/>
  <c r="A102" a="1"/>
  <c r="A102" s="1"/>
  <c r="A58" a="1"/>
  <c r="A58" s="1"/>
  <c r="A85" a="1"/>
  <c r="A85" s="1"/>
  <c r="A13" a="1"/>
  <c r="A13" s="1"/>
  <c r="A235" a="1"/>
  <c r="A235" s="1"/>
  <c r="A172" a="1"/>
  <c r="A172" s="1"/>
  <c r="A107" a="1"/>
  <c r="A107" s="1"/>
  <c r="A296" a="1"/>
  <c r="A296" s="1"/>
  <c r="A28" a="1"/>
  <c r="A28" s="1"/>
  <c r="A83" a="1"/>
  <c r="A83" s="1"/>
  <c r="A247" a="1"/>
  <c r="A247" s="1"/>
  <c r="A261" a="1"/>
  <c r="A261" s="1"/>
  <c r="A101" a="1"/>
  <c r="A101" s="1"/>
  <c r="A43" a="1"/>
  <c r="A43" s="1"/>
  <c r="A130" a="1"/>
  <c r="A130" s="1"/>
  <c r="A218" a="1"/>
  <c r="A218" s="1"/>
  <c r="A145" a="1"/>
  <c r="A145" s="1"/>
  <c r="A137" a="1"/>
  <c r="A137" s="1"/>
  <c r="A299" a="1"/>
  <c r="A299" s="1"/>
  <c r="A248" a="1"/>
  <c r="A248" s="1"/>
  <c r="A189" a="1"/>
  <c r="A189" s="1"/>
  <c r="A150" a="1"/>
  <c r="A150" s="1"/>
  <c r="A106" a="1"/>
  <c r="A106" s="1"/>
  <c r="A77" a="1"/>
  <c r="A77" s="1"/>
  <c r="A167" a="1"/>
  <c r="A167" s="1"/>
  <c r="A71" a="1"/>
  <c r="A71" s="1"/>
  <c r="A53" a="1"/>
  <c r="A53" s="1"/>
  <c r="A62" a="1"/>
  <c r="A62" s="1"/>
  <c r="A209" a="1"/>
  <c r="A209" s="1"/>
  <c r="A278" a="1"/>
  <c r="A278" s="1"/>
  <c r="A223" a="1"/>
  <c r="A223" s="1"/>
  <c r="A258" a="1"/>
  <c r="A258" s="1"/>
  <c r="A133" a="1"/>
  <c r="A133" s="1"/>
  <c r="A214" a="1"/>
  <c r="A214" s="1"/>
  <c r="A271" a="1"/>
  <c r="A271" s="1"/>
  <c r="A227" a="1"/>
  <c r="A227" s="1"/>
  <c r="A126" a="1"/>
  <c r="A126" s="1"/>
  <c r="A230" a="1"/>
  <c r="A230" s="1"/>
  <c r="A246" a="1"/>
  <c r="A246" s="1"/>
  <c r="A149" a="1"/>
  <c r="A149" s="1"/>
  <c r="A100" a="1"/>
  <c r="A100" s="1"/>
  <c r="A157" a="1"/>
  <c r="A157" s="1"/>
  <c r="A254" a="1"/>
  <c r="A254" s="1"/>
  <c r="A105" a="1"/>
  <c r="A105" s="1"/>
  <c r="A186" a="1"/>
  <c r="A186" s="1"/>
  <c r="A282" a="1"/>
  <c r="A282" s="1"/>
  <c r="A134" a="1"/>
  <c r="A134" s="1"/>
  <c r="A117" a="1"/>
  <c r="A117" s="1"/>
  <c r="A253" a="1"/>
  <c r="A253" s="1"/>
  <c r="A65" a="1"/>
  <c r="A65" s="1"/>
  <c r="A277" a="1"/>
  <c r="A277" s="1"/>
  <c r="A31" a="1"/>
  <c r="A31" s="1"/>
  <c r="A136" a="1"/>
  <c r="A136" s="1"/>
  <c r="A36" a="1"/>
  <c r="A36" s="1"/>
  <c r="A187" a="1"/>
  <c r="A187" s="1"/>
  <c r="A52" a="1"/>
  <c r="A52" s="1"/>
  <c r="A124" a="1"/>
  <c r="A124" s="1"/>
  <c r="A118" a="1"/>
  <c r="A118" s="1"/>
  <c r="A238" a="1"/>
  <c r="A238" s="1"/>
  <c r="A37" a="1"/>
  <c r="A37" s="1"/>
  <c r="A255" a="1"/>
  <c r="A255" s="1"/>
  <c r="A176" a="1"/>
  <c r="A176" s="1"/>
  <c r="A169" a="1"/>
  <c r="A169" s="1"/>
  <c r="A177" a="1"/>
  <c r="A177" s="1"/>
  <c r="A274" a="1"/>
  <c r="A274" s="1"/>
  <c r="A195" a="1"/>
  <c r="A195" s="1"/>
  <c r="A21" a="1"/>
  <c r="A21" s="1"/>
  <c r="A97" a="1"/>
  <c r="A97" s="1"/>
  <c r="A221" a="1"/>
  <c r="A221" s="1"/>
  <c r="A66" a="1"/>
  <c r="A66" s="1"/>
  <c r="A70" a="1"/>
  <c r="A70" s="1"/>
  <c r="A80" a="1"/>
  <c r="A80" s="1"/>
  <c r="A267" a="1"/>
  <c r="A267" s="1"/>
  <c r="M1" i="4"/>
  <c r="L66" i="6" l="1"/>
  <c r="L267"/>
  <c r="L70"/>
  <c r="L221"/>
  <c r="L21"/>
  <c r="L274"/>
  <c r="L169"/>
  <c r="L255"/>
  <c r="L238"/>
  <c r="L124"/>
  <c r="L187"/>
  <c r="L136"/>
  <c r="L277"/>
  <c r="L253"/>
  <c r="L134"/>
  <c r="L186"/>
  <c r="L254"/>
  <c r="L100"/>
  <c r="L246"/>
  <c r="L126"/>
  <c r="L271"/>
  <c r="L133"/>
  <c r="L223"/>
  <c r="L209"/>
  <c r="L53"/>
  <c r="L167"/>
  <c r="L106"/>
  <c r="L189"/>
  <c r="L299"/>
  <c r="L145"/>
  <c r="L130"/>
  <c r="L101"/>
  <c r="L247"/>
  <c r="L28"/>
  <c r="L107"/>
  <c r="L235"/>
  <c r="L85"/>
  <c r="L102"/>
  <c r="L216"/>
  <c r="L90"/>
  <c r="L208"/>
  <c r="L94"/>
  <c r="L257"/>
  <c r="L179"/>
  <c r="L51"/>
  <c r="L131"/>
  <c r="L233"/>
  <c r="L268"/>
  <c r="L205"/>
  <c r="L42"/>
  <c r="L220"/>
  <c r="L242"/>
  <c r="L125"/>
  <c r="L280"/>
  <c r="L231"/>
  <c r="L192"/>
  <c r="L55"/>
  <c r="L110"/>
  <c r="L103"/>
  <c r="L16"/>
  <c r="L89"/>
  <c r="L285"/>
  <c r="L32"/>
  <c r="L12"/>
  <c r="L237"/>
  <c r="L57"/>
  <c r="L263"/>
  <c r="L256"/>
  <c r="L44"/>
  <c r="L18"/>
  <c r="L204"/>
  <c r="L295"/>
  <c r="L156"/>
  <c r="L283"/>
  <c r="L151"/>
  <c r="L121"/>
  <c r="L244"/>
  <c r="L76"/>
  <c r="L109"/>
  <c r="L92"/>
  <c r="L142"/>
  <c r="L287"/>
  <c r="L188"/>
  <c r="L114"/>
  <c r="L25"/>
  <c r="L75"/>
  <c r="L34"/>
  <c r="L146"/>
  <c r="L290"/>
  <c r="L14"/>
  <c r="L202"/>
  <c r="L270"/>
  <c r="L19"/>
  <c r="L69"/>
  <c r="L300"/>
  <c r="L241"/>
  <c r="L139"/>
  <c r="L64"/>
  <c r="L170"/>
  <c r="L289"/>
  <c r="L15"/>
  <c r="L260"/>
  <c r="L190"/>
  <c r="L234"/>
  <c r="L111"/>
  <c r="L129"/>
  <c r="L127"/>
  <c r="L159"/>
  <c r="L210"/>
  <c r="L262"/>
  <c r="L276"/>
  <c r="L206"/>
  <c r="L291"/>
  <c r="L193"/>
  <c r="L86"/>
  <c r="L79"/>
  <c r="L178"/>
  <c r="L81"/>
  <c r="L128"/>
  <c r="L50"/>
  <c r="L194"/>
  <c r="L215"/>
  <c r="L67"/>
  <c r="L243"/>
  <c r="L138"/>
  <c r="L161"/>
  <c r="L297"/>
  <c r="L163"/>
  <c r="L140"/>
  <c r="L197"/>
  <c r="L259"/>
  <c r="L33"/>
  <c r="L41"/>
  <c r="L46"/>
  <c r="L45"/>
  <c r="L82"/>
  <c r="L203"/>
  <c r="L158"/>
  <c r="L30"/>
  <c r="L154"/>
  <c r="L27"/>
  <c r="L264"/>
  <c r="L225"/>
  <c r="L249"/>
  <c r="L200"/>
  <c r="L113"/>
  <c r="L80"/>
  <c r="L97"/>
  <c r="L195"/>
  <c r="L177"/>
  <c r="L176"/>
  <c r="L37"/>
  <c r="L118"/>
  <c r="L52"/>
  <c r="L36"/>
  <c r="L31"/>
  <c r="L65"/>
  <c r="L117"/>
  <c r="L282"/>
  <c r="L105"/>
  <c r="L157"/>
  <c r="L149"/>
  <c r="L230"/>
  <c r="L227"/>
  <c r="L214"/>
  <c r="L258"/>
  <c r="L278"/>
  <c r="L62"/>
  <c r="L71"/>
  <c r="L77"/>
  <c r="L150"/>
  <c r="L248"/>
  <c r="L137"/>
  <c r="L218"/>
  <c r="L43"/>
  <c r="L261"/>
  <c r="L83"/>
  <c r="L296"/>
  <c r="L172"/>
  <c r="L13"/>
  <c r="L58"/>
  <c r="L91"/>
  <c r="L108"/>
  <c r="L213"/>
  <c r="L251"/>
  <c r="L68"/>
  <c r="L184"/>
  <c r="L224"/>
  <c r="L24"/>
  <c r="L132"/>
  <c r="L61"/>
  <c r="L56"/>
  <c r="L74"/>
  <c r="L199"/>
  <c r="L212"/>
  <c r="L265"/>
  <c r="L98"/>
  <c r="L84"/>
  <c r="L183"/>
  <c r="L293"/>
  <c r="L240"/>
  <c r="L60"/>
  <c r="L38"/>
  <c r="L143"/>
  <c r="L229"/>
  <c r="L182"/>
  <c r="L160"/>
  <c r="L239"/>
  <c r="L23"/>
  <c r="L155"/>
  <c r="L148"/>
  <c r="L171"/>
  <c r="L191"/>
  <c r="L168"/>
  <c r="L49"/>
  <c r="L211"/>
  <c r="L222"/>
  <c r="L29"/>
  <c r="L122"/>
  <c r="L201"/>
  <c r="L59"/>
  <c r="L219"/>
  <c r="L40"/>
  <c r="L144"/>
  <c r="L232"/>
  <c r="L78"/>
  <c r="L26"/>
  <c r="L292"/>
  <c r="L288"/>
  <c r="L22"/>
  <c r="L250"/>
  <c r="L112"/>
  <c r="L272"/>
  <c r="L181"/>
  <c r="L266"/>
  <c r="L164"/>
  <c r="L165"/>
  <c r="L196"/>
  <c r="L269"/>
  <c r="L116"/>
  <c r="L104"/>
  <c r="L115"/>
  <c r="L228"/>
  <c r="L252"/>
  <c r="L217"/>
  <c r="L152"/>
  <c r="L96"/>
  <c r="L48"/>
  <c r="L47"/>
  <c r="L173"/>
  <c r="L175"/>
  <c r="L123"/>
  <c r="L245"/>
  <c r="L95"/>
  <c r="L207"/>
  <c r="L185"/>
  <c r="L120"/>
  <c r="L119"/>
  <c r="L298"/>
  <c r="L87"/>
  <c r="L284"/>
  <c r="L294"/>
  <c r="L279"/>
  <c r="L275"/>
  <c r="L226"/>
  <c r="L153"/>
  <c r="L17"/>
  <c r="L20"/>
  <c r="L63"/>
  <c r="L180"/>
  <c r="L147"/>
  <c r="L73"/>
  <c r="L54"/>
  <c r="L72"/>
  <c r="L88"/>
  <c r="L135"/>
  <c r="L141"/>
  <c r="L99"/>
  <c r="L273"/>
  <c r="L174"/>
  <c r="L236"/>
  <c r="L166"/>
  <c r="L93"/>
  <c r="L281"/>
  <c r="L39"/>
  <c r="L198"/>
  <c r="L162"/>
  <c r="L35"/>
  <c r="L286"/>
  <c r="M1" l="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<sst xmlns="http://schemas.openxmlformats.org/spreadsheetml/2006/main" count="6761" uniqueCount="455">
  <si>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</si>
  <si>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</si>
  <si>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</si>
  <si>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</si>
  <si>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</si>
  <si>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</si>
  <si>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</si>
  <si>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</si>
  <si>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</si>
  <si>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</si>
  <si>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</si>
  <si>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</si>
  <si>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</si>
  <si>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</si>
  <si>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</si>
  <si>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</si>
  <si>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</si>
  <si>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</si>
  <si>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</si>
  <si>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</si>
  <si>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</si>
  <si>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</si>
  <si>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</si>
  <si>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</si>
  <si>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</si>
  <si>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</si>
  <si>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</si>
  <si>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</si>
  <si>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</si>
  <si>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</si>
  <si>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</si>
  <si>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</si>
  <si>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</si>
  <si>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</si>
  <si>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</si>
  <si>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</si>
  <si>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</si>
  <si>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</si>
  <si>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</si>
  <si>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</si>
  <si>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</si>
  <si>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</si>
  <si>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</si>
  <si>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</si>
  <si>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</si>
  <si>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</si>
  <si>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family val="3"/>
        <charset val="134"/>
      </rPr>
      <t xml:space="preserve">   </t>
    </r>
    <r>
      <rPr>
        <sz val="12"/>
        <rFont val="宋体"/>
        <family val="3"/>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</si>
  <si>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</si>
  <si>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</si>
  <si>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</si>
  <si>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</si>
  <si>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</si>
  <si>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8" type="noConversion"/>
  </si>
  <si>
    <t>项目支出</t>
    <phoneticPr fontId="8" type="noConversion"/>
  </si>
  <si>
    <t xml:space="preserve">基本支出  </t>
    <phoneticPr fontId="8" type="noConversion"/>
  </si>
  <si>
    <t>本年支出</t>
    <phoneticPr fontId="8" type="noConversion"/>
  </si>
  <si>
    <t>小计</t>
    <phoneticPr fontId="8"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</si>
  <si>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</si>
  <si>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</si>
  <si>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</si>
  <si>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</si>
  <si>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</si>
  <si>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</si>
  <si>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19" type="noConversion"/>
  </si>
  <si>
    <t>功能分类科目编码</t>
    <phoneticPr fontId="2" type="noConversion"/>
  </si>
  <si>
    <t>功能分类科目编码</t>
    <phoneticPr fontId="8" type="noConversion"/>
  </si>
  <si>
    <t>年初结转和结余</t>
    <phoneticPr fontId="8"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</si>
  <si>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</si>
  <si>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</si>
  <si>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</si>
  <si>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</si>
  <si>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</si>
  <si>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</si>
  <si>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</si>
  <si>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</si>
  <si>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</si>
  <si>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</si>
  <si>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</si>
  <si>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</si>
  <si>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</si>
  <si>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</si>
  <si>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</si>
  <si>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</si>
  <si>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</si>
  <si>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</si>
  <si>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</si>
  <si>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</si>
  <si>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</si>
  <si>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</si>
  <si>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</si>
  <si>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</si>
  <si>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</si>
  <si>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family val="3"/>
        <charset val="134"/>
      </rPr>
      <t>1.</t>
    </r>
    <r>
      <rPr>
        <sz val="11"/>
        <rFont val="仿宋_GB2312"/>
        <family val="3"/>
        <charset val="134"/>
      </rPr>
      <t>因公出国（境）费</t>
    </r>
  </si>
  <si>
    <r>
      <rPr>
        <sz val="12"/>
        <rFont val="宋体"/>
        <family val="3"/>
        <charset val="134"/>
      </rPr>
      <t>2.</t>
    </r>
    <r>
      <rPr>
        <sz val="11"/>
        <rFont val="仿宋_GB2312"/>
        <family val="3"/>
        <charset val="134"/>
      </rPr>
      <t>公务用车购置及运行维护费</t>
    </r>
  </si>
  <si>
    <r>
      <rPr>
        <sz val="12"/>
        <rFont val="宋体"/>
        <family val="3"/>
        <charset val="134"/>
      </rPr>
      <t>（1）</t>
    </r>
    <r>
      <rPr>
        <sz val="11"/>
        <rFont val="仿宋_GB2312"/>
        <family val="3"/>
        <charset val="134"/>
      </rPr>
      <t>公务用车购置费</t>
    </r>
  </si>
  <si>
    <r>
      <rPr>
        <sz val="12"/>
        <rFont val="宋体"/>
        <family val="3"/>
        <charset val="134"/>
      </rPr>
      <t>（2）</t>
    </r>
    <r>
      <rPr>
        <sz val="11"/>
        <rFont val="仿宋_GB2312"/>
        <family val="3"/>
        <charset val="134"/>
      </rPr>
      <t>公务用车运行维护费</t>
    </r>
  </si>
  <si>
    <r>
      <rPr>
        <sz val="12"/>
        <rFont val="宋体"/>
        <family val="3"/>
        <charset val="134"/>
      </rPr>
      <t>3.</t>
    </r>
    <r>
      <rPr>
        <sz val="11"/>
        <rFont val="仿宋_GB2312"/>
        <family val="3"/>
        <charset val="134"/>
      </rPr>
      <t>公务接待费</t>
    </r>
  </si>
  <si>
    <t>二、相关统计数</t>
  </si>
  <si>
    <r>
      <rPr>
        <sz val="12"/>
        <rFont val="宋体"/>
        <family val="3"/>
        <charset val="134"/>
      </rPr>
      <t>1.</t>
    </r>
    <r>
      <rPr>
        <sz val="11"/>
        <rFont val="仿宋_GB2312"/>
        <family val="3"/>
        <charset val="134"/>
      </rPr>
      <t>因公出国（境）团组数（个）</t>
    </r>
  </si>
  <si>
    <r>
      <rPr>
        <sz val="12"/>
        <rFont val="宋体"/>
        <family val="3"/>
        <charset val="134"/>
      </rPr>
      <t>2.</t>
    </r>
    <r>
      <rPr>
        <sz val="11"/>
        <rFont val="仿宋_GB2312"/>
        <family val="3"/>
        <charset val="134"/>
      </rPr>
      <t>因公出国（境）人数（人）</t>
    </r>
  </si>
  <si>
    <r>
      <rPr>
        <sz val="12"/>
        <rFont val="宋体"/>
        <family val="3"/>
        <charset val="134"/>
      </rPr>
      <t>3.</t>
    </r>
    <r>
      <rPr>
        <sz val="11"/>
        <rFont val="仿宋_GB2312"/>
        <family val="3"/>
        <charset val="134"/>
      </rPr>
      <t>公务用车购置数（辆）</t>
    </r>
  </si>
  <si>
    <r>
      <rPr>
        <sz val="12"/>
        <rFont val="宋体"/>
        <family val="3"/>
        <charset val="134"/>
      </rPr>
      <t>4.</t>
    </r>
    <r>
      <rPr>
        <sz val="11"/>
        <rFont val="仿宋_GB2312"/>
        <family val="3"/>
        <charset val="134"/>
      </rPr>
      <t>公务用车保有量（辆）</t>
    </r>
  </si>
  <si>
    <r>
      <rPr>
        <sz val="12"/>
        <rFont val="宋体"/>
        <family val="3"/>
        <charset val="134"/>
      </rPr>
      <t>5.</t>
    </r>
    <r>
      <rPr>
        <sz val="11"/>
        <rFont val="仿宋_GB2312"/>
        <family val="3"/>
        <charset val="134"/>
      </rPr>
      <t>公务接待批次（批）</t>
    </r>
  </si>
  <si>
    <r>
      <rPr>
        <sz val="12"/>
        <rFont val="宋体"/>
        <family val="3"/>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</si>
  <si>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</si>
  <si>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</si>
  <si>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</si>
  <si>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family val="3"/>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</si>
  <si>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</si>
  <si>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</si>
  <si>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</si>
  <si>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</si>
  <si>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</si>
  <si>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</si>
  <si>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</si>
  <si>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</si>
  <si>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</si>
  <si>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</si>
  <si>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</si>
  <si>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</si>
  <si>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</si>
  <si>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</si>
  <si>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</si>
  <si>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</si>
  <si>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</si>
  <si>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</si>
  <si>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</si>
  <si>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</si>
  <si>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</si>
  <si>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</si>
  <si>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</si>
  <si>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</si>
  <si>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</si>
  <si>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</si>
  <si>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</si>
  <si>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</si>
  <si>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</si>
  <si>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</si>
  <si>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</si>
  <si>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</si>
  <si>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</si>
  <si>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</si>
  <si>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</si>
  <si>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</si>
  <si>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</si>
  <si>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</si>
  <si>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</si>
  <si>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</si>
  <si>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</si>
  <si>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</si>
  <si>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</si>
  <si>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</si>
  <si>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</si>
  <si>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</si>
  <si>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</si>
  <si>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</si>
  <si>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</si>
  <si>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</si>
  <si>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</si>
  <si>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</si>
  <si>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</si>
  <si>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</si>
  <si>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</si>
  <si>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</si>
  <si>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</si>
  <si>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</si>
  <si>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</si>
  <si>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</si>
  <si>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</si>
  <si>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</si>
  <si>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</si>
  <si>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</si>
  <si>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</si>
  <si>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</si>
  <si>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</si>
  <si>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</si>
  <si>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</si>
  <si>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</si>
  <si>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</si>
  <si>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</si>
  <si>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</si>
  <si>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</si>
  <si>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</si>
  <si>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</si>
  <si>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</si>
  <si>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</si>
  <si>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</si>
  <si>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0" type="noConversion"/>
  </si>
  <si>
    <t>机关事业单位基本养老保险缴费</t>
    <phoneticPr fontId="40" type="noConversion"/>
  </si>
  <si>
    <t>职业年金缴费</t>
    <phoneticPr fontId="40" type="noConversion"/>
  </si>
  <si>
    <t>采暖补贴</t>
    <phoneticPr fontId="40" type="noConversion"/>
  </si>
  <si>
    <t>物业服务补贴</t>
    <phoneticPr fontId="40"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</si>
  <si>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</si>
  <si>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</si>
  <si>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</si>
  <si>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</si>
  <si>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</si>
  <si>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</si>
  <si>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</si>
  <si>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</si>
  <si>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family val="3"/>
        <charset val="134"/>
      </rPr>
      <t>3表）进行批复。</t>
    </r>
    <phoneticPr fontId="2" type="noConversion"/>
  </si>
  <si>
    <r>
      <t>3</t>
    </r>
    <r>
      <rPr>
        <sz val="10"/>
        <rFont val="宋体"/>
        <family val="3"/>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</si>
  <si>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</si>
  <si>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</si>
  <si>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</si>
  <si>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</si>
  <si>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</si>
  <si>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</si>
  <si>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</si>
  <si>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family val="3"/>
        <charset val="134"/>
      </rPr>
      <t>表）进行批复。</t>
    </r>
    <phoneticPr fontId="2" type="noConversion"/>
  </si>
  <si>
    <r>
      <t xml:space="preserve">    2.本表以“万元”为金额单位（保留两位小数）。</t>
    </r>
    <r>
      <rPr>
        <sz val="12"/>
        <rFont val="宋体"/>
        <family val="3"/>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</si>
  <si>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</si>
  <si>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</si>
  <si>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</si>
  <si>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</si>
  <si>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</si>
  <si>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family val="3"/>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</si>
  <si>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</si>
  <si>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</si>
  <si>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</si>
  <si>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</si>
  <si>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</si>
  <si>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</si>
  <si>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</si>
  <si>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</si>
  <si>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</si>
  <si>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</si>
  <si>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</si>
  <si>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</si>
  <si>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</si>
  <si>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</si>
  <si>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</si>
  <si>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</si>
  <si>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</si>
  <si>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</si>
  <si>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</si>
  <si>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</si>
  <si>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</si>
  <si>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</si>
  <si>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</si>
  <si>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</si>
  <si>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</si>
  <si>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</si>
  <si>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</si>
  <si>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</si>
  <si>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</si>
  <si>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</si>
  <si>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</si>
  <si>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</si>
  <si>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</si>
  <si>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</si>
  <si>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</si>
  <si>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</si>
  <si>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</si>
  <si>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</si>
  <si>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</si>
  <si>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</si>
  <si>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</si>
  <si>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</si>
  <si>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</si>
  <si>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</si>
  <si>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</si>
  <si>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</si>
  <si>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</si>
  <si>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</si>
  <si>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</si>
  <si>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</si>
  <si>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</si>
  <si>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</si>
  <si>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</si>
  <si>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</si>
  <si>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</si>
  <si>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</si>
  <si>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</si>
  <si>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</si>
  <si>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</si>
  <si>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</si>
  <si>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</si>
  <si>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</si>
  <si>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</si>
  <si>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</si>
  <si>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</si>
  <si>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</si>
  <si>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</si>
  <si>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</si>
  <si>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</si>
  <si>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</si>
  <si>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</si>
  <si>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</si>
  <si>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</si>
  <si>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</si>
  <si>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</si>
  <si>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</si>
  <si>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</si>
  <si>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</si>
  <si>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</si>
  <si>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</si>
  <si>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</si>
  <si>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</si>
  <si>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</si>
  <si>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</si>
  <si>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</si>
  <si>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</si>
  <si>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</si>
  <si>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</si>
  <si>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</si>
  <si>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</si>
  <si>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</si>
  <si>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</si>
  <si>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</si>
  <si>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</si>
  <si>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</si>
  <si>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</si>
  <si>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family val="3"/>
        <charset val="134"/>
      </rPr>
      <t/>
    </r>
    <phoneticPr fontId="2" type="noConversion"/>
  </si>
  <si>
    <t xml:space="preserve">    3、本表反映部门本年度政府性基金预算财政拨款收入支出及结转和结余情况。</t>
    <phoneticPr fontId="8" type="noConversion"/>
  </si>
  <si>
    <t>年末结转    和结余</t>
    <phoneticPr fontId="8"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</si>
  <si>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</si>
  <si>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</si>
  <si>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</si>
  <si>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</si>
  <si>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</si>
  <si>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</si>
  <si>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</si>
  <si>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</si>
  <si>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</si>
  <si>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8" type="noConversion"/>
  </si>
  <si>
    <t>a1:j23</t>
    <phoneticPr fontId="2"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</si>
  <si>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</si>
  <si>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</si>
  <si>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</si>
  <si>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</si>
  <si>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</si>
  <si>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</si>
  <si>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</si>
  <si>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</si>
  <si>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</si>
  <si>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</si>
  <si>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</si>
  <si>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family val="3"/>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</si>
  <si>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</si>
  <si>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</si>
  <si>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</si>
  <si>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</si>
  <si>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</si>
  <si>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</si>
  <si>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r>
      <t>财决公开</t>
    </r>
    <r>
      <rPr>
        <sz val="10"/>
        <rFont val="Times New Roman"/>
        <family val="1"/>
      </rPr>
      <t>01</t>
    </r>
    <r>
      <rPr>
        <sz val="10"/>
        <rFont val="宋体"/>
        <family val="3"/>
        <charset val="134"/>
      </rPr>
      <t>表</t>
    </r>
    <phoneticPr fontId="2" type="noConversion"/>
  </si>
  <si>
    <t>2017年度部门决算公开表</t>
    <phoneticPr fontId="2" type="noConversion"/>
  </si>
  <si>
    <t>部门：益阳市交通运输局</t>
  </si>
  <si>
    <t>部门：益阳市交</t>
  </si>
  <si>
    <t/>
  </si>
  <si>
    <t>一、一般公共服务支出</t>
  </si>
  <si>
    <t>八、社会保障和就业支出</t>
  </si>
  <si>
    <t>九、医疗卫生与计划生育支出</t>
  </si>
  <si>
    <t>十一、城乡社区支出</t>
  </si>
  <si>
    <t>十二、农林水支出</t>
  </si>
  <si>
    <t>十三、交通运输支出</t>
  </si>
  <si>
    <t>十九、住房保障支出</t>
  </si>
  <si>
    <t>一般公共服务支出</t>
  </si>
  <si>
    <t>201</t>
  </si>
  <si>
    <t>人大事务</t>
  </si>
  <si>
    <t>20101</t>
  </si>
  <si>
    <t xml:space="preserve">  行政运行</t>
  </si>
  <si>
    <t>2010101</t>
  </si>
  <si>
    <t xml:space="preserve">  一般行政管理事务</t>
  </si>
  <si>
    <t>2010102</t>
  </si>
  <si>
    <t>纪检监察事务</t>
  </si>
  <si>
    <t>20111</t>
  </si>
  <si>
    <t>2011101</t>
  </si>
  <si>
    <t>商贸事务</t>
  </si>
  <si>
    <t>20113</t>
  </si>
  <si>
    <t xml:space="preserve">  招商引资</t>
  </si>
  <si>
    <t>2011308</t>
  </si>
  <si>
    <t>社会保障和就业支出</t>
  </si>
  <si>
    <t>208</t>
  </si>
  <si>
    <t>行政事业单位离退休</t>
  </si>
  <si>
    <t>20805</t>
  </si>
  <si>
    <t xml:space="preserve">  归口管理的行政单位离退休</t>
  </si>
  <si>
    <t>2080501</t>
  </si>
  <si>
    <t xml:space="preserve">  事业单位离退休</t>
  </si>
  <si>
    <t>2080502</t>
  </si>
  <si>
    <t>就业补助</t>
  </si>
  <si>
    <t>20807</t>
  </si>
  <si>
    <t xml:space="preserve">  其他就业补助支出★</t>
  </si>
  <si>
    <t>2080799</t>
  </si>
  <si>
    <t>抚恤</t>
  </si>
  <si>
    <t>20808</t>
  </si>
  <si>
    <t xml:space="preserve">  死亡抚恤</t>
  </si>
  <si>
    <t>2080801</t>
  </si>
  <si>
    <t>医疗卫生与计划生育支出</t>
  </si>
  <si>
    <t>210</t>
  </si>
  <si>
    <t>行政事业单位医疗★</t>
  </si>
  <si>
    <t>21011</t>
  </si>
  <si>
    <t xml:space="preserve">  行政单位医疗★</t>
  </si>
  <si>
    <t>2101101</t>
  </si>
  <si>
    <t>城乡社区支出</t>
  </si>
  <si>
    <t>212</t>
  </si>
  <si>
    <t>城乡社区管理事务</t>
  </si>
  <si>
    <t>21201</t>
  </si>
  <si>
    <t>2120101</t>
  </si>
  <si>
    <t xml:space="preserve">  其他城乡社区管理事务支出</t>
  </si>
  <si>
    <t>2120199</t>
  </si>
  <si>
    <t>农林水支出</t>
  </si>
  <si>
    <t>213</t>
  </si>
  <si>
    <t>水利</t>
  </si>
  <si>
    <t>21303</t>
  </si>
  <si>
    <t xml:space="preserve">  防汛</t>
  </si>
  <si>
    <t>2130314</t>
  </si>
  <si>
    <t>交通运输支出</t>
  </si>
  <si>
    <t>214</t>
  </si>
  <si>
    <t>公路水路运输</t>
  </si>
  <si>
    <t>21401</t>
  </si>
  <si>
    <t>2140101</t>
  </si>
  <si>
    <t>2140102</t>
  </si>
  <si>
    <t xml:space="preserve">  公路建设★</t>
  </si>
  <si>
    <t>2140104</t>
  </si>
  <si>
    <t xml:space="preserve">  公路和运输安全</t>
  </si>
  <si>
    <t>2140110</t>
  </si>
  <si>
    <t xml:space="preserve">  公路运输管理★</t>
  </si>
  <si>
    <t>2140112</t>
  </si>
  <si>
    <t xml:space="preserve">  航道维护</t>
  </si>
  <si>
    <t>2140123</t>
  </si>
  <si>
    <t xml:space="preserve">  海事管理</t>
  </si>
  <si>
    <t>2140131</t>
  </si>
  <si>
    <t xml:space="preserve">  其他公路水路运输支出</t>
  </si>
  <si>
    <t>2140199</t>
  </si>
  <si>
    <t>成品油价格改革对交通运输的补贴</t>
  </si>
  <si>
    <t>21404</t>
  </si>
  <si>
    <t xml:space="preserve">  对城市公交的补贴</t>
  </si>
  <si>
    <t>2140401</t>
  </si>
  <si>
    <t xml:space="preserve">  对农村道路客运的补贴</t>
  </si>
  <si>
    <t>2140402</t>
  </si>
  <si>
    <t xml:space="preserve">  对出租车的补贴</t>
  </si>
  <si>
    <t>2140403</t>
  </si>
  <si>
    <t xml:space="preserve">  成品油价格改革补贴其他支出</t>
  </si>
  <si>
    <t>2140499</t>
  </si>
  <si>
    <t>其他交通运输支出</t>
  </si>
  <si>
    <t>21499</t>
  </si>
  <si>
    <t xml:space="preserve">  其他交通运输支出</t>
  </si>
  <si>
    <t>2149999</t>
  </si>
  <si>
    <t>住房保障支出</t>
  </si>
  <si>
    <t>221</t>
  </si>
  <si>
    <t>住房改革支出</t>
  </si>
  <si>
    <t>22102</t>
  </si>
  <si>
    <t xml:space="preserve">  住房公积金</t>
  </si>
  <si>
    <t>2210201</t>
  </si>
  <si>
    <t>其他社会保障和就业支出</t>
  </si>
  <si>
    <t>20899</t>
  </si>
  <si>
    <t xml:space="preserve">  其他社会保障和就业支出</t>
  </si>
  <si>
    <t>2089901</t>
  </si>
  <si>
    <t>其他城乡社区支出</t>
  </si>
  <si>
    <t>21299</t>
  </si>
  <si>
    <t xml:space="preserve">  其他城乡社区支出</t>
  </si>
  <si>
    <t>2129999</t>
  </si>
  <si>
    <t>栏    次</t>
  </si>
  <si>
    <t>— 12.%d —</t>
  </si>
</sst>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00_ "/>
    <numFmt numFmtId="178" formatCode="0_ "/>
    <numFmt numFmtId="179" formatCode="0_);[Red]\(0\)"/>
    <numFmt numFmtId="180" formatCode="#,##0.00_);[Red]\(#,##0.00\)"/>
  </numFmts>
  <fonts count="62">
    <font>
      <sz val="12"/>
      <name val="宋体"/>
      <charset val="134"/>
    </font>
    <font>
      <sz val="12"/>
      <name val="宋体"/>
      <charset val="134"/>
    </font>
    <font>
      <sz val="9"/>
      <name val="宋体"/>
      <charset val="134"/>
    </font>
    <font>
      <sz val="10"/>
      <name val="宋体"/>
      <charset val="134"/>
    </font>
    <font>
      <sz val="16"/>
      <name val="宋体"/>
      <charset val="134"/>
    </font>
    <font>
      <sz val="10"/>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family val="3"/>
      <charset val="134"/>
    </font>
    <font>
      <sz val="20"/>
      <name val="宋体"/>
      <family val="3"/>
      <charset val="134"/>
    </font>
    <font>
      <sz val="12"/>
      <color indexed="8"/>
      <name val="宋体"/>
      <family val="3"/>
      <charset val="134"/>
    </font>
    <font>
      <sz val="12"/>
      <color indexed="20"/>
      <name val="宋体"/>
      <family val="3"/>
      <charset val="134"/>
    </font>
    <font>
      <sz val="12"/>
      <color indexed="17"/>
      <name val="宋体"/>
      <family val="3"/>
      <charset val="134"/>
    </font>
    <font>
      <sz val="14"/>
      <name val="黑体"/>
      <family val="3"/>
      <charset val="134"/>
    </font>
    <font>
      <sz val="32"/>
      <name val="华文中宋"/>
      <family val="3"/>
      <charset val="134"/>
    </font>
    <font>
      <sz val="24"/>
      <name val="华文中宋"/>
      <family val="3"/>
      <charset val="134"/>
    </font>
    <font>
      <sz val="19"/>
      <name val="华文中宋"/>
      <family val="3"/>
      <charset val="134"/>
    </font>
    <font>
      <sz val="20"/>
      <name val="黑体"/>
      <family val="3"/>
      <charset val="134"/>
    </font>
    <font>
      <sz val="18"/>
      <name val="黑体"/>
      <family val="3"/>
      <charset val="134"/>
    </font>
    <font>
      <sz val="11"/>
      <name val="Times New Roman"/>
      <family val="1"/>
    </font>
    <font>
      <sz val="10"/>
      <name val="宋体"/>
      <family val="3"/>
      <charset val="134"/>
    </font>
    <font>
      <sz val="9"/>
      <name val="宋体"/>
      <family val="3"/>
      <charset val="134"/>
    </font>
    <font>
      <b/>
      <sz val="12"/>
      <name val="宋体"/>
      <family val="3"/>
      <charset val="134"/>
    </font>
    <font>
      <b/>
      <sz val="12"/>
      <name val="宋体"/>
      <family val="3"/>
      <charset val="134"/>
    </font>
    <font>
      <sz val="10"/>
      <name val="宋体"/>
      <family val="3"/>
      <charset val="134"/>
    </font>
    <font>
      <sz val="10"/>
      <color indexed="8"/>
      <name val="宋体"/>
      <family val="3"/>
      <charset val="134"/>
    </font>
    <font>
      <sz val="11"/>
      <name val="宋体"/>
      <family val="3"/>
      <charset val="134"/>
    </font>
    <font>
      <b/>
      <sz val="10"/>
      <name val="宋体"/>
      <family val="3"/>
      <charset val="134"/>
    </font>
    <font>
      <sz val="12"/>
      <name val="宋体"/>
      <family val="3"/>
      <charset val="134"/>
    </font>
    <font>
      <sz val="11"/>
      <color indexed="63"/>
      <name val="Arial"/>
      <family val="2"/>
    </font>
    <font>
      <sz val="12"/>
      <color indexed="9"/>
      <name val="宋体"/>
      <family val="3"/>
      <charset val="134"/>
    </font>
    <font>
      <sz val="16"/>
      <color indexed="9"/>
      <name val="宋体"/>
      <family val="3"/>
      <charset val="134"/>
    </font>
    <font>
      <sz val="10"/>
      <color indexed="9"/>
      <name val="宋体"/>
      <family val="3"/>
      <charset val="134"/>
    </font>
    <font>
      <sz val="11"/>
      <color indexed="9"/>
      <name val="宋体"/>
      <family val="3"/>
      <charset val="134"/>
    </font>
    <font>
      <b/>
      <sz val="12"/>
      <color indexed="9"/>
      <name val="宋体"/>
      <family val="3"/>
      <charset val="134"/>
    </font>
    <font>
      <sz val="12"/>
      <color indexed="9"/>
      <name val="宋体"/>
      <family val="3"/>
      <charset val="134"/>
    </font>
    <font>
      <sz val="12"/>
      <color indexed="9"/>
      <name val="宋体"/>
      <family val="3"/>
      <charset val="134"/>
    </font>
    <font>
      <sz val="16"/>
      <name val="宋体"/>
      <family val="3"/>
      <charset val="134"/>
    </font>
    <font>
      <sz val="20"/>
      <name val="华文中宋"/>
      <family val="3"/>
      <charset val="134"/>
    </font>
    <font>
      <b/>
      <sz val="12"/>
      <color indexed="81"/>
      <name val="仿宋"/>
      <family val="3"/>
      <charset val="134"/>
    </font>
    <font>
      <sz val="12"/>
      <color indexed="12"/>
      <name val="宋体"/>
      <family val="3"/>
      <charset val="134"/>
    </font>
    <font>
      <sz val="11"/>
      <color theme="1"/>
      <name val="宋体"/>
      <family val="3"/>
      <charset val="134"/>
    </font>
    <font>
      <sz val="11"/>
      <color indexed="8"/>
      <name val="宋体"/>
      <family val="3"/>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2">
    <xf numFmtId="0" fontId="0" fillId="0" borderId="0"/>
    <xf numFmtId="0" fontId="9" fillId="4" borderId="0" applyNumberFormat="0" applyBorder="0" applyAlignment="0" applyProtection="0">
      <alignment vertical="center"/>
    </xf>
    <xf numFmtId="0" fontId="9" fillId="2" borderId="0" applyNumberFormat="0" applyBorder="0" applyAlignment="0" applyProtection="0">
      <alignment vertical="center"/>
    </xf>
    <xf numFmtId="0" fontId="9" fillId="4" borderId="0" applyNumberFormat="0" applyBorder="0" applyAlignment="0" applyProtection="0">
      <alignment vertical="center"/>
    </xf>
    <xf numFmtId="0" fontId="30" fillId="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 fillId="0" borderId="0"/>
    <xf numFmtId="0" fontId="1" fillId="0" borderId="0"/>
    <xf numFmtId="0" fontId="60" fillId="0" borderId="0">
      <alignment vertical="center"/>
    </xf>
    <xf numFmtId="0" fontId="6" fillId="0" borderId="0"/>
    <xf numFmtId="0" fontId="12" fillId="0" borderId="0"/>
    <xf numFmtId="0" fontId="1" fillId="0" borderId="0"/>
    <xf numFmtId="0" fontId="7" fillId="0" borderId="0">
      <alignment vertical="center"/>
    </xf>
    <xf numFmtId="0" fontId="7" fillId="0" borderId="0"/>
    <xf numFmtId="0" fontId="12"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10" fillId="5" borderId="0" applyNumberFormat="0" applyBorder="0" applyAlignment="0" applyProtection="0">
      <alignment vertical="center"/>
    </xf>
    <xf numFmtId="0" fontId="10" fillId="3" borderId="0" applyNumberFormat="0" applyBorder="0" applyAlignment="0" applyProtection="0">
      <alignment vertical="center"/>
    </xf>
    <xf numFmtId="0" fontId="10" fillId="5" borderId="0" applyNumberFormat="0" applyBorder="0" applyAlignment="0" applyProtection="0">
      <alignment vertical="center"/>
    </xf>
    <xf numFmtId="0" fontId="31" fillId="3"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20" fillId="0" borderId="0"/>
  </cellStyleXfs>
  <cellXfs count="237">
    <xf numFmtId="0" fontId="0" fillId="0" borderId="0" xfId="0"/>
    <xf numFmtId="0" fontId="32"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4" fillId="0" borderId="0" xfId="18" applyFont="1" applyFill="1" applyBorder="1" applyAlignment="1" applyProtection="1">
      <alignment vertical="center"/>
      <protection hidden="1"/>
    </xf>
    <xf numFmtId="0" fontId="47" fillId="0" borderId="0" xfId="21" applyFont="1" applyProtection="1">
      <protection hidden="1"/>
    </xf>
    <xf numFmtId="0" fontId="34" fillId="0" borderId="0" xfId="18" applyFont="1" applyFill="1" applyBorder="1" applyAlignment="1" applyProtection="1">
      <alignment horizontal="center" vertical="center"/>
      <protection hidden="1"/>
    </xf>
    <xf numFmtId="0" fontId="36" fillId="0" borderId="0" xfId="18" applyFont="1" applyFill="1" applyBorder="1" applyAlignment="1" applyProtection="1">
      <alignment vertical="center"/>
      <protection hidden="1"/>
    </xf>
    <xf numFmtId="0" fontId="37"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4" fillId="0" borderId="0" xfId="19" applyFont="1" applyBorder="1" applyAlignment="1" applyProtection="1">
      <alignment horizontal="right" vertical="center"/>
      <protection hidden="1"/>
    </xf>
    <xf numFmtId="0" fontId="4"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79" fontId="1" fillId="6" borderId="0" xfId="19" applyNumberFormat="1" applyFill="1" applyAlignment="1" applyProtection="1">
      <alignment horizontal="right" vertical="center"/>
      <protection hidden="1"/>
    </xf>
    <xf numFmtId="0" fontId="5"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48" fillId="0" borderId="0" xfId="0" applyFont="1" applyProtection="1">
      <protection hidden="1"/>
    </xf>
    <xf numFmtId="176"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76" fontId="3" fillId="6" borderId="1" xfId="19" quotePrefix="1" applyNumberFormat="1" applyFont="1" applyFill="1" applyBorder="1" applyAlignment="1" applyProtection="1">
      <alignment horizontal="center" vertical="center"/>
      <protection hidden="1"/>
    </xf>
    <xf numFmtId="176" fontId="1" fillId="6" borderId="1" xfId="19" applyNumberFormat="1" applyFont="1" applyFill="1" applyBorder="1" applyAlignment="1" applyProtection="1">
      <alignment horizontal="center" vertical="center"/>
      <protection hidden="1"/>
    </xf>
    <xf numFmtId="179" fontId="3" fillId="6" borderId="1" xfId="19" quotePrefix="1" applyNumberFormat="1" applyFont="1" applyFill="1" applyBorder="1" applyAlignment="1" applyProtection="1">
      <alignment horizontal="center" vertical="center"/>
      <protection hidden="1"/>
    </xf>
    <xf numFmtId="179" fontId="1" fillId="6" borderId="1" xfId="19" applyNumberFormat="1" applyFont="1" applyFill="1" applyBorder="1" applyAlignment="1" applyProtection="1">
      <alignment horizontal="center" vertical="center"/>
      <protection hidden="1"/>
    </xf>
    <xf numFmtId="176" fontId="3" fillId="0" borderId="1" xfId="19" quotePrefix="1" applyNumberFormat="1" applyFont="1" applyFill="1" applyBorder="1" applyAlignment="1" applyProtection="1">
      <alignment horizontal="left" vertical="center"/>
      <protection hidden="1"/>
    </xf>
    <xf numFmtId="176" fontId="43" fillId="6" borderId="1" xfId="19" quotePrefix="1" applyNumberFormat="1" applyFont="1" applyFill="1" applyBorder="1" applyAlignment="1" applyProtection="1">
      <alignment horizontal="center" vertical="center"/>
      <protection hidden="1"/>
    </xf>
    <xf numFmtId="43" fontId="43" fillId="0" borderId="1" xfId="19" applyNumberFormat="1" applyFont="1" applyFill="1" applyBorder="1" applyAlignment="1" applyProtection="1">
      <alignment horizontal="right" vertical="center"/>
      <protection hidden="1"/>
    </xf>
    <xf numFmtId="176" fontId="43" fillId="6" borderId="1" xfId="19" applyNumberFormat="1" applyFont="1" applyFill="1" applyBorder="1" applyAlignment="1" applyProtection="1">
      <alignment horizontal="left" vertical="center"/>
      <protection hidden="1"/>
    </xf>
    <xf numFmtId="179" fontId="43"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76" fontId="43" fillId="0" borderId="1" xfId="19" applyNumberFormat="1" applyFont="1" applyFill="1" applyBorder="1" applyAlignment="1" applyProtection="1">
      <alignment horizontal="right" vertical="center"/>
      <protection hidden="1"/>
    </xf>
    <xf numFmtId="176" fontId="43" fillId="0" borderId="1" xfId="19" applyNumberFormat="1" applyFont="1" applyFill="1" applyBorder="1" applyAlignment="1" applyProtection="1">
      <alignment horizontal="left" vertical="center"/>
      <protection hidden="1"/>
    </xf>
    <xf numFmtId="176" fontId="43" fillId="0" borderId="1" xfId="19" quotePrefix="1" applyNumberFormat="1" applyFont="1" applyFill="1" applyBorder="1" applyAlignment="1" applyProtection="1">
      <alignment vertical="center"/>
      <protection hidden="1"/>
    </xf>
    <xf numFmtId="176" fontId="46" fillId="6" borderId="1" xfId="19" quotePrefix="1" applyNumberFormat="1" applyFont="1" applyFill="1" applyBorder="1" applyAlignment="1" applyProtection="1">
      <alignment horizontal="center" vertical="center"/>
      <protection hidden="1"/>
    </xf>
    <xf numFmtId="43" fontId="46" fillId="0" borderId="1" xfId="19" applyNumberFormat="1" applyFont="1" applyFill="1" applyBorder="1" applyAlignment="1" applyProtection="1">
      <alignment horizontal="right" vertical="center"/>
      <protection hidden="1"/>
    </xf>
    <xf numFmtId="179" fontId="46" fillId="6" borderId="1" xfId="19" quotePrefix="1" applyNumberFormat="1" applyFont="1" applyFill="1" applyBorder="1" applyAlignment="1" applyProtection="1">
      <alignment vertical="center"/>
      <protection hidden="1"/>
    </xf>
    <xf numFmtId="4" fontId="46" fillId="0" borderId="1" xfId="19" quotePrefix="1" applyNumberFormat="1" applyFont="1" applyFill="1" applyBorder="1" applyAlignment="1" applyProtection="1">
      <alignment vertical="center"/>
      <protection hidden="1"/>
    </xf>
    <xf numFmtId="0" fontId="42" fillId="0" borderId="0" xfId="19" applyFont="1" applyBorder="1" applyAlignment="1" applyProtection="1">
      <alignment horizontal="right" vertical="center"/>
      <protection hidden="1"/>
    </xf>
    <xf numFmtId="0" fontId="42" fillId="0" borderId="0" xfId="19" applyFont="1" applyAlignment="1" applyProtection="1">
      <alignment horizontal="right" vertical="center"/>
      <protection hidden="1"/>
    </xf>
    <xf numFmtId="0" fontId="43" fillId="0" borderId="0" xfId="0" applyFont="1" applyFill="1" applyAlignment="1" applyProtection="1">
      <alignment vertical="center"/>
      <protection hidden="1"/>
    </xf>
    <xf numFmtId="0" fontId="43" fillId="0" borderId="0" xfId="19" applyFont="1" applyAlignment="1" applyProtection="1">
      <alignment horizontal="right" vertical="center"/>
      <protection hidden="1"/>
    </xf>
    <xf numFmtId="179" fontId="43" fillId="0" borderId="0" xfId="19" applyNumberFormat="1" applyFont="1" applyAlignment="1" applyProtection="1">
      <alignment horizontal="right" vertical="center"/>
      <protection hidden="1"/>
    </xf>
    <xf numFmtId="0" fontId="43" fillId="0" borderId="0" xfId="0" applyFont="1" applyAlignment="1" applyProtection="1">
      <alignment vertical="center"/>
      <protection hidden="1"/>
    </xf>
    <xf numFmtId="179" fontId="1" fillId="0" borderId="0" xfId="19" applyNumberFormat="1" applyAlignment="1" applyProtection="1">
      <alignment horizontal="right" vertical="center"/>
      <protection hidden="1"/>
    </xf>
    <xf numFmtId="178" fontId="49" fillId="0" borderId="0" xfId="0" applyNumberFormat="1" applyFont="1" applyAlignment="1" applyProtection="1">
      <alignment horizontal="left" vertical="center"/>
      <protection hidden="1"/>
    </xf>
    <xf numFmtId="0" fontId="50" fillId="0" borderId="0" xfId="0" applyFont="1" applyAlignment="1" applyProtection="1">
      <alignment horizontal="right" vertical="center"/>
      <protection hidden="1"/>
    </xf>
    <xf numFmtId="0" fontId="50" fillId="0" borderId="0" xfId="0" applyFont="1" applyAlignment="1" applyProtection="1">
      <alignment horizontal="left" vertical="center"/>
      <protection hidden="1"/>
    </xf>
    <xf numFmtId="0" fontId="4" fillId="0" borderId="0" xfId="0" applyFont="1" applyAlignment="1" applyProtection="1">
      <alignment horizontal="right" vertical="center"/>
      <protection hidden="1"/>
    </xf>
    <xf numFmtId="0" fontId="29"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49"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5"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3" fillId="6" borderId="0" xfId="0" applyFont="1" applyFill="1" applyAlignment="1" applyProtection="1">
      <alignment horizontal="right" vertical="center"/>
      <protection hidden="1"/>
    </xf>
    <xf numFmtId="0" fontId="44" fillId="6" borderId="0" xfId="0" applyFont="1" applyFill="1" applyAlignment="1" applyProtection="1">
      <alignment horizontal="center" vertical="center"/>
      <protection hidden="1"/>
    </xf>
    <xf numFmtId="0" fontId="44" fillId="6" borderId="0" xfId="19" applyFont="1" applyFill="1" applyAlignment="1" applyProtection="1">
      <alignment horizontal="right" vertical="center"/>
      <protection hidden="1"/>
    </xf>
    <xf numFmtId="0" fontId="51" fillId="0" borderId="0" xfId="0" applyFont="1" applyAlignment="1" applyProtection="1">
      <alignment horizontal="right" vertical="center"/>
      <protection hidden="1"/>
    </xf>
    <xf numFmtId="0" fontId="43" fillId="0" borderId="0" xfId="0" applyFont="1" applyAlignment="1" applyProtection="1">
      <alignment horizontal="right" vertical="center"/>
      <protection hidden="1"/>
    </xf>
    <xf numFmtId="0" fontId="44" fillId="6" borderId="0" xfId="19" applyFont="1" applyFill="1" applyAlignment="1" applyProtection="1">
      <alignment horizontal="left" vertical="center"/>
      <protection hidden="1"/>
    </xf>
    <xf numFmtId="0" fontId="43" fillId="6" borderId="0" xfId="0" applyFont="1" applyFill="1" applyAlignment="1" applyProtection="1">
      <alignment horizontal="left" vertical="center"/>
      <protection hidden="1"/>
    </xf>
    <xf numFmtId="178" fontId="49" fillId="0" borderId="0" xfId="0" applyNumberFormat="1" applyFont="1" applyBorder="1" applyAlignment="1" applyProtection="1">
      <alignment horizontal="left" vertical="center" wrapText="1"/>
      <protection hidden="1"/>
    </xf>
    <xf numFmtId="0" fontId="49"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49"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76"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78" fontId="49" fillId="0" borderId="0" xfId="0" applyNumberFormat="1" applyFont="1" applyBorder="1" applyAlignment="1" applyProtection="1">
      <alignment horizontal="left" vertical="center"/>
      <protection hidden="1"/>
    </xf>
    <xf numFmtId="43" fontId="45" fillId="0" borderId="1" xfId="0" applyNumberFormat="1" applyFont="1" applyFill="1" applyBorder="1" applyAlignment="1" applyProtection="1">
      <alignment horizontal="right" vertical="center"/>
      <protection hidden="1"/>
    </xf>
    <xf numFmtId="177" fontId="45" fillId="6" borderId="0" xfId="0" applyNumberFormat="1" applyFont="1" applyFill="1" applyBorder="1" applyAlignment="1" applyProtection="1">
      <alignment horizontal="right" vertical="center"/>
      <protection hidden="1"/>
    </xf>
    <xf numFmtId="4" fontId="49" fillId="0" borderId="0" xfId="0" applyNumberFormat="1" applyFont="1" applyAlignment="1" applyProtection="1">
      <alignment horizontal="right" vertical="center"/>
      <protection hidden="1"/>
    </xf>
    <xf numFmtId="0" fontId="49" fillId="0" borderId="0" xfId="0" applyFont="1" applyAlignment="1" applyProtection="1">
      <alignment vertical="center"/>
      <protection hidden="1"/>
    </xf>
    <xf numFmtId="177" fontId="0" fillId="6" borderId="0" xfId="0" applyNumberFormat="1" applyFill="1" applyBorder="1" applyAlignment="1" applyProtection="1">
      <alignment horizontal="right" vertical="center"/>
      <protection hidden="1"/>
    </xf>
    <xf numFmtId="0" fontId="49" fillId="0" borderId="0" xfId="0" applyFont="1" applyFill="1" applyAlignment="1" applyProtection="1">
      <alignment horizontal="right" vertical="center"/>
      <protection locked="0"/>
    </xf>
    <xf numFmtId="0" fontId="29" fillId="6" borderId="0" xfId="0" applyFont="1" applyFill="1" applyAlignment="1" applyProtection="1">
      <alignment horizontal="right" vertical="center"/>
      <protection hidden="1"/>
    </xf>
    <xf numFmtId="0" fontId="5" fillId="6" borderId="0" xfId="19" applyFont="1" applyFill="1" applyAlignment="1" applyProtection="1">
      <alignment horizontal="left" vertical="center"/>
      <protection hidden="1"/>
    </xf>
    <xf numFmtId="0" fontId="49"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49" fillId="0" borderId="0" xfId="0" applyNumberFormat="1" applyFont="1" applyBorder="1" applyAlignment="1" applyProtection="1">
      <alignment horizontal="right" vertical="center"/>
      <protection hidden="1"/>
    </xf>
    <xf numFmtId="49" fontId="49" fillId="0" borderId="0" xfId="0" applyNumberFormat="1" applyFont="1" applyAlignment="1" applyProtection="1">
      <alignment horizontal="right" vertical="center"/>
      <protection hidden="1"/>
    </xf>
    <xf numFmtId="0" fontId="49"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49" fillId="0" borderId="0" xfId="0" applyFont="1" applyBorder="1" applyAlignment="1" applyProtection="1">
      <alignment horizontal="right" vertical="center"/>
      <protection hidden="1"/>
    </xf>
    <xf numFmtId="0" fontId="49" fillId="0" borderId="0" xfId="0" applyFont="1" applyAlignment="1" applyProtection="1">
      <alignment horizontal="right" vertical="center"/>
      <protection locked="0"/>
    </xf>
    <xf numFmtId="176" fontId="15" fillId="6" borderId="1" xfId="19" quotePrefix="1" applyNumberFormat="1" applyFont="1" applyFill="1" applyBorder="1" applyAlignment="1" applyProtection="1">
      <alignment horizontal="center" vertical="center"/>
      <protection hidden="1"/>
    </xf>
    <xf numFmtId="176" fontId="45" fillId="6" borderId="1" xfId="19" quotePrefix="1" applyNumberFormat="1" applyFont="1" applyFill="1" applyBorder="1" applyAlignment="1" applyProtection="1">
      <alignment horizontal="center" vertical="center"/>
      <protection hidden="1"/>
    </xf>
    <xf numFmtId="176" fontId="45" fillId="6" borderId="1" xfId="19" applyNumberFormat="1" applyFont="1" applyFill="1" applyBorder="1" applyAlignment="1" applyProtection="1">
      <alignment horizontal="center" vertical="center"/>
      <protection hidden="1"/>
    </xf>
    <xf numFmtId="49" fontId="45"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3" fillId="0" borderId="1" xfId="19" applyNumberFormat="1" applyFont="1" applyFill="1" applyBorder="1" applyAlignment="1" applyProtection="1">
      <alignment horizontal="right" vertical="center"/>
      <protection hidden="1"/>
    </xf>
    <xf numFmtId="0" fontId="43" fillId="6" borderId="1" xfId="19" quotePrefix="1" applyNumberFormat="1" applyFont="1" applyFill="1" applyBorder="1" applyAlignment="1" applyProtection="1">
      <alignment horizontal="center" vertical="center"/>
      <protection hidden="1"/>
    </xf>
    <xf numFmtId="43" fontId="43" fillId="6" borderId="1" xfId="19" quotePrefix="1" applyNumberFormat="1" applyFont="1" applyFill="1" applyBorder="1" applyAlignment="1" applyProtection="1">
      <alignment horizontal="center" vertical="center"/>
      <protection hidden="1"/>
    </xf>
    <xf numFmtId="176" fontId="43" fillId="6" borderId="1" xfId="19" quotePrefix="1" applyNumberFormat="1" applyFont="1" applyFill="1" applyBorder="1" applyAlignment="1" applyProtection="1">
      <alignment horizontal="left" vertical="center"/>
      <protection hidden="1"/>
    </xf>
    <xf numFmtId="4" fontId="43" fillId="0" borderId="1" xfId="19" applyNumberFormat="1" applyFont="1" applyFill="1" applyBorder="1" applyAlignment="1" applyProtection="1">
      <alignment horizontal="left" vertical="center"/>
      <protection hidden="1"/>
    </xf>
    <xf numFmtId="176" fontId="46" fillId="0" borderId="1" xfId="19" quotePrefix="1" applyNumberFormat="1" applyFont="1" applyFill="1" applyBorder="1" applyAlignment="1" applyProtection="1">
      <alignment horizontal="center" vertical="center"/>
      <protection hidden="1"/>
    </xf>
    <xf numFmtId="4" fontId="46" fillId="0" borderId="1" xfId="19" applyNumberFormat="1" applyFont="1" applyFill="1" applyBorder="1" applyAlignment="1" applyProtection="1">
      <alignment horizontal="right" vertical="center"/>
      <protection hidden="1"/>
    </xf>
    <xf numFmtId="43" fontId="46" fillId="6" borderId="1" xfId="19" quotePrefix="1" applyNumberFormat="1" applyFont="1" applyFill="1" applyBorder="1" applyAlignment="1" applyProtection="1">
      <alignment horizontal="center" vertical="center"/>
      <protection hidden="1"/>
    </xf>
    <xf numFmtId="43" fontId="46" fillId="0" borderId="1" xfId="19" quotePrefix="1" applyNumberFormat="1" applyFont="1" applyFill="1" applyBorder="1" applyAlignment="1" applyProtection="1">
      <alignment vertical="center"/>
      <protection hidden="1"/>
    </xf>
    <xf numFmtId="176" fontId="43" fillId="0" borderId="1" xfId="19" applyNumberFormat="1" applyFont="1" applyFill="1" applyBorder="1" applyAlignment="1" applyProtection="1">
      <alignment horizontal="center" vertical="center"/>
      <protection hidden="1"/>
    </xf>
    <xf numFmtId="43" fontId="43" fillId="0" borderId="1" xfId="19" quotePrefix="1" applyNumberFormat="1" applyFont="1" applyFill="1" applyBorder="1" applyAlignment="1" applyProtection="1">
      <alignment vertical="center"/>
      <protection hidden="1"/>
    </xf>
    <xf numFmtId="0" fontId="43" fillId="0" borderId="0" xfId="19" applyFont="1" applyAlignment="1" applyProtection="1">
      <alignment horizontal="left" vertical="center"/>
      <protection hidden="1"/>
    </xf>
    <xf numFmtId="0" fontId="49" fillId="6" borderId="0" xfId="22" applyFont="1" applyFill="1" applyAlignment="1" applyProtection="1">
      <alignment vertical="center" wrapText="1"/>
      <protection hidden="1"/>
    </xf>
    <xf numFmtId="0" fontId="50" fillId="6" borderId="0" xfId="22" applyFont="1" applyFill="1" applyAlignment="1" applyProtection="1">
      <alignment vertical="center" wrapText="1"/>
      <protection hidden="1"/>
    </xf>
    <xf numFmtId="0" fontId="4"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39"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1"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3"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49"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2" fillId="0" borderId="0" xfId="0" applyFont="1" applyAlignment="1" applyProtection="1">
      <alignment vertical="center"/>
      <protection hidden="1"/>
    </xf>
    <xf numFmtId="0" fontId="15" fillId="0" borderId="0" xfId="0" applyFont="1" applyAlignment="1" applyProtection="1">
      <alignment vertical="center"/>
      <protection hidden="1"/>
    </xf>
    <xf numFmtId="0" fontId="49"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77"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77" fontId="39" fillId="0" borderId="0" xfId="22" applyNumberFormat="1" applyFont="1" applyBorder="1" applyAlignment="1" applyProtection="1">
      <alignment vertical="center" wrapText="1"/>
      <protection hidden="1"/>
    </xf>
    <xf numFmtId="0" fontId="39" fillId="0" borderId="0" xfId="22" applyFont="1" applyAlignment="1" applyProtection="1">
      <alignment vertical="center" wrapText="1"/>
      <protection hidden="1"/>
    </xf>
    <xf numFmtId="0" fontId="51" fillId="6" borderId="0" xfId="22" applyFont="1" applyFill="1" applyAlignment="1" applyProtection="1">
      <alignment vertical="center" wrapText="1"/>
      <protection locked="0"/>
    </xf>
    <xf numFmtId="0" fontId="49"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49" fillId="0" borderId="0" xfId="0" applyFont="1" applyFill="1" applyAlignment="1" applyProtection="1">
      <alignment horizontal="left" vertical="center"/>
      <protection hidden="1"/>
    </xf>
    <xf numFmtId="0" fontId="52" fillId="0" borderId="0" xfId="0" applyFont="1" applyFill="1" applyAlignment="1" applyProtection="1">
      <alignment horizontal="left" vertical="center"/>
      <protection hidden="1"/>
    </xf>
    <xf numFmtId="0" fontId="52"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2" fillId="0" borderId="0" xfId="0" applyFont="1" applyAlignment="1" applyProtection="1">
      <alignment horizontal="left" vertical="center"/>
      <protection hidden="1"/>
    </xf>
    <xf numFmtId="0" fontId="43" fillId="0" borderId="0" xfId="0" applyFont="1" applyAlignment="1" applyProtection="1">
      <alignment horizontal="left" vertical="center"/>
      <protection hidden="1"/>
    </xf>
    <xf numFmtId="0" fontId="49"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1" fillId="0" borderId="1" xfId="22" applyNumberFormat="1" applyFont="1" applyFill="1" applyBorder="1" applyAlignment="1" applyProtection="1">
      <alignment horizontal="right" vertical="center" wrapText="1"/>
      <protection hidden="1"/>
    </xf>
    <xf numFmtId="178" fontId="1" fillId="0" borderId="0" xfId="22" applyNumberFormat="1" applyFont="1" applyAlignment="1" applyProtection="1">
      <alignment horizontal="left" vertical="center"/>
      <protection hidden="1"/>
    </xf>
    <xf numFmtId="0" fontId="47" fillId="0" borderId="0" xfId="22" applyFont="1" applyBorder="1" applyAlignment="1" applyProtection="1">
      <alignment vertical="center" wrapText="1"/>
      <protection hidden="1"/>
    </xf>
    <xf numFmtId="4" fontId="47" fillId="0" borderId="0" xfId="22" applyNumberFormat="1" applyFont="1" applyFill="1" applyBorder="1" applyAlignment="1" applyProtection="1">
      <alignment vertical="center" wrapText="1"/>
      <protection hidden="1"/>
    </xf>
    <xf numFmtId="49" fontId="49" fillId="0" borderId="0" xfId="22" applyNumberFormat="1" applyFont="1" applyAlignment="1" applyProtection="1">
      <alignment horizontal="left" vertical="center" wrapText="1"/>
      <protection hidden="1"/>
    </xf>
    <xf numFmtId="0" fontId="53" fillId="0" borderId="0" xfId="0" applyFont="1" applyBorder="1" applyAlignment="1" applyProtection="1">
      <alignment vertical="center" wrapText="1"/>
      <protection hidden="1"/>
    </xf>
    <xf numFmtId="0" fontId="49"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49" fillId="0" borderId="0" xfId="0" applyFont="1" applyBorder="1" applyAlignment="1" applyProtection="1">
      <alignment vertical="center" wrapText="1"/>
      <protection hidden="1"/>
    </xf>
    <xf numFmtId="178" fontId="49" fillId="0" borderId="0" xfId="22" applyNumberFormat="1" applyFont="1" applyAlignment="1" applyProtection="1">
      <alignment horizontal="left" vertical="center" wrapText="1"/>
      <protection hidden="1"/>
    </xf>
    <xf numFmtId="180" fontId="1" fillId="0" borderId="0" xfId="22" applyNumberFormat="1" applyFont="1" applyAlignment="1" applyProtection="1">
      <alignment vertical="center" wrapText="1"/>
      <protection hidden="1"/>
    </xf>
    <xf numFmtId="0" fontId="42" fillId="0" borderId="0" xfId="22" applyFont="1" applyAlignment="1" applyProtection="1">
      <alignment vertical="center" wrapText="1"/>
      <protection hidden="1"/>
    </xf>
    <xf numFmtId="0" fontId="15" fillId="0" borderId="0" xfId="0" applyFont="1" applyFill="1" applyAlignment="1" applyProtection="1">
      <alignment horizontal="left" vertical="center"/>
      <protection hidden="1"/>
    </xf>
    <xf numFmtId="0" fontId="15" fillId="0" borderId="0" xfId="0" applyFont="1" applyFill="1" applyAlignment="1" applyProtection="1">
      <alignment vertical="center"/>
      <protection hidden="1"/>
    </xf>
    <xf numFmtId="0" fontId="15"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1" fillId="0" borderId="0" xfId="20" applyFont="1" applyAlignment="1" applyProtection="1">
      <alignment horizontal="center" vertical="center" wrapText="1"/>
      <protection hidden="1"/>
    </xf>
    <xf numFmtId="0" fontId="23" fillId="0" borderId="0" xfId="20" applyNumberFormat="1" applyFont="1" applyFill="1" applyAlignment="1" applyProtection="1">
      <alignment horizontal="center" vertical="center"/>
      <protection hidden="1"/>
    </xf>
    <xf numFmtId="0" fontId="24" fillId="0" borderId="0" xfId="20" applyFont="1" applyAlignment="1" applyProtection="1">
      <alignment horizontal="right" vertical="center" wrapText="1"/>
      <protection hidden="1"/>
    </xf>
    <xf numFmtId="0" fontId="27" fillId="6" borderId="1" xfId="17" applyFont="1" applyFill="1" applyBorder="1" applyAlignment="1" applyProtection="1">
      <alignment horizontal="center" vertical="center" wrapText="1"/>
      <protection hidden="1"/>
    </xf>
    <xf numFmtId="0" fontId="2" fillId="0" borderId="0" xfId="17" applyProtection="1">
      <protection hidden="1"/>
    </xf>
    <xf numFmtId="0" fontId="26" fillId="6" borderId="1" xfId="17" applyFont="1" applyFill="1" applyBorder="1" applyAlignment="1" applyProtection="1">
      <alignment vertical="center" wrapText="1"/>
      <protection hidden="1"/>
    </xf>
    <xf numFmtId="4" fontId="22" fillId="6" borderId="1" xfId="17" applyNumberFormat="1" applyFont="1" applyFill="1" applyBorder="1" applyAlignment="1" applyProtection="1">
      <alignment horizontal="right" vertical="center" wrapText="1"/>
      <protection hidden="1"/>
    </xf>
    <xf numFmtId="0" fontId="25" fillId="6" borderId="1" xfId="17" applyFont="1" applyFill="1" applyBorder="1" applyAlignment="1" applyProtection="1">
      <alignment vertical="center" wrapText="1"/>
      <protection hidden="1"/>
    </xf>
    <xf numFmtId="0" fontId="22" fillId="6" borderId="1" xfId="17" applyFont="1" applyFill="1" applyBorder="1" applyAlignment="1" applyProtection="1">
      <alignment horizontal="right" vertical="center" wrapText="1"/>
      <protection hidden="1"/>
    </xf>
    <xf numFmtId="3" fontId="22" fillId="6" borderId="1" xfId="17" applyNumberFormat="1" applyFont="1" applyFill="1" applyBorder="1" applyAlignment="1" applyProtection="1">
      <alignment horizontal="right" vertical="center" wrapText="1"/>
      <protection hidden="1"/>
    </xf>
    <xf numFmtId="0" fontId="43" fillId="0" borderId="0" xfId="20" applyFont="1" applyBorder="1" applyAlignment="1" applyProtection="1">
      <protection hidden="1"/>
    </xf>
    <xf numFmtId="0" fontId="43"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6" fillId="6" borderId="0" xfId="19" applyFont="1" applyFill="1" applyAlignment="1" applyProtection="1">
      <alignment horizontal="right" vertical="center"/>
      <protection hidden="1"/>
    </xf>
    <xf numFmtId="177" fontId="51"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49" fillId="0" borderId="0" xfId="22" applyFont="1" applyAlignment="1" applyProtection="1">
      <alignment horizontal="right" vertical="center" wrapText="1"/>
      <protection hidden="1"/>
    </xf>
    <xf numFmtId="177" fontId="1" fillId="0" borderId="0" xfId="22" applyNumberFormat="1" applyFont="1" applyAlignment="1" applyProtection="1">
      <alignment horizontal="right" vertical="center" wrapText="1"/>
      <protection hidden="1"/>
    </xf>
    <xf numFmtId="177" fontId="49" fillId="0" borderId="0" xfId="22" applyNumberFormat="1" applyFont="1" applyAlignment="1" applyProtection="1">
      <alignment vertical="center" wrapText="1"/>
      <protection hidden="1"/>
    </xf>
    <xf numFmtId="0" fontId="49"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4" fillId="6" borderId="0" xfId="19" applyFont="1" applyFill="1" applyAlignment="1" applyProtection="1">
      <alignment horizontal="right" vertical="center"/>
      <protection hidden="1"/>
    </xf>
    <xf numFmtId="0" fontId="55" fillId="6" borderId="0" xfId="19" applyFont="1" applyFill="1" applyAlignment="1" applyProtection="1">
      <alignment horizontal="right" vertical="center"/>
      <protection hidden="1"/>
    </xf>
    <xf numFmtId="0" fontId="56" fillId="6" borderId="0" xfId="22" applyFont="1" applyFill="1" applyAlignment="1" applyProtection="1">
      <alignment vertical="center" wrapText="1"/>
      <protection hidden="1"/>
    </xf>
    <xf numFmtId="0" fontId="43" fillId="6" borderId="0" xfId="22" applyFont="1" applyFill="1" applyAlignment="1" applyProtection="1">
      <alignment vertical="center" wrapText="1"/>
      <protection hidden="1"/>
    </xf>
    <xf numFmtId="0" fontId="47" fillId="0" borderId="0" xfId="22" applyFont="1" applyAlignment="1" applyProtection="1">
      <alignment horizontal="center" vertical="center" wrapText="1"/>
      <protection hidden="1"/>
    </xf>
    <xf numFmtId="0" fontId="45" fillId="0" borderId="0" xfId="0" applyFont="1" applyAlignment="1" applyProtection="1">
      <alignment vertical="center"/>
      <protection hidden="1"/>
    </xf>
    <xf numFmtId="0" fontId="47" fillId="0" borderId="0" xfId="22" applyFont="1" applyAlignment="1" applyProtection="1">
      <alignment vertical="center" wrapText="1"/>
      <protection hidden="1"/>
    </xf>
    <xf numFmtId="0" fontId="54" fillId="6" borderId="0" xfId="22" applyFont="1" applyFill="1" applyAlignment="1" applyProtection="1">
      <alignment vertical="center" wrapText="1"/>
      <protection hidden="1"/>
    </xf>
    <xf numFmtId="0" fontId="54" fillId="0" borderId="0" xfId="22" applyFont="1" applyAlignment="1" applyProtection="1">
      <alignment horizontal="center" vertical="center" wrapText="1"/>
      <protection hidden="1"/>
    </xf>
    <xf numFmtId="0" fontId="54" fillId="0" borderId="0" xfId="22" applyFont="1" applyAlignment="1" applyProtection="1">
      <alignment vertical="center" wrapText="1"/>
      <protection hidden="1"/>
    </xf>
    <xf numFmtId="4" fontId="54" fillId="0" borderId="0" xfId="22" applyNumberFormat="1" applyFont="1" applyAlignment="1" applyProtection="1">
      <alignment vertical="center" wrapText="1"/>
      <protection hidden="1"/>
    </xf>
    <xf numFmtId="176" fontId="47" fillId="6" borderId="0" xfId="0" applyNumberFormat="1" applyFont="1" applyFill="1" applyBorder="1" applyAlignment="1" applyProtection="1">
      <alignment horizontal="left" vertical="center" shrinkToFit="1"/>
      <protection hidden="1"/>
    </xf>
    <xf numFmtId="176" fontId="47" fillId="6" borderId="0" xfId="0" applyNumberFormat="1" applyFont="1" applyFill="1" applyBorder="1" applyAlignment="1" applyProtection="1">
      <alignment vertical="center"/>
      <protection hidden="1"/>
    </xf>
    <xf numFmtId="176" fontId="47"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77" fontId="1" fillId="0" borderId="0" xfId="22" applyNumberFormat="1" applyFont="1" applyAlignment="1" applyProtection="1">
      <alignment horizontal="left" vertical="center" shrinkToFit="1"/>
      <protection hidden="1"/>
    </xf>
    <xf numFmtId="177" fontId="47" fillId="0" borderId="0" xfId="22" applyNumberFormat="1" applyFont="1" applyFill="1" applyBorder="1" applyAlignment="1" applyProtection="1">
      <alignment vertical="center" wrapText="1"/>
      <protection hidden="1"/>
    </xf>
    <xf numFmtId="0" fontId="13" fillId="0" borderId="0" xfId="18" applyFont="1" applyFill="1" applyBorder="1" applyAlignment="1" applyProtection="1">
      <alignment horizontal="center" vertical="center"/>
      <protection hidden="1"/>
    </xf>
    <xf numFmtId="0" fontId="34" fillId="7" borderId="0" xfId="18" applyFont="1" applyFill="1" applyBorder="1" applyAlignment="1" applyProtection="1">
      <alignment vertical="center"/>
      <protection hidden="1"/>
    </xf>
    <xf numFmtId="0" fontId="33" fillId="0" borderId="0" xfId="18" applyNumberFormat="1" applyFont="1" applyFill="1" applyBorder="1" applyAlignment="1" applyProtection="1">
      <alignment horizontal="center" vertical="center"/>
      <protection hidden="1"/>
    </xf>
    <xf numFmtId="0" fontId="35" fillId="0" borderId="0" xfId="18" applyFont="1" applyBorder="1" applyAlignment="1" applyProtection="1">
      <alignment horizontal="center" vertical="center"/>
      <protection hidden="1"/>
    </xf>
    <xf numFmtId="0" fontId="57" fillId="0" borderId="0" xfId="18" applyFont="1" applyFill="1" applyBorder="1" applyAlignment="1" applyProtection="1">
      <alignment horizontal="left" vertical="center"/>
      <protection hidden="1"/>
    </xf>
    <xf numFmtId="0" fontId="14" fillId="0" borderId="0" xfId="19" applyFont="1" applyFill="1" applyAlignment="1" applyProtection="1">
      <alignment horizontal="center" vertical="center"/>
      <protection hidden="1"/>
    </xf>
    <xf numFmtId="176" fontId="1" fillId="6" borderId="1" xfId="19" quotePrefix="1" applyNumberFormat="1" applyFont="1" applyFill="1" applyBorder="1" applyAlignment="1" applyProtection="1">
      <alignment horizontal="center" vertical="center"/>
      <protection hidden="1"/>
    </xf>
    <xf numFmtId="176" fontId="47" fillId="6" borderId="0" xfId="0" applyNumberFormat="1" applyFont="1" applyFill="1" applyBorder="1" applyAlignment="1" applyProtection="1">
      <alignment horizontal="left" vertical="center" shrinkToFit="1"/>
      <protection hidden="1"/>
    </xf>
    <xf numFmtId="176" fontId="0" fillId="6" borderId="1" xfId="0" quotePrefix="1" applyNumberFormat="1" applyFill="1" applyBorder="1" applyAlignment="1" applyProtection="1">
      <alignment horizontal="center" vertical="center" wrapText="1"/>
      <protection hidden="1"/>
    </xf>
    <xf numFmtId="176" fontId="0" fillId="0" borderId="1" xfId="0" quotePrefix="1" applyNumberFormat="1" applyFill="1" applyBorder="1" applyAlignment="1" applyProtection="1">
      <alignment horizontal="center" vertical="center" wrapText="1"/>
      <protection hidden="1"/>
    </xf>
    <xf numFmtId="176" fontId="0" fillId="6" borderId="1" xfId="0" quotePrefix="1" applyNumberFormat="1" applyFill="1" applyBorder="1" applyAlignment="1" applyProtection="1">
      <alignment horizontal="center" vertical="center"/>
      <protection hidden="1"/>
    </xf>
    <xf numFmtId="0" fontId="14" fillId="0" borderId="0" xfId="0" applyFont="1" applyFill="1" applyAlignment="1" applyProtection="1">
      <alignment horizontal="center" vertical="center"/>
      <protection hidden="1"/>
    </xf>
    <xf numFmtId="176" fontId="18" fillId="6" borderId="1" xfId="0" applyNumberFormat="1" applyFont="1" applyFill="1" applyBorder="1" applyAlignment="1" applyProtection="1">
      <alignment horizontal="center" vertical="center" wrapText="1"/>
      <protection hidden="1"/>
    </xf>
    <xf numFmtId="176" fontId="1" fillId="6" borderId="1" xfId="0" quotePrefix="1"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176" fontId="1" fillId="6" borderId="1" xfId="0" applyNumberFormat="1" applyFont="1" applyFill="1" applyBorder="1" applyAlignment="1" applyProtection="1">
      <alignment horizontal="center" vertical="center" wrapText="1"/>
      <protection hidden="1"/>
    </xf>
    <xf numFmtId="0" fontId="1" fillId="0" borderId="1" xfId="22" applyFont="1" applyBorder="1" applyAlignment="1" applyProtection="1">
      <alignment horizontal="center" vertical="center" wrapText="1"/>
      <protection hidden="1"/>
    </xf>
    <xf numFmtId="0" fontId="15" fillId="0" borderId="2" xfId="0" applyFont="1" applyFill="1" applyBorder="1" applyAlignment="1" applyProtection="1">
      <alignment horizontal="left" vertical="center"/>
      <protection hidden="1"/>
    </xf>
    <xf numFmtId="0" fontId="1" fillId="0" borderId="1" xfId="22" applyFont="1" applyFill="1" applyBorder="1" applyAlignment="1" applyProtection="1">
      <alignment horizontal="center" vertical="center" wrapText="1"/>
      <protection hidden="1"/>
    </xf>
    <xf numFmtId="0" fontId="13" fillId="6" borderId="0" xfId="22" applyFont="1" applyFill="1" applyAlignment="1" applyProtection="1">
      <alignment horizontal="center" vertical="center" wrapText="1"/>
      <protection hidden="1"/>
    </xf>
    <xf numFmtId="0" fontId="47" fillId="0" borderId="1" xfId="22" applyFont="1" applyBorder="1" applyAlignment="1" applyProtection="1">
      <alignment horizontal="center" vertical="center" wrapText="1"/>
      <protection hidden="1"/>
    </xf>
    <xf numFmtId="0" fontId="39"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41" fillId="0" borderId="1" xfId="22" applyFont="1" applyBorder="1" applyAlignment="1" applyProtection="1">
      <alignment horizontal="center" vertical="center" wrapText="1"/>
      <protection hidden="1"/>
    </xf>
    <xf numFmtId="0" fontId="17" fillId="6" borderId="0" xfId="22" applyFont="1" applyFill="1" applyAlignment="1" applyProtection="1">
      <alignment horizontal="center" vertical="center" wrapText="1"/>
      <protection hidden="1"/>
    </xf>
    <xf numFmtId="0" fontId="18" fillId="0" borderId="1" xfId="22" applyFont="1" applyFill="1" applyBorder="1" applyAlignment="1" applyProtection="1">
      <alignment horizontal="center" vertical="center" wrapText="1"/>
      <protection hidden="1"/>
    </xf>
    <xf numFmtId="0" fontId="18"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5"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28" fillId="0" borderId="0" xfId="20" applyNumberFormat="1" applyFont="1" applyFill="1" applyAlignment="1" applyProtection="1">
      <alignment horizontal="center" vertical="center"/>
      <protection hidden="1"/>
    </xf>
    <xf numFmtId="0" fontId="43"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xf numFmtId="0" fontId="18" fillId="0" borderId="1" xfId="22" applyFont="1" applyBorder="1" applyAlignment="1" applyProtection="1">
      <alignment horizontal="center"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workbookViewId="0">
      <selection activeCell="G17" sqref="G17"/>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00" t="s">
        <v>346</v>
      </c>
      <c r="B5" s="200"/>
      <c r="C5" s="200"/>
      <c r="D5" s="200"/>
      <c r="E5" s="200"/>
      <c r="F5" s="200"/>
      <c r="G5" s="200"/>
      <c r="H5" s="200"/>
    </row>
    <row r="6" spans="1:12" ht="18" customHeight="1">
      <c r="A6" s="200"/>
      <c r="B6" s="200"/>
      <c r="C6" s="200"/>
      <c r="D6" s="200"/>
      <c r="E6" s="200"/>
      <c r="F6" s="200"/>
      <c r="G6" s="200"/>
      <c r="H6" s="200"/>
    </row>
    <row r="7" spans="1:12" ht="45.75" customHeight="1">
      <c r="A7" s="4"/>
      <c r="B7" s="198" t="s">
        <v>105</v>
      </c>
      <c r="C7" s="202"/>
      <c r="D7" s="202"/>
      <c r="E7" s="202"/>
      <c r="F7" s="202"/>
      <c r="G7" s="199"/>
      <c r="H7" s="4"/>
      <c r="K7" s="5"/>
    </row>
    <row r="8" spans="1:12" ht="37.5" customHeight="1">
      <c r="A8" s="6"/>
      <c r="B8" s="198" t="s">
        <v>106</v>
      </c>
      <c r="C8" s="202" t="str">
        <f>MID('01收入支出决算总表'!A3,4,30)</f>
        <v>益阳市交通运输局</v>
      </c>
      <c r="D8" s="202"/>
      <c r="E8" s="202"/>
      <c r="F8" s="202"/>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7">
      <c r="A16" s="201"/>
      <c r="B16" s="201"/>
      <c r="C16" s="201"/>
      <c r="D16" s="201"/>
      <c r="E16" s="201"/>
      <c r="F16" s="201"/>
      <c r="G16" s="201"/>
      <c r="H16" s="201"/>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I18" sqref="I1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03" t="s">
        <v>330</v>
      </c>
      <c r="B1" s="203"/>
      <c r="C1" s="203"/>
      <c r="D1" s="203"/>
      <c r="E1" s="203"/>
      <c r="F1" s="203"/>
      <c r="G1" s="10"/>
      <c r="H1" s="10"/>
    </row>
    <row r="2" spans="1:10" ht="12.75" customHeight="1">
      <c r="A2" s="12"/>
      <c r="B2" s="12"/>
      <c r="C2" s="12"/>
      <c r="D2" s="12"/>
      <c r="E2" s="13"/>
      <c r="F2" s="14" t="s">
        <v>345</v>
      </c>
    </row>
    <row r="3" spans="1:10" ht="15" customHeight="1">
      <c r="A3" s="17" t="s">
        <v>347</v>
      </c>
      <c r="B3" s="181" t="s">
        <v>348</v>
      </c>
      <c r="C3" s="182" t="s">
        <v>347</v>
      </c>
      <c r="D3" s="12"/>
      <c r="E3" s="13"/>
      <c r="F3" s="14" t="s">
        <v>67</v>
      </c>
    </row>
    <row r="4" spans="1:10" s="20" customFormat="1" ht="21.95" customHeight="1">
      <c r="A4" s="204" t="s">
        <v>0</v>
      </c>
      <c r="B4" s="204"/>
      <c r="C4" s="204"/>
      <c r="D4" s="204" t="s">
        <v>1</v>
      </c>
      <c r="E4" s="204"/>
      <c r="F4" s="204"/>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v>10763.18</v>
      </c>
      <c r="D7" s="28" t="s">
        <v>350</v>
      </c>
      <c r="E7" s="29">
        <v>28</v>
      </c>
      <c r="F7" s="27">
        <v>757.16</v>
      </c>
      <c r="G7" s="30"/>
      <c r="H7" s="31"/>
      <c r="J7" s="32"/>
    </row>
    <row r="8" spans="1:10" s="20" customFormat="1" ht="12.95" customHeight="1">
      <c r="A8" s="28" t="s">
        <v>72</v>
      </c>
      <c r="B8" s="26" t="s">
        <v>4</v>
      </c>
      <c r="C8" s="27">
        <v>525.61</v>
      </c>
      <c r="D8" s="28" t="s">
        <v>351</v>
      </c>
      <c r="E8" s="29">
        <v>29</v>
      </c>
      <c r="F8" s="27">
        <v>132.34</v>
      </c>
      <c r="G8" s="19"/>
      <c r="H8" s="19"/>
    </row>
    <row r="9" spans="1:10" s="20" customFormat="1" ht="12.95" customHeight="1">
      <c r="A9" s="28" t="s">
        <v>73</v>
      </c>
      <c r="B9" s="26" t="s">
        <v>5</v>
      </c>
      <c r="C9" s="27">
        <v>0</v>
      </c>
      <c r="D9" s="28" t="s">
        <v>352</v>
      </c>
      <c r="E9" s="29">
        <v>30</v>
      </c>
      <c r="F9" s="27">
        <v>101.29</v>
      </c>
      <c r="G9" s="19"/>
      <c r="H9" s="19"/>
    </row>
    <row r="10" spans="1:10" s="20" customFormat="1" ht="12.95" customHeight="1">
      <c r="A10" s="28" t="s">
        <v>74</v>
      </c>
      <c r="B10" s="26" t="s">
        <v>6</v>
      </c>
      <c r="C10" s="27">
        <v>0</v>
      </c>
      <c r="D10" s="28" t="s">
        <v>353</v>
      </c>
      <c r="E10" s="29">
        <v>31</v>
      </c>
      <c r="F10" s="27">
        <v>27.95</v>
      </c>
      <c r="G10" s="19"/>
      <c r="H10" s="19"/>
    </row>
    <row r="11" spans="1:10" s="20" customFormat="1" ht="12.95" customHeight="1">
      <c r="A11" s="28" t="s">
        <v>75</v>
      </c>
      <c r="B11" s="26" t="s">
        <v>7</v>
      </c>
      <c r="C11" s="27">
        <v>0</v>
      </c>
      <c r="D11" s="28" t="s">
        <v>354</v>
      </c>
      <c r="E11" s="29">
        <v>32</v>
      </c>
      <c r="F11" s="27">
        <v>60.83</v>
      </c>
      <c r="G11" s="19"/>
      <c r="H11" s="19"/>
    </row>
    <row r="12" spans="1:10" s="20" customFormat="1" ht="12.95" customHeight="1">
      <c r="A12" s="28" t="s">
        <v>76</v>
      </c>
      <c r="B12" s="26" t="s">
        <v>8</v>
      </c>
      <c r="C12" s="27">
        <v>314.3</v>
      </c>
      <c r="D12" s="28" t="s">
        <v>355</v>
      </c>
      <c r="E12" s="29">
        <v>33</v>
      </c>
      <c r="F12" s="27">
        <v>9368.7199999999993</v>
      </c>
      <c r="G12" s="19"/>
      <c r="H12" s="19"/>
    </row>
    <row r="13" spans="1:10" s="20" customFormat="1" ht="12.95" customHeight="1">
      <c r="A13" s="28"/>
      <c r="B13" s="26" t="s">
        <v>9</v>
      </c>
      <c r="C13" s="33"/>
      <c r="D13" s="28" t="s">
        <v>356</v>
      </c>
      <c r="E13" s="29">
        <v>34</v>
      </c>
      <c r="F13" s="27">
        <v>92.85</v>
      </c>
      <c r="G13" s="19"/>
      <c r="H13" s="19"/>
    </row>
    <row r="14" spans="1:10" s="20" customFormat="1" ht="12.95" customHeight="1">
      <c r="A14" s="28"/>
      <c r="B14" s="26" t="s">
        <v>10</v>
      </c>
      <c r="C14" s="33"/>
      <c r="D14" s="28" t="s">
        <v>349</v>
      </c>
      <c r="E14" s="29">
        <v>35</v>
      </c>
      <c r="F14" s="27" t="s">
        <v>349</v>
      </c>
      <c r="G14" s="19"/>
      <c r="H14" s="19"/>
    </row>
    <row r="15" spans="1:10" s="20" customFormat="1" ht="12.95" customHeight="1">
      <c r="A15" s="28"/>
      <c r="B15" s="26" t="s">
        <v>11</v>
      </c>
      <c r="C15" s="33"/>
      <c r="D15" s="28" t="s">
        <v>349</v>
      </c>
      <c r="E15" s="29">
        <v>36</v>
      </c>
      <c r="F15" s="27" t="s">
        <v>349</v>
      </c>
      <c r="G15" s="19"/>
      <c r="H15" s="19"/>
    </row>
    <row r="16" spans="1:10" s="20" customFormat="1" ht="12.95" customHeight="1">
      <c r="A16" s="28"/>
      <c r="B16" s="26" t="s">
        <v>12</v>
      </c>
      <c r="C16" s="33"/>
      <c r="D16" s="28" t="s">
        <v>349</v>
      </c>
      <c r="E16" s="29">
        <v>37</v>
      </c>
      <c r="F16" s="27" t="s">
        <v>349</v>
      </c>
      <c r="G16" s="19"/>
      <c r="H16" s="19"/>
    </row>
    <row r="17" spans="1:8" s="20" customFormat="1" ht="12.95" customHeight="1">
      <c r="A17" s="28"/>
      <c r="B17" s="26" t="s">
        <v>13</v>
      </c>
      <c r="C17" s="33"/>
      <c r="D17" s="28" t="s">
        <v>349</v>
      </c>
      <c r="E17" s="29">
        <v>38</v>
      </c>
      <c r="F17" s="27" t="s">
        <v>349</v>
      </c>
      <c r="G17" s="19"/>
      <c r="H17" s="19"/>
    </row>
    <row r="18" spans="1:8" s="20" customFormat="1" ht="12.95" customHeight="1">
      <c r="A18" s="28"/>
      <c r="B18" s="26" t="s">
        <v>14</v>
      </c>
      <c r="C18" s="33"/>
      <c r="D18" s="28" t="s">
        <v>349</v>
      </c>
      <c r="E18" s="29">
        <v>39</v>
      </c>
      <c r="F18" s="27" t="s">
        <v>349</v>
      </c>
      <c r="G18" s="19"/>
      <c r="H18" s="19"/>
    </row>
    <row r="19" spans="1:8" s="20" customFormat="1" ht="12.95" customHeight="1">
      <c r="A19" s="28"/>
      <c r="B19" s="26" t="s">
        <v>15</v>
      </c>
      <c r="C19" s="33"/>
      <c r="D19" s="28" t="s">
        <v>349</v>
      </c>
      <c r="E19" s="29">
        <v>40</v>
      </c>
      <c r="F19" s="27" t="s">
        <v>349</v>
      </c>
      <c r="G19" s="19"/>
      <c r="H19" s="19"/>
    </row>
    <row r="20" spans="1:8" s="20" customFormat="1" ht="12.95" customHeight="1">
      <c r="A20" s="28"/>
      <c r="B20" s="26" t="s">
        <v>16</v>
      </c>
      <c r="C20" s="33"/>
      <c r="D20" s="28" t="s">
        <v>349</v>
      </c>
      <c r="E20" s="29">
        <v>41</v>
      </c>
      <c r="F20" s="27" t="s">
        <v>349</v>
      </c>
      <c r="G20" s="19"/>
      <c r="H20" s="19"/>
    </row>
    <row r="21" spans="1:8" s="20" customFormat="1" ht="12.95" customHeight="1">
      <c r="A21" s="28"/>
      <c r="B21" s="26" t="s">
        <v>110</v>
      </c>
      <c r="C21" s="33"/>
      <c r="D21" s="28" t="s">
        <v>349</v>
      </c>
      <c r="E21" s="29">
        <v>42</v>
      </c>
      <c r="F21" s="27" t="s">
        <v>349</v>
      </c>
      <c r="G21" s="19"/>
      <c r="H21" s="19"/>
    </row>
    <row r="22" spans="1:8" s="20" customFormat="1" ht="12.95" customHeight="1">
      <c r="A22" s="28"/>
      <c r="B22" s="26" t="s">
        <v>17</v>
      </c>
      <c r="C22" s="33"/>
      <c r="D22" s="28" t="s">
        <v>349</v>
      </c>
      <c r="E22" s="29">
        <v>43</v>
      </c>
      <c r="F22" s="27" t="s">
        <v>349</v>
      </c>
      <c r="G22" s="19"/>
      <c r="H22" s="19"/>
    </row>
    <row r="23" spans="1:8" s="20" customFormat="1" ht="12.95" customHeight="1">
      <c r="A23" s="28"/>
      <c r="B23" s="26" t="s">
        <v>18</v>
      </c>
      <c r="C23" s="33"/>
      <c r="D23" s="28" t="s">
        <v>349</v>
      </c>
      <c r="E23" s="29">
        <v>44</v>
      </c>
      <c r="F23" s="27" t="s">
        <v>349</v>
      </c>
      <c r="G23" s="19"/>
      <c r="H23" s="19"/>
    </row>
    <row r="24" spans="1:8" s="20" customFormat="1" ht="12.95" customHeight="1">
      <c r="A24" s="28"/>
      <c r="B24" s="26" t="s">
        <v>19</v>
      </c>
      <c r="C24" s="33"/>
      <c r="D24" s="28" t="s">
        <v>349</v>
      </c>
      <c r="E24" s="29">
        <v>45</v>
      </c>
      <c r="F24" s="27" t="s">
        <v>349</v>
      </c>
      <c r="G24" s="19"/>
      <c r="H24" s="19"/>
    </row>
    <row r="25" spans="1:8" s="20" customFormat="1" ht="12.95" customHeight="1">
      <c r="A25" s="28"/>
      <c r="B25" s="26" t="s">
        <v>20</v>
      </c>
      <c r="C25" s="33"/>
      <c r="D25" s="28" t="s">
        <v>349</v>
      </c>
      <c r="E25" s="29">
        <v>46</v>
      </c>
      <c r="F25" s="27" t="s">
        <v>349</v>
      </c>
      <c r="G25" s="19"/>
      <c r="H25" s="19"/>
    </row>
    <row r="26" spans="1:8" s="20" customFormat="1" ht="12.95" customHeight="1">
      <c r="A26" s="28"/>
      <c r="B26" s="26" t="s">
        <v>21</v>
      </c>
      <c r="C26" s="33"/>
      <c r="D26" s="28" t="s">
        <v>349</v>
      </c>
      <c r="E26" s="29">
        <v>47</v>
      </c>
      <c r="F26" s="27" t="s">
        <v>349</v>
      </c>
      <c r="G26" s="19"/>
      <c r="H26" s="19"/>
    </row>
    <row r="27" spans="1:8" s="20" customFormat="1" ht="12.95" customHeight="1">
      <c r="A27" s="28"/>
      <c r="B27" s="26" t="s">
        <v>22</v>
      </c>
      <c r="C27" s="33"/>
      <c r="D27" s="28" t="s">
        <v>349</v>
      </c>
      <c r="E27" s="29">
        <v>48</v>
      </c>
      <c r="F27" s="27" t="s">
        <v>349</v>
      </c>
      <c r="G27" s="19"/>
      <c r="H27" s="19"/>
    </row>
    <row r="28" spans="1:8" s="20" customFormat="1" ht="12.95" customHeight="1">
      <c r="A28" s="28"/>
      <c r="B28" s="26" t="s">
        <v>23</v>
      </c>
      <c r="C28" s="33"/>
      <c r="D28" s="28" t="s">
        <v>349</v>
      </c>
      <c r="E28" s="29">
        <v>49</v>
      </c>
      <c r="F28" s="27" t="s">
        <v>349</v>
      </c>
      <c r="G28" s="19"/>
      <c r="H28" s="19"/>
    </row>
    <row r="29" spans="1:8" s="20" customFormat="1" ht="12.95" customHeight="1">
      <c r="A29" s="28"/>
      <c r="B29" s="26" t="s">
        <v>24</v>
      </c>
      <c r="C29" s="33"/>
      <c r="D29" s="28" t="s">
        <v>349</v>
      </c>
      <c r="E29" s="29">
        <v>50</v>
      </c>
      <c r="F29" s="27" t="s">
        <v>349</v>
      </c>
      <c r="G29" s="19"/>
      <c r="H29" s="19"/>
    </row>
    <row r="30" spans="1:8" s="20" customFormat="1" ht="12.95" customHeight="1">
      <c r="A30" s="34" t="s">
        <v>77</v>
      </c>
      <c r="B30" s="26" t="s">
        <v>26</v>
      </c>
      <c r="C30" s="27">
        <v>27.53</v>
      </c>
      <c r="D30" s="34" t="s">
        <v>78</v>
      </c>
      <c r="E30" s="29">
        <v>51</v>
      </c>
      <c r="F30" s="27">
        <v>59.65</v>
      </c>
      <c r="G30" s="19"/>
      <c r="H30" s="19"/>
    </row>
    <row r="31" spans="1:8" s="20" customFormat="1" ht="12.95" customHeight="1">
      <c r="A31" s="34" t="s">
        <v>79</v>
      </c>
      <c r="B31" s="26" t="s">
        <v>28</v>
      </c>
      <c r="C31" s="27">
        <v>6227.96</v>
      </c>
      <c r="D31" s="34" t="s">
        <v>80</v>
      </c>
      <c r="E31" s="29">
        <v>52</v>
      </c>
      <c r="F31" s="27">
        <v>7257.78</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v>17858.57</v>
      </c>
      <c r="D33" s="36" t="s">
        <v>30</v>
      </c>
      <c r="E33" s="38">
        <v>54</v>
      </c>
      <c r="F33" s="39">
        <v>17858.57</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J3" sqref="J3"/>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1.75">
      <c r="A1" s="209" t="s">
        <v>331</v>
      </c>
      <c r="B1" s="209"/>
      <c r="C1" s="209"/>
      <c r="D1" s="209"/>
      <c r="E1" s="209"/>
      <c r="F1" s="209"/>
      <c r="G1" s="209"/>
      <c r="H1" s="209"/>
      <c r="I1" s="209"/>
      <c r="J1" s="209"/>
      <c r="K1" s="47"/>
      <c r="L1" s="48"/>
      <c r="M1" s="49" t="str">
        <f>"a1:"&amp;"j"&amp;MAX(M10:M500)</f>
        <v>a1:j56</v>
      </c>
    </row>
    <row r="2" spans="1:14">
      <c r="A2" s="51" t="str">
        <f>'01收入支出决算总表'!A3</f>
        <v>部门：益阳市交通运输局</v>
      </c>
      <c r="B2" s="52"/>
      <c r="C2" s="52"/>
      <c r="D2" s="52"/>
      <c r="E2" s="52"/>
      <c r="F2" s="52"/>
      <c r="G2" s="52"/>
      <c r="H2" s="52"/>
      <c r="I2" s="14"/>
      <c r="J2" s="14" t="s">
        <v>332</v>
      </c>
    </row>
    <row r="3" spans="1:14">
      <c r="A3" s="51"/>
      <c r="B3" s="52"/>
      <c r="C3" s="52"/>
      <c r="D3" s="52"/>
      <c r="E3" s="52"/>
      <c r="F3" s="55"/>
      <c r="G3" s="52"/>
      <c r="H3" s="52"/>
      <c r="I3" s="52"/>
      <c r="J3" s="14" t="s">
        <v>49</v>
      </c>
      <c r="M3" s="77" t="s">
        <v>326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06" t="s">
        <v>31</v>
      </c>
      <c r="B6" s="206"/>
      <c r="C6" s="206"/>
      <c r="D6" s="206" t="s">
        <v>25</v>
      </c>
      <c r="E6" s="207" t="s">
        <v>51</v>
      </c>
      <c r="F6" s="206" t="s">
        <v>32</v>
      </c>
      <c r="G6" s="206" t="s">
        <v>33</v>
      </c>
      <c r="H6" s="206" t="s">
        <v>34</v>
      </c>
      <c r="I6" s="206" t="s">
        <v>58</v>
      </c>
      <c r="J6" s="206" t="s">
        <v>35</v>
      </c>
      <c r="K6" s="64"/>
      <c r="L6" s="65"/>
      <c r="M6" s="65"/>
    </row>
    <row r="7" spans="1:14" s="66" customFormat="1" ht="22.5" customHeight="1">
      <c r="A7" s="210" t="s">
        <v>64</v>
      </c>
      <c r="B7" s="206"/>
      <c r="C7" s="206" t="s">
        <v>36</v>
      </c>
      <c r="D7" s="206"/>
      <c r="E7" s="207"/>
      <c r="F7" s="206"/>
      <c r="G7" s="206"/>
      <c r="H7" s="206"/>
      <c r="I7" s="206"/>
      <c r="J7" s="206"/>
      <c r="K7" s="64"/>
      <c r="L7" s="65"/>
      <c r="M7" s="65"/>
    </row>
    <row r="8" spans="1:14" s="66" customFormat="1" ht="22.5" customHeight="1">
      <c r="A8" s="206"/>
      <c r="B8" s="206"/>
      <c r="C8" s="206"/>
      <c r="D8" s="206"/>
      <c r="E8" s="207"/>
      <c r="F8" s="206"/>
      <c r="G8" s="206"/>
      <c r="H8" s="206"/>
      <c r="I8" s="206"/>
      <c r="J8" s="206"/>
      <c r="K8" s="64"/>
      <c r="L8" s="65"/>
      <c r="M8" s="67"/>
      <c r="N8" s="68"/>
    </row>
    <row r="9" spans="1:14" ht="22.5" customHeight="1">
      <c r="A9" s="208" t="s">
        <v>37</v>
      </c>
      <c r="B9" s="208"/>
      <c r="C9" s="208"/>
      <c r="D9" s="69" t="s">
        <v>3</v>
      </c>
      <c r="E9" s="69" t="s">
        <v>4</v>
      </c>
      <c r="F9" s="69" t="s">
        <v>5</v>
      </c>
      <c r="G9" s="69" t="s">
        <v>6</v>
      </c>
      <c r="H9" s="69" t="s">
        <v>7</v>
      </c>
      <c r="I9" s="69" t="s">
        <v>8</v>
      </c>
      <c r="J9" s="70" t="s">
        <v>50</v>
      </c>
      <c r="K9" s="71"/>
      <c r="M9" s="67"/>
      <c r="N9" s="68"/>
    </row>
    <row r="10" spans="1:14" ht="22.5" customHeight="1">
      <c r="A10" s="208" t="s">
        <v>30</v>
      </c>
      <c r="B10" s="208"/>
      <c r="C10" s="208"/>
      <c r="D10" s="72">
        <v>11603.09</v>
      </c>
      <c r="E10" s="72">
        <v>10763.18</v>
      </c>
      <c r="F10" s="72">
        <v>525.61</v>
      </c>
      <c r="G10" s="72">
        <v>0</v>
      </c>
      <c r="H10" s="72">
        <v>0</v>
      </c>
      <c r="I10" s="72">
        <v>0</v>
      </c>
      <c r="J10" s="72">
        <v>314.3</v>
      </c>
      <c r="K10" s="71"/>
      <c r="M10" s="67">
        <f>ROW()</f>
        <v>10</v>
      </c>
      <c r="N10" s="68"/>
    </row>
    <row r="11" spans="1:14" ht="22.5" customHeight="1">
      <c r="A11" s="205" t="str">
        <f>IF(K11&gt;0,K11,"")</f>
        <v>201</v>
      </c>
      <c r="B11" s="205"/>
      <c r="C11" s="192" t="s">
        <v>357</v>
      </c>
      <c r="D11" s="73">
        <v>757.16</v>
      </c>
      <c r="E11" s="73">
        <v>720</v>
      </c>
      <c r="F11" s="73">
        <v>0</v>
      </c>
      <c r="G11" s="73">
        <v>0</v>
      </c>
      <c r="H11" s="73">
        <v>0</v>
      </c>
      <c r="I11" s="73">
        <v>0</v>
      </c>
      <c r="J11" s="73">
        <v>37.159999999999997</v>
      </c>
      <c r="K11" s="71" t="s">
        <v>358</v>
      </c>
      <c r="L11" s="74">
        <v>757.16</v>
      </c>
      <c r="M11" s="75">
        <f>IF(C11&lt;&gt;"",ROW(),"")</f>
        <v>11</v>
      </c>
      <c r="N11" s="68"/>
    </row>
    <row r="12" spans="1:14" ht="22.5" customHeight="1">
      <c r="A12" s="205" t="str">
        <f t="shared" ref="A12:A75" si="0">IF(K12&gt;0,K12,"")</f>
        <v>20101</v>
      </c>
      <c r="B12" s="205"/>
      <c r="C12" s="192" t="s">
        <v>359</v>
      </c>
      <c r="D12" s="73">
        <v>743.31</v>
      </c>
      <c r="E12" s="73">
        <v>706.15</v>
      </c>
      <c r="F12" s="73">
        <v>0</v>
      </c>
      <c r="G12" s="73">
        <v>0</v>
      </c>
      <c r="H12" s="73">
        <v>0</v>
      </c>
      <c r="I12" s="73">
        <v>0</v>
      </c>
      <c r="J12" s="73">
        <v>37.159999999999997</v>
      </c>
      <c r="K12" s="71" t="s">
        <v>360</v>
      </c>
      <c r="L12" s="74">
        <v>743.31</v>
      </c>
      <c r="M12" s="75">
        <f t="shared" ref="M12:M75" si="1">IF(C12&lt;&gt;"",ROW(),"")</f>
        <v>12</v>
      </c>
    </row>
    <row r="13" spans="1:14" ht="22.5" customHeight="1">
      <c r="A13" s="205" t="str">
        <f t="shared" si="0"/>
        <v>2010101</v>
      </c>
      <c r="B13" s="205"/>
      <c r="C13" s="192" t="s">
        <v>361</v>
      </c>
      <c r="D13" s="73">
        <v>183.64</v>
      </c>
      <c r="E13" s="73">
        <v>183.64</v>
      </c>
      <c r="F13" s="73">
        <v>0</v>
      </c>
      <c r="G13" s="73">
        <v>0</v>
      </c>
      <c r="H13" s="73">
        <v>0</v>
      </c>
      <c r="I13" s="73">
        <v>0</v>
      </c>
      <c r="J13" s="73">
        <v>0</v>
      </c>
      <c r="K13" s="71" t="s">
        <v>362</v>
      </c>
      <c r="L13" s="74">
        <v>183.64</v>
      </c>
      <c r="M13" s="75">
        <f t="shared" si="1"/>
        <v>13</v>
      </c>
    </row>
    <row r="14" spans="1:14" ht="22.5" customHeight="1">
      <c r="A14" s="205" t="str">
        <f t="shared" si="0"/>
        <v>2010102</v>
      </c>
      <c r="B14" s="205"/>
      <c r="C14" s="192" t="s">
        <v>363</v>
      </c>
      <c r="D14" s="73">
        <v>559.66999999999996</v>
      </c>
      <c r="E14" s="73">
        <v>522.51</v>
      </c>
      <c r="F14" s="73">
        <v>0</v>
      </c>
      <c r="G14" s="73">
        <v>0</v>
      </c>
      <c r="H14" s="73">
        <v>0</v>
      </c>
      <c r="I14" s="73">
        <v>0</v>
      </c>
      <c r="J14" s="73">
        <v>37.159999999999997</v>
      </c>
      <c r="K14" s="71" t="s">
        <v>364</v>
      </c>
      <c r="L14" s="74">
        <v>559.66999999999996</v>
      </c>
      <c r="M14" s="75">
        <f t="shared" si="1"/>
        <v>14</v>
      </c>
    </row>
    <row r="15" spans="1:14" ht="22.5" customHeight="1">
      <c r="A15" s="205" t="str">
        <f t="shared" si="0"/>
        <v>20111</v>
      </c>
      <c r="B15" s="205"/>
      <c r="C15" s="192" t="s">
        <v>365</v>
      </c>
      <c r="D15" s="73">
        <v>3.85</v>
      </c>
      <c r="E15" s="73">
        <v>3.85</v>
      </c>
      <c r="F15" s="73">
        <v>0</v>
      </c>
      <c r="G15" s="73">
        <v>0</v>
      </c>
      <c r="H15" s="73">
        <v>0</v>
      </c>
      <c r="I15" s="73">
        <v>0</v>
      </c>
      <c r="J15" s="73">
        <v>0</v>
      </c>
      <c r="K15" s="71" t="s">
        <v>366</v>
      </c>
      <c r="L15" s="74">
        <v>3.85</v>
      </c>
      <c r="M15" s="75">
        <f t="shared" si="1"/>
        <v>15</v>
      </c>
    </row>
    <row r="16" spans="1:14" ht="22.5" customHeight="1">
      <c r="A16" s="205" t="str">
        <f t="shared" si="0"/>
        <v>2011101</v>
      </c>
      <c r="B16" s="205"/>
      <c r="C16" s="192" t="s">
        <v>361</v>
      </c>
      <c r="D16" s="73">
        <v>3.85</v>
      </c>
      <c r="E16" s="73">
        <v>3.85</v>
      </c>
      <c r="F16" s="73">
        <v>0</v>
      </c>
      <c r="G16" s="73">
        <v>0</v>
      </c>
      <c r="H16" s="73">
        <v>0</v>
      </c>
      <c r="I16" s="73">
        <v>0</v>
      </c>
      <c r="J16" s="73">
        <v>0</v>
      </c>
      <c r="K16" s="71" t="s">
        <v>367</v>
      </c>
      <c r="L16" s="74">
        <v>3.85</v>
      </c>
      <c r="M16" s="75">
        <f t="shared" si="1"/>
        <v>16</v>
      </c>
    </row>
    <row r="17" spans="1:21" ht="22.5" customHeight="1">
      <c r="A17" s="205" t="str">
        <f t="shared" si="0"/>
        <v>20113</v>
      </c>
      <c r="B17" s="205"/>
      <c r="C17" s="192" t="s">
        <v>368</v>
      </c>
      <c r="D17" s="73">
        <v>10</v>
      </c>
      <c r="E17" s="73">
        <v>10</v>
      </c>
      <c r="F17" s="73">
        <v>0</v>
      </c>
      <c r="G17" s="73">
        <v>0</v>
      </c>
      <c r="H17" s="73">
        <v>0</v>
      </c>
      <c r="I17" s="73">
        <v>0</v>
      </c>
      <c r="J17" s="73">
        <v>0</v>
      </c>
      <c r="K17" s="71" t="s">
        <v>369</v>
      </c>
      <c r="L17" s="74">
        <v>10</v>
      </c>
      <c r="M17" s="75">
        <f t="shared" si="1"/>
        <v>17</v>
      </c>
    </row>
    <row r="18" spans="1:21" ht="22.5" customHeight="1">
      <c r="A18" s="205" t="str">
        <f t="shared" si="0"/>
        <v>2011308</v>
      </c>
      <c r="B18" s="205"/>
      <c r="C18" s="192" t="s">
        <v>370</v>
      </c>
      <c r="D18" s="73">
        <v>10</v>
      </c>
      <c r="E18" s="73">
        <v>10</v>
      </c>
      <c r="F18" s="73">
        <v>0</v>
      </c>
      <c r="G18" s="73">
        <v>0</v>
      </c>
      <c r="H18" s="73">
        <v>0</v>
      </c>
      <c r="I18" s="73">
        <v>0</v>
      </c>
      <c r="J18" s="73">
        <v>0</v>
      </c>
      <c r="K18" s="71" t="s">
        <v>371</v>
      </c>
      <c r="L18" s="74">
        <v>10</v>
      </c>
      <c r="M18" s="75">
        <f t="shared" si="1"/>
        <v>18</v>
      </c>
      <c r="N18" s="56"/>
      <c r="O18" s="57"/>
      <c r="P18" s="57"/>
      <c r="Q18" s="57"/>
      <c r="R18" s="42"/>
      <c r="S18" s="58"/>
      <c r="T18" s="57"/>
      <c r="U18" s="56"/>
    </row>
    <row r="19" spans="1:21" ht="22.5" customHeight="1">
      <c r="A19" s="205" t="str">
        <f t="shared" si="0"/>
        <v>208</v>
      </c>
      <c r="B19" s="205"/>
      <c r="C19" s="192" t="s">
        <v>372</v>
      </c>
      <c r="D19" s="73">
        <v>100.3</v>
      </c>
      <c r="E19" s="73">
        <v>100.3</v>
      </c>
      <c r="F19" s="73">
        <v>0</v>
      </c>
      <c r="G19" s="73">
        <v>0</v>
      </c>
      <c r="H19" s="73">
        <v>0</v>
      </c>
      <c r="I19" s="73">
        <v>0</v>
      </c>
      <c r="J19" s="73">
        <v>0</v>
      </c>
      <c r="K19" s="71" t="s">
        <v>373</v>
      </c>
      <c r="L19" s="74">
        <v>100.3</v>
      </c>
      <c r="M19" s="75">
        <f t="shared" si="1"/>
        <v>19</v>
      </c>
      <c r="N19" s="62"/>
      <c r="O19" s="57"/>
      <c r="P19" s="57"/>
      <c r="Q19" s="57"/>
      <c r="R19" s="63"/>
      <c r="S19" s="58"/>
      <c r="T19" s="57"/>
      <c r="U19" s="57"/>
    </row>
    <row r="20" spans="1:21" ht="22.5" customHeight="1">
      <c r="A20" s="205" t="str">
        <f t="shared" si="0"/>
        <v>20805</v>
      </c>
      <c r="B20" s="205"/>
      <c r="C20" s="192" t="s">
        <v>374</v>
      </c>
      <c r="D20" s="73">
        <v>21.48</v>
      </c>
      <c r="E20" s="73">
        <v>21.48</v>
      </c>
      <c r="F20" s="73">
        <v>0</v>
      </c>
      <c r="G20" s="73">
        <v>0</v>
      </c>
      <c r="H20" s="73">
        <v>0</v>
      </c>
      <c r="I20" s="73">
        <v>0</v>
      </c>
      <c r="J20" s="73">
        <v>0</v>
      </c>
      <c r="K20" s="71" t="s">
        <v>375</v>
      </c>
      <c r="L20" s="74">
        <v>21.48</v>
      </c>
      <c r="M20" s="75">
        <f t="shared" si="1"/>
        <v>20</v>
      </c>
    </row>
    <row r="21" spans="1:21" ht="22.5" customHeight="1">
      <c r="A21" s="205" t="str">
        <f t="shared" si="0"/>
        <v>2080501</v>
      </c>
      <c r="B21" s="205"/>
      <c r="C21" s="192" t="s">
        <v>376</v>
      </c>
      <c r="D21" s="73">
        <v>20.100000000000001</v>
      </c>
      <c r="E21" s="73">
        <v>20.100000000000001</v>
      </c>
      <c r="F21" s="73">
        <v>0</v>
      </c>
      <c r="G21" s="73">
        <v>0</v>
      </c>
      <c r="H21" s="73">
        <v>0</v>
      </c>
      <c r="I21" s="73">
        <v>0</v>
      </c>
      <c r="J21" s="73">
        <v>0</v>
      </c>
      <c r="K21" s="71" t="s">
        <v>377</v>
      </c>
      <c r="L21" s="74">
        <v>20.100000000000001</v>
      </c>
      <c r="M21" s="75">
        <f t="shared" si="1"/>
        <v>21</v>
      </c>
      <c r="N21" s="56"/>
    </row>
    <row r="22" spans="1:21" ht="22.5" customHeight="1">
      <c r="A22" s="205" t="str">
        <f t="shared" si="0"/>
        <v>2080502</v>
      </c>
      <c r="B22" s="205"/>
      <c r="C22" s="192" t="s">
        <v>378</v>
      </c>
      <c r="D22" s="73">
        <v>1.38</v>
      </c>
      <c r="E22" s="73">
        <v>1.38</v>
      </c>
      <c r="F22" s="73">
        <v>0</v>
      </c>
      <c r="G22" s="73">
        <v>0</v>
      </c>
      <c r="H22" s="73">
        <v>0</v>
      </c>
      <c r="I22" s="73">
        <v>0</v>
      </c>
      <c r="J22" s="73">
        <v>0</v>
      </c>
      <c r="K22" s="71" t="s">
        <v>379</v>
      </c>
      <c r="L22" s="74">
        <v>1.38</v>
      </c>
      <c r="M22" s="75">
        <f t="shared" si="1"/>
        <v>22</v>
      </c>
    </row>
    <row r="23" spans="1:21" ht="22.5" customHeight="1">
      <c r="A23" s="205" t="str">
        <f t="shared" si="0"/>
        <v>20807</v>
      </c>
      <c r="B23" s="205"/>
      <c r="C23" s="192" t="s">
        <v>380</v>
      </c>
      <c r="D23" s="73">
        <v>11.93</v>
      </c>
      <c r="E23" s="73">
        <v>11.93</v>
      </c>
      <c r="F23" s="73">
        <v>0</v>
      </c>
      <c r="G23" s="73">
        <v>0</v>
      </c>
      <c r="H23" s="73">
        <v>0</v>
      </c>
      <c r="I23" s="73">
        <v>0</v>
      </c>
      <c r="J23" s="73">
        <v>0</v>
      </c>
      <c r="K23" s="71" t="s">
        <v>381</v>
      </c>
      <c r="L23" s="74">
        <v>11.93</v>
      </c>
      <c r="M23" s="75">
        <f t="shared" si="1"/>
        <v>23</v>
      </c>
    </row>
    <row r="24" spans="1:21" ht="22.5" customHeight="1">
      <c r="A24" s="205" t="str">
        <f t="shared" si="0"/>
        <v>2080799</v>
      </c>
      <c r="B24" s="205"/>
      <c r="C24" s="192" t="s">
        <v>382</v>
      </c>
      <c r="D24" s="73">
        <v>11.93</v>
      </c>
      <c r="E24" s="73">
        <v>11.93</v>
      </c>
      <c r="F24" s="73">
        <v>0</v>
      </c>
      <c r="G24" s="73">
        <v>0</v>
      </c>
      <c r="H24" s="73">
        <v>0</v>
      </c>
      <c r="I24" s="73">
        <v>0</v>
      </c>
      <c r="J24" s="73">
        <v>0</v>
      </c>
      <c r="K24" s="71" t="s">
        <v>383</v>
      </c>
      <c r="L24" s="74">
        <v>11.93</v>
      </c>
      <c r="M24" s="75">
        <f t="shared" si="1"/>
        <v>24</v>
      </c>
    </row>
    <row r="25" spans="1:21" ht="22.5" customHeight="1">
      <c r="A25" s="205" t="str">
        <f t="shared" si="0"/>
        <v>20808</v>
      </c>
      <c r="B25" s="205"/>
      <c r="C25" s="192" t="s">
        <v>384</v>
      </c>
      <c r="D25" s="73">
        <v>66.88</v>
      </c>
      <c r="E25" s="73">
        <v>66.88</v>
      </c>
      <c r="F25" s="73">
        <v>0</v>
      </c>
      <c r="G25" s="73">
        <v>0</v>
      </c>
      <c r="H25" s="73">
        <v>0</v>
      </c>
      <c r="I25" s="73">
        <v>0</v>
      </c>
      <c r="J25" s="73">
        <v>0</v>
      </c>
      <c r="K25" s="71" t="s">
        <v>385</v>
      </c>
      <c r="L25" s="74">
        <v>66.88</v>
      </c>
      <c r="M25" s="75">
        <f t="shared" si="1"/>
        <v>25</v>
      </c>
    </row>
    <row r="26" spans="1:21" ht="22.5" customHeight="1">
      <c r="A26" s="205" t="str">
        <f t="shared" si="0"/>
        <v>2080801</v>
      </c>
      <c r="B26" s="205"/>
      <c r="C26" s="192" t="s">
        <v>386</v>
      </c>
      <c r="D26" s="73">
        <v>66.88</v>
      </c>
      <c r="E26" s="73">
        <v>66.88</v>
      </c>
      <c r="F26" s="73">
        <v>0</v>
      </c>
      <c r="G26" s="73">
        <v>0</v>
      </c>
      <c r="H26" s="73">
        <v>0</v>
      </c>
      <c r="I26" s="73">
        <v>0</v>
      </c>
      <c r="J26" s="73">
        <v>0</v>
      </c>
      <c r="K26" s="71" t="s">
        <v>387</v>
      </c>
      <c r="L26" s="74">
        <v>66.88</v>
      </c>
      <c r="M26" s="75">
        <f t="shared" si="1"/>
        <v>26</v>
      </c>
    </row>
    <row r="27" spans="1:21" ht="22.5" customHeight="1">
      <c r="A27" s="205" t="str">
        <f t="shared" si="0"/>
        <v>210</v>
      </c>
      <c r="B27" s="205"/>
      <c r="C27" s="192" t="s">
        <v>388</v>
      </c>
      <c r="D27" s="73">
        <v>101.29</v>
      </c>
      <c r="E27" s="73">
        <v>101.29</v>
      </c>
      <c r="F27" s="73">
        <v>0</v>
      </c>
      <c r="G27" s="73">
        <v>0</v>
      </c>
      <c r="H27" s="73">
        <v>0</v>
      </c>
      <c r="I27" s="73">
        <v>0</v>
      </c>
      <c r="J27" s="73">
        <v>0</v>
      </c>
      <c r="K27" s="71" t="s">
        <v>389</v>
      </c>
      <c r="L27" s="74">
        <v>101.29</v>
      </c>
      <c r="M27" s="75">
        <f t="shared" si="1"/>
        <v>27</v>
      </c>
    </row>
    <row r="28" spans="1:21" ht="22.5" customHeight="1">
      <c r="A28" s="205" t="str">
        <f t="shared" si="0"/>
        <v>21011</v>
      </c>
      <c r="B28" s="205"/>
      <c r="C28" s="192" t="s">
        <v>390</v>
      </c>
      <c r="D28" s="73">
        <v>101.29</v>
      </c>
      <c r="E28" s="73">
        <v>101.29</v>
      </c>
      <c r="F28" s="73">
        <v>0</v>
      </c>
      <c r="G28" s="73">
        <v>0</v>
      </c>
      <c r="H28" s="73">
        <v>0</v>
      </c>
      <c r="I28" s="73">
        <v>0</v>
      </c>
      <c r="J28" s="73">
        <v>0</v>
      </c>
      <c r="K28" s="71" t="s">
        <v>391</v>
      </c>
      <c r="L28" s="74">
        <v>101.29</v>
      </c>
      <c r="M28" s="75">
        <f t="shared" si="1"/>
        <v>28</v>
      </c>
    </row>
    <row r="29" spans="1:21" ht="22.5" customHeight="1">
      <c r="A29" s="205" t="str">
        <f t="shared" si="0"/>
        <v>2101101</v>
      </c>
      <c r="B29" s="205"/>
      <c r="C29" s="192" t="s">
        <v>392</v>
      </c>
      <c r="D29" s="73">
        <v>101.29</v>
      </c>
      <c r="E29" s="73">
        <v>101.29</v>
      </c>
      <c r="F29" s="73">
        <v>0</v>
      </c>
      <c r="G29" s="73">
        <v>0</v>
      </c>
      <c r="H29" s="73">
        <v>0</v>
      </c>
      <c r="I29" s="73">
        <v>0</v>
      </c>
      <c r="J29" s="73">
        <v>0</v>
      </c>
      <c r="K29" s="71" t="s">
        <v>393</v>
      </c>
      <c r="L29" s="74">
        <v>101.29</v>
      </c>
      <c r="M29" s="75">
        <f t="shared" si="1"/>
        <v>29</v>
      </c>
    </row>
    <row r="30" spans="1:21" ht="22.5" customHeight="1">
      <c r="A30" s="205" t="str">
        <f t="shared" si="0"/>
        <v>212</v>
      </c>
      <c r="B30" s="205"/>
      <c r="C30" s="192" t="s">
        <v>394</v>
      </c>
      <c r="D30" s="73">
        <v>24.13</v>
      </c>
      <c r="E30" s="73">
        <v>20.13</v>
      </c>
      <c r="F30" s="73">
        <v>0</v>
      </c>
      <c r="G30" s="73">
        <v>0</v>
      </c>
      <c r="H30" s="73">
        <v>0</v>
      </c>
      <c r="I30" s="73">
        <v>0</v>
      </c>
      <c r="J30" s="73">
        <v>4</v>
      </c>
      <c r="K30" s="71" t="s">
        <v>395</v>
      </c>
      <c r="L30" s="74">
        <v>24.13</v>
      </c>
      <c r="M30" s="75">
        <f t="shared" si="1"/>
        <v>30</v>
      </c>
    </row>
    <row r="31" spans="1:21" ht="22.5" customHeight="1">
      <c r="A31" s="205" t="str">
        <f t="shared" si="0"/>
        <v>21201</v>
      </c>
      <c r="B31" s="205"/>
      <c r="C31" s="192" t="s">
        <v>396</v>
      </c>
      <c r="D31" s="73">
        <v>24.13</v>
      </c>
      <c r="E31" s="73">
        <v>20.13</v>
      </c>
      <c r="F31" s="73">
        <v>0</v>
      </c>
      <c r="G31" s="73">
        <v>0</v>
      </c>
      <c r="H31" s="73">
        <v>0</v>
      </c>
      <c r="I31" s="73">
        <v>0</v>
      </c>
      <c r="J31" s="73">
        <v>4</v>
      </c>
      <c r="K31" s="71" t="s">
        <v>397</v>
      </c>
      <c r="L31" s="74">
        <v>24.13</v>
      </c>
      <c r="M31" s="75">
        <f t="shared" si="1"/>
        <v>31</v>
      </c>
    </row>
    <row r="32" spans="1:21" ht="22.5" customHeight="1">
      <c r="A32" s="205" t="str">
        <f t="shared" si="0"/>
        <v>2120101</v>
      </c>
      <c r="B32" s="205"/>
      <c r="C32" s="192" t="s">
        <v>361</v>
      </c>
      <c r="D32" s="73">
        <v>20.13</v>
      </c>
      <c r="E32" s="73">
        <v>20.13</v>
      </c>
      <c r="F32" s="73">
        <v>0</v>
      </c>
      <c r="G32" s="73">
        <v>0</v>
      </c>
      <c r="H32" s="73">
        <v>0</v>
      </c>
      <c r="I32" s="73">
        <v>0</v>
      </c>
      <c r="J32" s="73">
        <v>0</v>
      </c>
      <c r="K32" s="71" t="s">
        <v>398</v>
      </c>
      <c r="L32" s="74">
        <v>20.13</v>
      </c>
      <c r="M32" s="75">
        <f t="shared" si="1"/>
        <v>32</v>
      </c>
    </row>
    <row r="33" spans="1:13" ht="22.5" customHeight="1">
      <c r="A33" s="205" t="str">
        <f t="shared" si="0"/>
        <v>2120199</v>
      </c>
      <c r="B33" s="205"/>
      <c r="C33" s="192" t="s">
        <v>399</v>
      </c>
      <c r="D33" s="73">
        <v>4</v>
      </c>
      <c r="E33" s="73">
        <v>0</v>
      </c>
      <c r="F33" s="73">
        <v>0</v>
      </c>
      <c r="G33" s="73">
        <v>0</v>
      </c>
      <c r="H33" s="73">
        <v>0</v>
      </c>
      <c r="I33" s="73">
        <v>0</v>
      </c>
      <c r="J33" s="73">
        <v>4</v>
      </c>
      <c r="K33" s="71" t="s">
        <v>400</v>
      </c>
      <c r="L33" s="74">
        <v>4</v>
      </c>
      <c r="M33" s="75">
        <f t="shared" si="1"/>
        <v>33</v>
      </c>
    </row>
    <row r="34" spans="1:13" ht="22.5" customHeight="1">
      <c r="A34" s="205" t="str">
        <f t="shared" si="0"/>
        <v>213</v>
      </c>
      <c r="B34" s="205"/>
      <c r="C34" s="192" t="s">
        <v>401</v>
      </c>
      <c r="D34" s="73">
        <v>60.83</v>
      </c>
      <c r="E34" s="73">
        <v>60.83</v>
      </c>
      <c r="F34" s="73">
        <v>0</v>
      </c>
      <c r="G34" s="73">
        <v>0</v>
      </c>
      <c r="H34" s="73">
        <v>0</v>
      </c>
      <c r="I34" s="73">
        <v>0</v>
      </c>
      <c r="J34" s="73">
        <v>0</v>
      </c>
      <c r="K34" s="71" t="s">
        <v>402</v>
      </c>
      <c r="L34" s="74">
        <v>60.83</v>
      </c>
      <c r="M34" s="75">
        <f t="shared" si="1"/>
        <v>34</v>
      </c>
    </row>
    <row r="35" spans="1:13" ht="22.5" customHeight="1">
      <c r="A35" s="205" t="str">
        <f t="shared" si="0"/>
        <v>21303</v>
      </c>
      <c r="B35" s="205"/>
      <c r="C35" s="192" t="s">
        <v>403</v>
      </c>
      <c r="D35" s="73">
        <v>60.83</v>
      </c>
      <c r="E35" s="73">
        <v>60.83</v>
      </c>
      <c r="F35" s="73">
        <v>0</v>
      </c>
      <c r="G35" s="73">
        <v>0</v>
      </c>
      <c r="H35" s="73">
        <v>0</v>
      </c>
      <c r="I35" s="73">
        <v>0</v>
      </c>
      <c r="J35" s="73">
        <v>0</v>
      </c>
      <c r="K35" s="71" t="s">
        <v>404</v>
      </c>
      <c r="L35" s="74">
        <v>60.83</v>
      </c>
      <c r="M35" s="75">
        <f t="shared" si="1"/>
        <v>35</v>
      </c>
    </row>
    <row r="36" spans="1:13" ht="22.5" customHeight="1">
      <c r="A36" s="205" t="str">
        <f t="shared" si="0"/>
        <v>2130314</v>
      </c>
      <c r="B36" s="205"/>
      <c r="C36" s="192" t="s">
        <v>405</v>
      </c>
      <c r="D36" s="73">
        <v>60.83</v>
      </c>
      <c r="E36" s="73">
        <v>60.83</v>
      </c>
      <c r="F36" s="73">
        <v>0</v>
      </c>
      <c r="G36" s="73">
        <v>0</v>
      </c>
      <c r="H36" s="73">
        <v>0</v>
      </c>
      <c r="I36" s="73">
        <v>0</v>
      </c>
      <c r="J36" s="73">
        <v>0</v>
      </c>
      <c r="K36" s="71" t="s">
        <v>406</v>
      </c>
      <c r="L36" s="74">
        <v>60.83</v>
      </c>
      <c r="M36" s="75">
        <f t="shared" si="1"/>
        <v>36</v>
      </c>
    </row>
    <row r="37" spans="1:13" ht="22.5" customHeight="1">
      <c r="A37" s="205" t="str">
        <f t="shared" si="0"/>
        <v>214</v>
      </c>
      <c r="B37" s="205"/>
      <c r="C37" s="192" t="s">
        <v>407</v>
      </c>
      <c r="D37" s="73">
        <v>10466.530000000001</v>
      </c>
      <c r="E37" s="73">
        <v>9667.7900000000009</v>
      </c>
      <c r="F37" s="73">
        <v>525.61</v>
      </c>
      <c r="G37" s="73">
        <v>0</v>
      </c>
      <c r="H37" s="73">
        <v>0</v>
      </c>
      <c r="I37" s="73">
        <v>0</v>
      </c>
      <c r="J37" s="73">
        <v>273.14</v>
      </c>
      <c r="K37" s="71" t="s">
        <v>408</v>
      </c>
      <c r="L37" s="74">
        <v>10466.530000000001</v>
      </c>
      <c r="M37" s="75">
        <f t="shared" si="1"/>
        <v>37</v>
      </c>
    </row>
    <row r="38" spans="1:13" ht="22.5" customHeight="1">
      <c r="A38" s="205" t="str">
        <f t="shared" si="0"/>
        <v>21401</v>
      </c>
      <c r="B38" s="205"/>
      <c r="C38" s="192" t="s">
        <v>409</v>
      </c>
      <c r="D38" s="73">
        <v>6943.3</v>
      </c>
      <c r="E38" s="73">
        <v>6178.79</v>
      </c>
      <c r="F38" s="73">
        <v>495.38</v>
      </c>
      <c r="G38" s="73">
        <v>0</v>
      </c>
      <c r="H38" s="73">
        <v>0</v>
      </c>
      <c r="I38" s="73">
        <v>0</v>
      </c>
      <c r="J38" s="73">
        <v>269.14</v>
      </c>
      <c r="K38" s="71" t="s">
        <v>410</v>
      </c>
      <c r="L38" s="74">
        <v>6943.3</v>
      </c>
      <c r="M38" s="75">
        <f t="shared" si="1"/>
        <v>38</v>
      </c>
    </row>
    <row r="39" spans="1:13" ht="22.5" customHeight="1">
      <c r="A39" s="205" t="str">
        <f t="shared" si="0"/>
        <v>2140101</v>
      </c>
      <c r="B39" s="205"/>
      <c r="C39" s="192" t="s">
        <v>361</v>
      </c>
      <c r="D39" s="73">
        <v>3443.95</v>
      </c>
      <c r="E39" s="73">
        <v>3018.29</v>
      </c>
      <c r="F39" s="73">
        <v>410.2</v>
      </c>
      <c r="G39" s="73">
        <v>0</v>
      </c>
      <c r="H39" s="73">
        <v>0</v>
      </c>
      <c r="I39" s="73">
        <v>0</v>
      </c>
      <c r="J39" s="73">
        <v>15.47</v>
      </c>
      <c r="K39" s="71" t="s">
        <v>411</v>
      </c>
      <c r="L39" s="74">
        <v>3443.95</v>
      </c>
      <c r="M39" s="75">
        <f t="shared" si="1"/>
        <v>39</v>
      </c>
    </row>
    <row r="40" spans="1:13" ht="22.5" customHeight="1">
      <c r="A40" s="205" t="str">
        <f t="shared" si="0"/>
        <v>2140102</v>
      </c>
      <c r="B40" s="205"/>
      <c r="C40" s="192" t="s">
        <v>363</v>
      </c>
      <c r="D40" s="73">
        <v>661.02</v>
      </c>
      <c r="E40" s="73">
        <v>530.34</v>
      </c>
      <c r="F40" s="73">
        <v>0</v>
      </c>
      <c r="G40" s="73">
        <v>0</v>
      </c>
      <c r="H40" s="73">
        <v>0</v>
      </c>
      <c r="I40" s="73">
        <v>0</v>
      </c>
      <c r="J40" s="73">
        <v>130.68</v>
      </c>
      <c r="K40" s="71" t="s">
        <v>412</v>
      </c>
      <c r="L40" s="74">
        <v>661.02</v>
      </c>
      <c r="M40" s="75">
        <f t="shared" si="1"/>
        <v>40</v>
      </c>
    </row>
    <row r="41" spans="1:13" ht="22.5" customHeight="1">
      <c r="A41" s="205" t="str">
        <f t="shared" si="0"/>
        <v>2140104</v>
      </c>
      <c r="B41" s="205"/>
      <c r="C41" s="192" t="s">
        <v>413</v>
      </c>
      <c r="D41" s="73">
        <v>200</v>
      </c>
      <c r="E41" s="73">
        <v>200</v>
      </c>
      <c r="F41" s="73">
        <v>0</v>
      </c>
      <c r="G41" s="73">
        <v>0</v>
      </c>
      <c r="H41" s="73">
        <v>0</v>
      </c>
      <c r="I41" s="73">
        <v>0</v>
      </c>
      <c r="J41" s="73">
        <v>0</v>
      </c>
      <c r="K41" s="71" t="s">
        <v>414</v>
      </c>
      <c r="L41" s="74">
        <v>200</v>
      </c>
      <c r="M41" s="75">
        <f t="shared" si="1"/>
        <v>41</v>
      </c>
    </row>
    <row r="42" spans="1:13" ht="22.5" customHeight="1">
      <c r="A42" s="205" t="str">
        <f t="shared" si="0"/>
        <v>2140110</v>
      </c>
      <c r="B42" s="205"/>
      <c r="C42" s="192" t="s">
        <v>415</v>
      </c>
      <c r="D42" s="73">
        <v>5</v>
      </c>
      <c r="E42" s="73">
        <v>5</v>
      </c>
      <c r="F42" s="73">
        <v>0</v>
      </c>
      <c r="G42" s="73">
        <v>0</v>
      </c>
      <c r="H42" s="73">
        <v>0</v>
      </c>
      <c r="I42" s="73">
        <v>0</v>
      </c>
      <c r="J42" s="73">
        <v>0</v>
      </c>
      <c r="K42" s="71" t="s">
        <v>416</v>
      </c>
      <c r="L42" s="74">
        <v>5</v>
      </c>
      <c r="M42" s="75">
        <f t="shared" si="1"/>
        <v>42</v>
      </c>
    </row>
    <row r="43" spans="1:13" ht="22.5" customHeight="1">
      <c r="A43" s="205" t="str">
        <f t="shared" si="0"/>
        <v>2140112</v>
      </c>
      <c r="B43" s="205"/>
      <c r="C43" s="192" t="s">
        <v>417</v>
      </c>
      <c r="D43" s="73">
        <v>0.6</v>
      </c>
      <c r="E43" s="73">
        <v>0.6</v>
      </c>
      <c r="F43" s="73">
        <v>0</v>
      </c>
      <c r="G43" s="73">
        <v>0</v>
      </c>
      <c r="H43" s="73">
        <v>0</v>
      </c>
      <c r="I43" s="73">
        <v>0</v>
      </c>
      <c r="J43" s="73">
        <v>0</v>
      </c>
      <c r="K43" s="71" t="s">
        <v>418</v>
      </c>
      <c r="L43" s="74">
        <v>0.6</v>
      </c>
      <c r="M43" s="75">
        <f t="shared" si="1"/>
        <v>43</v>
      </c>
    </row>
    <row r="44" spans="1:13" ht="22.5" customHeight="1">
      <c r="A44" s="205" t="str">
        <f t="shared" si="0"/>
        <v>2140123</v>
      </c>
      <c r="B44" s="205"/>
      <c r="C44" s="192" t="s">
        <v>419</v>
      </c>
      <c r="D44" s="73">
        <v>20</v>
      </c>
      <c r="E44" s="73">
        <v>20</v>
      </c>
      <c r="F44" s="73">
        <v>0</v>
      </c>
      <c r="G44" s="73">
        <v>0</v>
      </c>
      <c r="H44" s="73">
        <v>0</v>
      </c>
      <c r="I44" s="73">
        <v>0</v>
      </c>
      <c r="J44" s="73">
        <v>0</v>
      </c>
      <c r="K44" s="71" t="s">
        <v>420</v>
      </c>
      <c r="L44" s="74">
        <v>20</v>
      </c>
      <c r="M44" s="75">
        <f t="shared" si="1"/>
        <v>44</v>
      </c>
    </row>
    <row r="45" spans="1:13" ht="22.5" customHeight="1">
      <c r="A45" s="205" t="str">
        <f t="shared" si="0"/>
        <v>2140131</v>
      </c>
      <c r="B45" s="205"/>
      <c r="C45" s="192" t="s">
        <v>421</v>
      </c>
      <c r="D45" s="73">
        <v>828.37</v>
      </c>
      <c r="E45" s="73">
        <v>728.66</v>
      </c>
      <c r="F45" s="73">
        <v>55.18</v>
      </c>
      <c r="G45" s="73">
        <v>0</v>
      </c>
      <c r="H45" s="73">
        <v>0</v>
      </c>
      <c r="I45" s="73">
        <v>0</v>
      </c>
      <c r="J45" s="73">
        <v>44.53</v>
      </c>
      <c r="K45" s="71" t="s">
        <v>422</v>
      </c>
      <c r="L45" s="74">
        <v>828.37</v>
      </c>
      <c r="M45" s="75">
        <f t="shared" si="1"/>
        <v>45</v>
      </c>
    </row>
    <row r="46" spans="1:13" ht="22.5" customHeight="1">
      <c r="A46" s="205" t="str">
        <f t="shared" si="0"/>
        <v>2140199</v>
      </c>
      <c r="B46" s="205"/>
      <c r="C46" s="192" t="s">
        <v>423</v>
      </c>
      <c r="D46" s="73">
        <v>1784.36</v>
      </c>
      <c r="E46" s="73">
        <v>1675.9</v>
      </c>
      <c r="F46" s="73">
        <v>30</v>
      </c>
      <c r="G46" s="73">
        <v>0</v>
      </c>
      <c r="H46" s="73">
        <v>0</v>
      </c>
      <c r="I46" s="73">
        <v>0</v>
      </c>
      <c r="J46" s="73">
        <v>78.459999999999994</v>
      </c>
      <c r="K46" s="71" t="s">
        <v>424</v>
      </c>
      <c r="L46" s="74">
        <v>1784.36</v>
      </c>
      <c r="M46" s="75">
        <f t="shared" si="1"/>
        <v>46</v>
      </c>
    </row>
    <row r="47" spans="1:13" ht="22.5" customHeight="1">
      <c r="A47" s="205" t="str">
        <f t="shared" si="0"/>
        <v>21404</v>
      </c>
      <c r="B47" s="205"/>
      <c r="C47" s="192" t="s">
        <v>425</v>
      </c>
      <c r="D47" s="73">
        <v>3487.2</v>
      </c>
      <c r="E47" s="73">
        <v>3487.2</v>
      </c>
      <c r="F47" s="73">
        <v>0</v>
      </c>
      <c r="G47" s="73">
        <v>0</v>
      </c>
      <c r="H47" s="73">
        <v>0</v>
      </c>
      <c r="I47" s="73">
        <v>0</v>
      </c>
      <c r="J47" s="73">
        <v>0</v>
      </c>
      <c r="K47" s="71" t="s">
        <v>426</v>
      </c>
      <c r="L47" s="74">
        <v>3487.2</v>
      </c>
      <c r="M47" s="75">
        <f t="shared" si="1"/>
        <v>47</v>
      </c>
    </row>
    <row r="48" spans="1:13" ht="22.5" customHeight="1">
      <c r="A48" s="205" t="str">
        <f t="shared" si="0"/>
        <v>2140401</v>
      </c>
      <c r="B48" s="205"/>
      <c r="C48" s="192" t="s">
        <v>427</v>
      </c>
      <c r="D48" s="73">
        <v>759.8</v>
      </c>
      <c r="E48" s="73">
        <v>759.8</v>
      </c>
      <c r="F48" s="73">
        <v>0</v>
      </c>
      <c r="G48" s="73">
        <v>0</v>
      </c>
      <c r="H48" s="73">
        <v>0</v>
      </c>
      <c r="I48" s="73">
        <v>0</v>
      </c>
      <c r="J48" s="73">
        <v>0</v>
      </c>
      <c r="K48" s="71" t="s">
        <v>428</v>
      </c>
      <c r="L48" s="74">
        <v>759.8</v>
      </c>
      <c r="M48" s="75">
        <f t="shared" si="1"/>
        <v>48</v>
      </c>
    </row>
    <row r="49" spans="1:13" ht="22.5" customHeight="1">
      <c r="A49" s="205" t="str">
        <f t="shared" si="0"/>
        <v>2140402</v>
      </c>
      <c r="B49" s="205"/>
      <c r="C49" s="192" t="s">
        <v>429</v>
      </c>
      <c r="D49" s="73">
        <v>436</v>
      </c>
      <c r="E49" s="73">
        <v>436</v>
      </c>
      <c r="F49" s="73">
        <v>0</v>
      </c>
      <c r="G49" s="73">
        <v>0</v>
      </c>
      <c r="H49" s="73">
        <v>0</v>
      </c>
      <c r="I49" s="73">
        <v>0</v>
      </c>
      <c r="J49" s="73">
        <v>0</v>
      </c>
      <c r="K49" s="71" t="s">
        <v>430</v>
      </c>
      <c r="L49" s="74">
        <v>436</v>
      </c>
      <c r="M49" s="75">
        <f t="shared" si="1"/>
        <v>49</v>
      </c>
    </row>
    <row r="50" spans="1:13" ht="22.5" customHeight="1">
      <c r="A50" s="205" t="str">
        <f t="shared" si="0"/>
        <v>2140403</v>
      </c>
      <c r="B50" s="205"/>
      <c r="C50" s="192" t="s">
        <v>431</v>
      </c>
      <c r="D50" s="73">
        <v>573</v>
      </c>
      <c r="E50" s="73">
        <v>573</v>
      </c>
      <c r="F50" s="73">
        <v>0</v>
      </c>
      <c r="G50" s="73">
        <v>0</v>
      </c>
      <c r="H50" s="73">
        <v>0</v>
      </c>
      <c r="I50" s="73">
        <v>0</v>
      </c>
      <c r="J50" s="73">
        <v>0</v>
      </c>
      <c r="K50" s="71" t="s">
        <v>432</v>
      </c>
      <c r="L50" s="74">
        <v>573</v>
      </c>
      <c r="M50" s="75">
        <f t="shared" si="1"/>
        <v>50</v>
      </c>
    </row>
    <row r="51" spans="1:13" ht="22.5" customHeight="1">
      <c r="A51" s="205" t="str">
        <f t="shared" si="0"/>
        <v>2140499</v>
      </c>
      <c r="B51" s="205"/>
      <c r="C51" s="192" t="s">
        <v>433</v>
      </c>
      <c r="D51" s="73">
        <v>1718.4</v>
      </c>
      <c r="E51" s="73">
        <v>1718.4</v>
      </c>
      <c r="F51" s="73">
        <v>0</v>
      </c>
      <c r="G51" s="73">
        <v>0</v>
      </c>
      <c r="H51" s="73">
        <v>0</v>
      </c>
      <c r="I51" s="73">
        <v>0</v>
      </c>
      <c r="J51" s="73">
        <v>0</v>
      </c>
      <c r="K51" s="71" t="s">
        <v>434</v>
      </c>
      <c r="L51" s="74">
        <v>1718.4</v>
      </c>
      <c r="M51" s="75">
        <f t="shared" si="1"/>
        <v>51</v>
      </c>
    </row>
    <row r="52" spans="1:13" ht="22.5" customHeight="1">
      <c r="A52" s="205" t="str">
        <f t="shared" si="0"/>
        <v>21499</v>
      </c>
      <c r="B52" s="205"/>
      <c r="C52" s="192" t="s">
        <v>435</v>
      </c>
      <c r="D52" s="73">
        <v>36.03</v>
      </c>
      <c r="E52" s="73">
        <v>1.8</v>
      </c>
      <c r="F52" s="73">
        <v>30.23</v>
      </c>
      <c r="G52" s="73">
        <v>0</v>
      </c>
      <c r="H52" s="73">
        <v>0</v>
      </c>
      <c r="I52" s="73">
        <v>0</v>
      </c>
      <c r="J52" s="73">
        <v>4</v>
      </c>
      <c r="K52" s="71" t="s">
        <v>436</v>
      </c>
      <c r="L52" s="74">
        <v>36.03</v>
      </c>
      <c r="M52" s="75">
        <f t="shared" si="1"/>
        <v>52</v>
      </c>
    </row>
    <row r="53" spans="1:13" ht="22.5" customHeight="1">
      <c r="A53" s="205" t="str">
        <f t="shared" si="0"/>
        <v>2149999</v>
      </c>
      <c r="B53" s="205"/>
      <c r="C53" s="192" t="s">
        <v>437</v>
      </c>
      <c r="D53" s="73">
        <v>36.03</v>
      </c>
      <c r="E53" s="73">
        <v>1.8</v>
      </c>
      <c r="F53" s="73">
        <v>30.23</v>
      </c>
      <c r="G53" s="73">
        <v>0</v>
      </c>
      <c r="H53" s="73">
        <v>0</v>
      </c>
      <c r="I53" s="73">
        <v>0</v>
      </c>
      <c r="J53" s="73">
        <v>4</v>
      </c>
      <c r="K53" s="71" t="s">
        <v>438</v>
      </c>
      <c r="L53" s="74">
        <v>36.03</v>
      </c>
      <c r="M53" s="75">
        <f t="shared" si="1"/>
        <v>53</v>
      </c>
    </row>
    <row r="54" spans="1:13" ht="22.5" customHeight="1">
      <c r="A54" s="205" t="str">
        <f t="shared" si="0"/>
        <v>221</v>
      </c>
      <c r="B54" s="205"/>
      <c r="C54" s="192" t="s">
        <v>439</v>
      </c>
      <c r="D54" s="73">
        <v>92.85</v>
      </c>
      <c r="E54" s="73">
        <v>92.85</v>
      </c>
      <c r="F54" s="73">
        <v>0</v>
      </c>
      <c r="G54" s="73">
        <v>0</v>
      </c>
      <c r="H54" s="73">
        <v>0</v>
      </c>
      <c r="I54" s="73">
        <v>0</v>
      </c>
      <c r="J54" s="73">
        <v>0</v>
      </c>
      <c r="K54" s="71" t="s">
        <v>440</v>
      </c>
      <c r="L54" s="74">
        <v>92.85</v>
      </c>
      <c r="M54" s="75">
        <f t="shared" si="1"/>
        <v>54</v>
      </c>
    </row>
    <row r="55" spans="1:13" ht="22.5" customHeight="1">
      <c r="A55" s="205" t="str">
        <f t="shared" si="0"/>
        <v>22102</v>
      </c>
      <c r="B55" s="205"/>
      <c r="C55" s="192" t="s">
        <v>441</v>
      </c>
      <c r="D55" s="73">
        <v>92.85</v>
      </c>
      <c r="E55" s="73">
        <v>92.85</v>
      </c>
      <c r="F55" s="73">
        <v>0</v>
      </c>
      <c r="G55" s="73">
        <v>0</v>
      </c>
      <c r="H55" s="73">
        <v>0</v>
      </c>
      <c r="I55" s="73">
        <v>0</v>
      </c>
      <c r="J55" s="73">
        <v>0</v>
      </c>
      <c r="K55" s="71" t="s">
        <v>442</v>
      </c>
      <c r="L55" s="74">
        <v>92.85</v>
      </c>
      <c r="M55" s="75">
        <f t="shared" si="1"/>
        <v>55</v>
      </c>
    </row>
    <row r="56" spans="1:13" ht="22.5" customHeight="1">
      <c r="A56" s="205" t="str">
        <f t="shared" si="0"/>
        <v>2210201</v>
      </c>
      <c r="B56" s="205"/>
      <c r="C56" s="192" t="s">
        <v>443</v>
      </c>
      <c r="D56" s="73">
        <v>92.85</v>
      </c>
      <c r="E56" s="73">
        <v>92.85</v>
      </c>
      <c r="F56" s="73">
        <v>0</v>
      </c>
      <c r="G56" s="73">
        <v>0</v>
      </c>
      <c r="H56" s="73">
        <v>0</v>
      </c>
      <c r="I56" s="73">
        <v>0</v>
      </c>
      <c r="J56" s="73">
        <v>0</v>
      </c>
      <c r="K56" s="71" t="s">
        <v>444</v>
      </c>
      <c r="L56" s="74">
        <v>92.85</v>
      </c>
      <c r="M56" s="75">
        <f t="shared" si="1"/>
        <v>56</v>
      </c>
    </row>
    <row r="57" spans="1:13" ht="22.5" customHeight="1">
      <c r="A57" s="205" t="str">
        <f t="shared" si="0"/>
        <v/>
      </c>
      <c r="B57" s="205"/>
      <c r="C57" s="192" t="s">
        <v>349</v>
      </c>
      <c r="D57" s="73" t="s">
        <v>349</v>
      </c>
      <c r="E57" s="73" t="s">
        <v>349</v>
      </c>
      <c r="F57" s="73" t="s">
        <v>349</v>
      </c>
      <c r="G57" s="73" t="s">
        <v>349</v>
      </c>
      <c r="H57" s="73" t="s">
        <v>349</v>
      </c>
      <c r="I57" s="73" t="s">
        <v>349</v>
      </c>
      <c r="J57" s="73" t="s">
        <v>349</v>
      </c>
      <c r="K57" s="71">
        <v>0</v>
      </c>
      <c r="L57" s="74">
        <v>0</v>
      </c>
      <c r="M57" s="75" t="str">
        <f t="shared" si="1"/>
        <v/>
      </c>
    </row>
    <row r="58" spans="1:13" ht="22.5" customHeight="1">
      <c r="A58" s="205" t="str">
        <f t="shared" si="0"/>
        <v/>
      </c>
      <c r="B58" s="205"/>
      <c r="C58" s="192" t="s">
        <v>349</v>
      </c>
      <c r="D58" s="73" t="s">
        <v>349</v>
      </c>
      <c r="E58" s="73" t="s">
        <v>349</v>
      </c>
      <c r="F58" s="73" t="s">
        <v>349</v>
      </c>
      <c r="G58" s="73" t="s">
        <v>349</v>
      </c>
      <c r="H58" s="73" t="s">
        <v>349</v>
      </c>
      <c r="I58" s="73" t="s">
        <v>349</v>
      </c>
      <c r="J58" s="73" t="s">
        <v>349</v>
      </c>
      <c r="K58" s="71">
        <v>0</v>
      </c>
      <c r="L58" s="74">
        <v>0</v>
      </c>
      <c r="M58" s="75" t="str">
        <f t="shared" si="1"/>
        <v/>
      </c>
    </row>
    <row r="59" spans="1:13" ht="22.5" customHeight="1">
      <c r="A59" s="205" t="str">
        <f t="shared" si="0"/>
        <v/>
      </c>
      <c r="B59" s="205"/>
      <c r="C59" s="192" t="s">
        <v>349</v>
      </c>
      <c r="D59" s="73" t="s">
        <v>349</v>
      </c>
      <c r="E59" s="73" t="s">
        <v>349</v>
      </c>
      <c r="F59" s="73" t="s">
        <v>349</v>
      </c>
      <c r="G59" s="73" t="s">
        <v>349</v>
      </c>
      <c r="H59" s="73" t="s">
        <v>349</v>
      </c>
      <c r="I59" s="73" t="s">
        <v>349</v>
      </c>
      <c r="J59" s="73" t="s">
        <v>349</v>
      </c>
      <c r="K59" s="71">
        <v>0</v>
      </c>
      <c r="L59" s="74">
        <v>0</v>
      </c>
      <c r="M59" s="75" t="str">
        <f t="shared" si="1"/>
        <v/>
      </c>
    </row>
    <row r="60" spans="1:13" ht="22.5" customHeight="1">
      <c r="A60" s="205" t="str">
        <f t="shared" si="0"/>
        <v/>
      </c>
      <c r="B60" s="205"/>
      <c r="C60" s="192" t="s">
        <v>349</v>
      </c>
      <c r="D60" s="73" t="s">
        <v>349</v>
      </c>
      <c r="E60" s="73" t="s">
        <v>349</v>
      </c>
      <c r="F60" s="73" t="s">
        <v>349</v>
      </c>
      <c r="G60" s="73" t="s">
        <v>349</v>
      </c>
      <c r="H60" s="73" t="s">
        <v>349</v>
      </c>
      <c r="I60" s="73" t="s">
        <v>349</v>
      </c>
      <c r="J60" s="73" t="s">
        <v>349</v>
      </c>
      <c r="K60" s="71">
        <v>0</v>
      </c>
      <c r="L60" s="74">
        <v>0</v>
      </c>
      <c r="M60" s="75" t="str">
        <f t="shared" si="1"/>
        <v/>
      </c>
    </row>
    <row r="61" spans="1:13" ht="22.5" customHeight="1">
      <c r="A61" s="205" t="str">
        <f t="shared" si="0"/>
        <v/>
      </c>
      <c r="B61" s="205"/>
      <c r="C61" s="192" t="s">
        <v>349</v>
      </c>
      <c r="D61" s="73" t="s">
        <v>349</v>
      </c>
      <c r="E61" s="73" t="s">
        <v>349</v>
      </c>
      <c r="F61" s="73" t="s">
        <v>349</v>
      </c>
      <c r="G61" s="73" t="s">
        <v>349</v>
      </c>
      <c r="H61" s="73" t="s">
        <v>349</v>
      </c>
      <c r="I61" s="73" t="s">
        <v>349</v>
      </c>
      <c r="J61" s="73" t="s">
        <v>349</v>
      </c>
      <c r="K61" s="71">
        <v>0</v>
      </c>
      <c r="L61" s="74">
        <v>0</v>
      </c>
      <c r="M61" s="75" t="str">
        <f t="shared" si="1"/>
        <v/>
      </c>
    </row>
    <row r="62" spans="1:13" ht="22.5" customHeight="1">
      <c r="A62" s="205" t="str">
        <f t="shared" si="0"/>
        <v/>
      </c>
      <c r="B62" s="205"/>
      <c r="C62" s="192" t="s">
        <v>349</v>
      </c>
      <c r="D62" s="73" t="s">
        <v>349</v>
      </c>
      <c r="E62" s="73" t="s">
        <v>349</v>
      </c>
      <c r="F62" s="73" t="s">
        <v>349</v>
      </c>
      <c r="G62" s="73" t="s">
        <v>349</v>
      </c>
      <c r="H62" s="73" t="s">
        <v>349</v>
      </c>
      <c r="I62" s="73" t="s">
        <v>349</v>
      </c>
      <c r="J62" s="73" t="s">
        <v>349</v>
      </c>
      <c r="K62" s="71">
        <v>0</v>
      </c>
      <c r="L62" s="74">
        <v>0</v>
      </c>
      <c r="M62" s="75" t="str">
        <f t="shared" si="1"/>
        <v/>
      </c>
    </row>
    <row r="63" spans="1:13" ht="22.5" customHeight="1">
      <c r="A63" s="205" t="str">
        <f t="shared" si="0"/>
        <v/>
      </c>
      <c r="B63" s="205"/>
      <c r="C63" s="192" t="s">
        <v>349</v>
      </c>
      <c r="D63" s="73" t="s">
        <v>349</v>
      </c>
      <c r="E63" s="73" t="s">
        <v>349</v>
      </c>
      <c r="F63" s="73" t="s">
        <v>349</v>
      </c>
      <c r="G63" s="73" t="s">
        <v>349</v>
      </c>
      <c r="H63" s="73" t="s">
        <v>349</v>
      </c>
      <c r="I63" s="73" t="s">
        <v>349</v>
      </c>
      <c r="J63" s="73" t="s">
        <v>349</v>
      </c>
      <c r="K63" s="71">
        <v>0</v>
      </c>
      <c r="L63" s="74">
        <v>0</v>
      </c>
      <c r="M63" s="75" t="str">
        <f t="shared" si="1"/>
        <v/>
      </c>
    </row>
    <row r="64" spans="1:13" ht="22.5" customHeight="1">
      <c r="A64" s="205" t="str">
        <f t="shared" si="0"/>
        <v/>
      </c>
      <c r="B64" s="205"/>
      <c r="C64" s="192" t="s">
        <v>349</v>
      </c>
      <c r="D64" s="73" t="s">
        <v>349</v>
      </c>
      <c r="E64" s="73" t="s">
        <v>349</v>
      </c>
      <c r="F64" s="73" t="s">
        <v>349</v>
      </c>
      <c r="G64" s="73" t="s">
        <v>349</v>
      </c>
      <c r="H64" s="73" t="s">
        <v>349</v>
      </c>
      <c r="I64" s="73" t="s">
        <v>349</v>
      </c>
      <c r="J64" s="73" t="s">
        <v>349</v>
      </c>
      <c r="K64" s="71">
        <v>0</v>
      </c>
      <c r="L64" s="74">
        <v>0</v>
      </c>
      <c r="M64" s="75" t="str">
        <f t="shared" si="1"/>
        <v/>
      </c>
    </row>
    <row r="65" spans="1:13" ht="22.5" customHeight="1">
      <c r="A65" s="205" t="str">
        <f t="shared" si="0"/>
        <v/>
      </c>
      <c r="B65" s="205"/>
      <c r="C65" s="192" t="s">
        <v>349</v>
      </c>
      <c r="D65" s="73" t="s">
        <v>349</v>
      </c>
      <c r="E65" s="73" t="s">
        <v>349</v>
      </c>
      <c r="F65" s="73" t="s">
        <v>349</v>
      </c>
      <c r="G65" s="73" t="s">
        <v>349</v>
      </c>
      <c r="H65" s="73" t="s">
        <v>349</v>
      </c>
      <c r="I65" s="73" t="s">
        <v>349</v>
      </c>
      <c r="J65" s="73" t="s">
        <v>349</v>
      </c>
      <c r="K65" s="71">
        <v>0</v>
      </c>
      <c r="L65" s="74">
        <v>0</v>
      </c>
      <c r="M65" s="75" t="str">
        <f t="shared" si="1"/>
        <v/>
      </c>
    </row>
    <row r="66" spans="1:13" ht="22.5" customHeight="1">
      <c r="A66" s="205" t="str">
        <f t="shared" si="0"/>
        <v/>
      </c>
      <c r="B66" s="205"/>
      <c r="C66" s="192" t="s">
        <v>349</v>
      </c>
      <c r="D66" s="73" t="s">
        <v>349</v>
      </c>
      <c r="E66" s="73" t="s">
        <v>349</v>
      </c>
      <c r="F66" s="73" t="s">
        <v>349</v>
      </c>
      <c r="G66" s="73" t="s">
        <v>349</v>
      </c>
      <c r="H66" s="73" t="s">
        <v>349</v>
      </c>
      <c r="I66" s="73" t="s">
        <v>349</v>
      </c>
      <c r="J66" s="73" t="s">
        <v>349</v>
      </c>
      <c r="K66" s="71">
        <v>0</v>
      </c>
      <c r="L66" s="74">
        <v>0</v>
      </c>
      <c r="M66" s="75" t="str">
        <f t="shared" si="1"/>
        <v/>
      </c>
    </row>
    <row r="67" spans="1:13" ht="22.5" customHeight="1">
      <c r="A67" s="205" t="str">
        <f t="shared" si="0"/>
        <v/>
      </c>
      <c r="B67" s="205"/>
      <c r="C67" s="192" t="s">
        <v>349</v>
      </c>
      <c r="D67" s="73" t="s">
        <v>349</v>
      </c>
      <c r="E67" s="73" t="s">
        <v>349</v>
      </c>
      <c r="F67" s="73" t="s">
        <v>349</v>
      </c>
      <c r="G67" s="73" t="s">
        <v>349</v>
      </c>
      <c r="H67" s="73" t="s">
        <v>349</v>
      </c>
      <c r="I67" s="73" t="s">
        <v>349</v>
      </c>
      <c r="J67" s="73" t="s">
        <v>349</v>
      </c>
      <c r="K67" s="71">
        <v>0</v>
      </c>
      <c r="L67" s="74">
        <v>0</v>
      </c>
      <c r="M67" s="75" t="str">
        <f t="shared" si="1"/>
        <v/>
      </c>
    </row>
    <row r="68" spans="1:13" ht="22.5" customHeight="1">
      <c r="A68" s="205" t="str">
        <f t="shared" si="0"/>
        <v/>
      </c>
      <c r="B68" s="205"/>
      <c r="C68" s="192" t="s">
        <v>349</v>
      </c>
      <c r="D68" s="73" t="s">
        <v>349</v>
      </c>
      <c r="E68" s="73" t="s">
        <v>349</v>
      </c>
      <c r="F68" s="73" t="s">
        <v>349</v>
      </c>
      <c r="G68" s="73" t="s">
        <v>349</v>
      </c>
      <c r="H68" s="73" t="s">
        <v>349</v>
      </c>
      <c r="I68" s="73" t="s">
        <v>349</v>
      </c>
      <c r="J68" s="73" t="s">
        <v>349</v>
      </c>
      <c r="K68" s="71">
        <v>0</v>
      </c>
      <c r="L68" s="74">
        <v>0</v>
      </c>
      <c r="M68" s="75" t="str">
        <f t="shared" si="1"/>
        <v/>
      </c>
    </row>
    <row r="69" spans="1:13" ht="22.5" customHeight="1">
      <c r="A69" s="205" t="str">
        <f t="shared" si="0"/>
        <v/>
      </c>
      <c r="B69" s="205"/>
      <c r="C69" s="192" t="s">
        <v>349</v>
      </c>
      <c r="D69" s="73" t="s">
        <v>349</v>
      </c>
      <c r="E69" s="73" t="s">
        <v>349</v>
      </c>
      <c r="F69" s="73" t="s">
        <v>349</v>
      </c>
      <c r="G69" s="73" t="s">
        <v>349</v>
      </c>
      <c r="H69" s="73" t="s">
        <v>349</v>
      </c>
      <c r="I69" s="73" t="s">
        <v>349</v>
      </c>
      <c r="J69" s="73" t="s">
        <v>349</v>
      </c>
      <c r="K69" s="71">
        <v>0</v>
      </c>
      <c r="L69" s="74">
        <v>0</v>
      </c>
      <c r="M69" s="75" t="str">
        <f t="shared" si="1"/>
        <v/>
      </c>
    </row>
    <row r="70" spans="1:13" ht="22.5" customHeight="1">
      <c r="A70" s="205" t="str">
        <f t="shared" si="0"/>
        <v/>
      </c>
      <c r="B70" s="205"/>
      <c r="C70" s="192" t="s">
        <v>349</v>
      </c>
      <c r="D70" s="73" t="s">
        <v>349</v>
      </c>
      <c r="E70" s="73" t="s">
        <v>349</v>
      </c>
      <c r="F70" s="73" t="s">
        <v>349</v>
      </c>
      <c r="G70" s="73" t="s">
        <v>349</v>
      </c>
      <c r="H70" s="73" t="s">
        <v>349</v>
      </c>
      <c r="I70" s="73" t="s">
        <v>349</v>
      </c>
      <c r="J70" s="73" t="s">
        <v>349</v>
      </c>
      <c r="K70" s="71">
        <v>0</v>
      </c>
      <c r="L70" s="74">
        <v>0</v>
      </c>
      <c r="M70" s="75" t="str">
        <f t="shared" si="1"/>
        <v/>
      </c>
    </row>
    <row r="71" spans="1:13" ht="22.5" customHeight="1">
      <c r="A71" s="205" t="str">
        <f t="shared" si="0"/>
        <v/>
      </c>
      <c r="B71" s="205"/>
      <c r="C71" s="192" t="s">
        <v>349</v>
      </c>
      <c r="D71" s="73" t="s">
        <v>349</v>
      </c>
      <c r="E71" s="73" t="s">
        <v>349</v>
      </c>
      <c r="F71" s="73" t="s">
        <v>349</v>
      </c>
      <c r="G71" s="73" t="s">
        <v>349</v>
      </c>
      <c r="H71" s="73" t="s">
        <v>349</v>
      </c>
      <c r="I71" s="73" t="s">
        <v>349</v>
      </c>
      <c r="J71" s="73" t="s">
        <v>349</v>
      </c>
      <c r="K71" s="71">
        <v>0</v>
      </c>
      <c r="L71" s="74">
        <v>0</v>
      </c>
      <c r="M71" s="75" t="str">
        <f t="shared" si="1"/>
        <v/>
      </c>
    </row>
    <row r="72" spans="1:13" ht="22.5" customHeight="1">
      <c r="A72" s="205" t="str">
        <f t="shared" si="0"/>
        <v/>
      </c>
      <c r="B72" s="205"/>
      <c r="C72" s="192" t="s">
        <v>349</v>
      </c>
      <c r="D72" s="73" t="s">
        <v>349</v>
      </c>
      <c r="E72" s="73" t="s">
        <v>349</v>
      </c>
      <c r="F72" s="73" t="s">
        <v>349</v>
      </c>
      <c r="G72" s="73" t="s">
        <v>349</v>
      </c>
      <c r="H72" s="73" t="s">
        <v>349</v>
      </c>
      <c r="I72" s="73" t="s">
        <v>349</v>
      </c>
      <c r="J72" s="73" t="s">
        <v>349</v>
      </c>
      <c r="K72" s="71">
        <v>0</v>
      </c>
      <c r="L72" s="74">
        <v>0</v>
      </c>
      <c r="M72" s="75" t="str">
        <f t="shared" si="1"/>
        <v/>
      </c>
    </row>
    <row r="73" spans="1:13" ht="22.5" customHeight="1">
      <c r="A73" s="205" t="str">
        <f t="shared" si="0"/>
        <v/>
      </c>
      <c r="B73" s="205"/>
      <c r="C73" s="192" t="s">
        <v>349</v>
      </c>
      <c r="D73" s="73" t="s">
        <v>349</v>
      </c>
      <c r="E73" s="73" t="s">
        <v>349</v>
      </c>
      <c r="F73" s="73" t="s">
        <v>349</v>
      </c>
      <c r="G73" s="73" t="s">
        <v>349</v>
      </c>
      <c r="H73" s="73" t="s">
        <v>349</v>
      </c>
      <c r="I73" s="73" t="s">
        <v>349</v>
      </c>
      <c r="J73" s="73" t="s">
        <v>349</v>
      </c>
      <c r="K73" s="71">
        <v>0</v>
      </c>
      <c r="L73" s="74">
        <v>0</v>
      </c>
      <c r="M73" s="75" t="str">
        <f t="shared" si="1"/>
        <v/>
      </c>
    </row>
    <row r="74" spans="1:13" ht="22.5" customHeight="1">
      <c r="A74" s="205" t="str">
        <f t="shared" si="0"/>
        <v/>
      </c>
      <c r="B74" s="205"/>
      <c r="C74" s="192" t="s">
        <v>349</v>
      </c>
      <c r="D74" s="73" t="s">
        <v>349</v>
      </c>
      <c r="E74" s="73" t="s">
        <v>349</v>
      </c>
      <c r="F74" s="73" t="s">
        <v>349</v>
      </c>
      <c r="G74" s="73" t="s">
        <v>349</v>
      </c>
      <c r="H74" s="73" t="s">
        <v>349</v>
      </c>
      <c r="I74" s="73" t="s">
        <v>349</v>
      </c>
      <c r="J74" s="73" t="s">
        <v>349</v>
      </c>
      <c r="K74" s="71">
        <v>0</v>
      </c>
      <c r="L74" s="74">
        <v>0</v>
      </c>
      <c r="M74" s="75" t="str">
        <f t="shared" si="1"/>
        <v/>
      </c>
    </row>
    <row r="75" spans="1:13" ht="22.5" customHeight="1">
      <c r="A75" s="205" t="str">
        <f t="shared" si="0"/>
        <v/>
      </c>
      <c r="B75" s="205"/>
      <c r="C75" s="192" t="s">
        <v>349</v>
      </c>
      <c r="D75" s="73" t="s">
        <v>349</v>
      </c>
      <c r="E75" s="73" t="s">
        <v>349</v>
      </c>
      <c r="F75" s="73" t="s">
        <v>349</v>
      </c>
      <c r="G75" s="73" t="s">
        <v>349</v>
      </c>
      <c r="H75" s="73" t="s">
        <v>349</v>
      </c>
      <c r="I75" s="73" t="s">
        <v>349</v>
      </c>
      <c r="J75" s="73" t="s">
        <v>349</v>
      </c>
      <c r="K75" s="71">
        <v>0</v>
      </c>
      <c r="L75" s="74">
        <v>0</v>
      </c>
      <c r="M75" s="75" t="str">
        <f t="shared" si="1"/>
        <v/>
      </c>
    </row>
    <row r="76" spans="1:13" ht="22.5" customHeight="1">
      <c r="A76" s="205" t="str">
        <f t="shared" ref="A76:A139" si="2">IF(K76&gt;0,K76,"")</f>
        <v/>
      </c>
      <c r="B76" s="205"/>
      <c r="C76" s="192" t="s">
        <v>349</v>
      </c>
      <c r="D76" s="73" t="s">
        <v>349</v>
      </c>
      <c r="E76" s="73" t="s">
        <v>349</v>
      </c>
      <c r="F76" s="73" t="s">
        <v>349</v>
      </c>
      <c r="G76" s="73" t="s">
        <v>349</v>
      </c>
      <c r="H76" s="73" t="s">
        <v>349</v>
      </c>
      <c r="I76" s="73" t="s">
        <v>349</v>
      </c>
      <c r="J76" s="73" t="s">
        <v>349</v>
      </c>
      <c r="K76" s="71">
        <v>0</v>
      </c>
      <c r="L76" s="74">
        <v>0</v>
      </c>
      <c r="M76" s="75" t="str">
        <f t="shared" ref="M76:M139" si="3">IF(C76&lt;&gt;"",ROW(),"")</f>
        <v/>
      </c>
    </row>
    <row r="77" spans="1:13" ht="22.5" customHeight="1">
      <c r="A77" s="205" t="str">
        <f t="shared" si="2"/>
        <v/>
      </c>
      <c r="B77" s="205"/>
      <c r="C77" s="192" t="s">
        <v>349</v>
      </c>
      <c r="D77" s="73" t="s">
        <v>349</v>
      </c>
      <c r="E77" s="73" t="s">
        <v>349</v>
      </c>
      <c r="F77" s="73" t="s">
        <v>349</v>
      </c>
      <c r="G77" s="73" t="s">
        <v>349</v>
      </c>
      <c r="H77" s="73" t="s">
        <v>349</v>
      </c>
      <c r="I77" s="73" t="s">
        <v>349</v>
      </c>
      <c r="J77" s="73" t="s">
        <v>349</v>
      </c>
      <c r="K77" s="71">
        <v>0</v>
      </c>
      <c r="L77" s="74">
        <v>0</v>
      </c>
      <c r="M77" s="75" t="str">
        <f t="shared" si="3"/>
        <v/>
      </c>
    </row>
    <row r="78" spans="1:13" ht="22.5" customHeight="1">
      <c r="A78" s="205" t="str">
        <f t="shared" si="2"/>
        <v/>
      </c>
      <c r="B78" s="205"/>
      <c r="C78" s="192" t="s">
        <v>349</v>
      </c>
      <c r="D78" s="73" t="s">
        <v>349</v>
      </c>
      <c r="E78" s="73" t="s">
        <v>349</v>
      </c>
      <c r="F78" s="73" t="s">
        <v>349</v>
      </c>
      <c r="G78" s="73" t="s">
        <v>349</v>
      </c>
      <c r="H78" s="73" t="s">
        <v>349</v>
      </c>
      <c r="I78" s="73" t="s">
        <v>349</v>
      </c>
      <c r="J78" s="73" t="s">
        <v>349</v>
      </c>
      <c r="K78" s="71">
        <v>0</v>
      </c>
      <c r="L78" s="74">
        <v>0</v>
      </c>
      <c r="M78" s="75" t="str">
        <f t="shared" si="3"/>
        <v/>
      </c>
    </row>
    <row r="79" spans="1:13" ht="22.5" customHeight="1">
      <c r="A79" s="205" t="str">
        <f t="shared" si="2"/>
        <v/>
      </c>
      <c r="B79" s="205"/>
      <c r="C79" s="192" t="s">
        <v>349</v>
      </c>
      <c r="D79" s="73" t="s">
        <v>349</v>
      </c>
      <c r="E79" s="73" t="s">
        <v>349</v>
      </c>
      <c r="F79" s="73" t="s">
        <v>349</v>
      </c>
      <c r="G79" s="73" t="s">
        <v>349</v>
      </c>
      <c r="H79" s="73" t="s">
        <v>349</v>
      </c>
      <c r="I79" s="73" t="s">
        <v>349</v>
      </c>
      <c r="J79" s="73" t="s">
        <v>349</v>
      </c>
      <c r="K79" s="71">
        <v>0</v>
      </c>
      <c r="L79" s="74">
        <v>0</v>
      </c>
      <c r="M79" s="75" t="str">
        <f t="shared" si="3"/>
        <v/>
      </c>
    </row>
    <row r="80" spans="1:13" ht="22.5" customHeight="1">
      <c r="A80" s="205" t="str">
        <f t="shared" si="2"/>
        <v/>
      </c>
      <c r="B80" s="205"/>
      <c r="C80" s="192" t="s">
        <v>349</v>
      </c>
      <c r="D80" s="73" t="s">
        <v>349</v>
      </c>
      <c r="E80" s="73" t="s">
        <v>349</v>
      </c>
      <c r="F80" s="73" t="s">
        <v>349</v>
      </c>
      <c r="G80" s="73" t="s">
        <v>349</v>
      </c>
      <c r="H80" s="73" t="s">
        <v>349</v>
      </c>
      <c r="I80" s="73" t="s">
        <v>349</v>
      </c>
      <c r="J80" s="73" t="s">
        <v>349</v>
      </c>
      <c r="K80" s="71">
        <v>0</v>
      </c>
      <c r="L80" s="74">
        <v>0</v>
      </c>
      <c r="M80" s="75" t="str">
        <f t="shared" si="3"/>
        <v/>
      </c>
    </row>
    <row r="81" spans="1:13" ht="22.5" customHeight="1">
      <c r="A81" s="205" t="str">
        <f t="shared" si="2"/>
        <v/>
      </c>
      <c r="B81" s="205"/>
      <c r="C81" s="192" t="s">
        <v>349</v>
      </c>
      <c r="D81" s="76" t="s">
        <v>349</v>
      </c>
      <c r="E81" s="76" t="s">
        <v>349</v>
      </c>
      <c r="F81" s="76" t="s">
        <v>349</v>
      </c>
      <c r="G81" s="76" t="s">
        <v>349</v>
      </c>
      <c r="H81" s="76" t="s">
        <v>349</v>
      </c>
      <c r="I81" s="76" t="s">
        <v>349</v>
      </c>
      <c r="J81" s="76" t="s">
        <v>349</v>
      </c>
      <c r="K81" s="71">
        <v>0</v>
      </c>
      <c r="L81" s="74">
        <v>0</v>
      </c>
      <c r="M81" s="75" t="str">
        <f t="shared" si="3"/>
        <v/>
      </c>
    </row>
    <row r="82" spans="1:13" ht="22.5" customHeight="1">
      <c r="A82" s="205" t="str">
        <f t="shared" si="2"/>
        <v/>
      </c>
      <c r="B82" s="205"/>
      <c r="C82" s="192" t="s">
        <v>349</v>
      </c>
      <c r="D82" s="76" t="s">
        <v>349</v>
      </c>
      <c r="E82" s="76" t="s">
        <v>349</v>
      </c>
      <c r="F82" s="76" t="s">
        <v>349</v>
      </c>
      <c r="G82" s="76" t="s">
        <v>349</v>
      </c>
      <c r="H82" s="76" t="s">
        <v>349</v>
      </c>
      <c r="I82" s="76" t="s">
        <v>349</v>
      </c>
      <c r="J82" s="76" t="s">
        <v>349</v>
      </c>
      <c r="K82" s="71">
        <v>0</v>
      </c>
      <c r="L82" s="74">
        <v>0</v>
      </c>
      <c r="M82" s="75" t="str">
        <f t="shared" si="3"/>
        <v/>
      </c>
    </row>
    <row r="83" spans="1:13" ht="22.5" customHeight="1">
      <c r="A83" s="205" t="str">
        <f t="shared" si="2"/>
        <v/>
      </c>
      <c r="B83" s="205"/>
      <c r="C83" s="192" t="s">
        <v>349</v>
      </c>
      <c r="D83" s="76" t="s">
        <v>349</v>
      </c>
      <c r="E83" s="76" t="s">
        <v>349</v>
      </c>
      <c r="F83" s="76" t="s">
        <v>349</v>
      </c>
      <c r="G83" s="76" t="s">
        <v>349</v>
      </c>
      <c r="H83" s="76" t="s">
        <v>349</v>
      </c>
      <c r="I83" s="76" t="s">
        <v>349</v>
      </c>
      <c r="J83" s="76" t="s">
        <v>349</v>
      </c>
      <c r="K83" s="71">
        <v>0</v>
      </c>
      <c r="L83" s="74">
        <v>0</v>
      </c>
      <c r="M83" s="75" t="str">
        <f t="shared" si="3"/>
        <v/>
      </c>
    </row>
    <row r="84" spans="1:13" ht="22.5" customHeight="1">
      <c r="A84" s="205" t="str">
        <f t="shared" si="2"/>
        <v/>
      </c>
      <c r="B84" s="205"/>
      <c r="C84" s="192" t="s">
        <v>349</v>
      </c>
      <c r="D84" s="76" t="s">
        <v>349</v>
      </c>
      <c r="E84" s="76" t="s">
        <v>349</v>
      </c>
      <c r="F84" s="76" t="s">
        <v>349</v>
      </c>
      <c r="G84" s="76" t="s">
        <v>349</v>
      </c>
      <c r="H84" s="76" t="s">
        <v>349</v>
      </c>
      <c r="I84" s="76" t="s">
        <v>349</v>
      </c>
      <c r="J84" s="76" t="s">
        <v>349</v>
      </c>
      <c r="K84" s="71">
        <v>0</v>
      </c>
      <c r="L84" s="74">
        <v>0</v>
      </c>
      <c r="M84" s="75" t="str">
        <f t="shared" si="3"/>
        <v/>
      </c>
    </row>
    <row r="85" spans="1:13" ht="22.5" customHeight="1">
      <c r="A85" s="205" t="str">
        <f t="shared" si="2"/>
        <v/>
      </c>
      <c r="B85" s="205"/>
      <c r="C85" s="192" t="s">
        <v>349</v>
      </c>
      <c r="D85" s="76" t="s">
        <v>349</v>
      </c>
      <c r="E85" s="76" t="s">
        <v>349</v>
      </c>
      <c r="F85" s="76" t="s">
        <v>349</v>
      </c>
      <c r="G85" s="76" t="s">
        <v>349</v>
      </c>
      <c r="H85" s="76" t="s">
        <v>349</v>
      </c>
      <c r="I85" s="76" t="s">
        <v>349</v>
      </c>
      <c r="J85" s="76" t="s">
        <v>349</v>
      </c>
      <c r="K85" s="71">
        <v>0</v>
      </c>
      <c r="L85" s="74">
        <v>0</v>
      </c>
      <c r="M85" s="75" t="str">
        <f t="shared" si="3"/>
        <v/>
      </c>
    </row>
    <row r="86" spans="1:13" ht="22.5" customHeight="1">
      <c r="A86" s="205" t="str">
        <f t="shared" si="2"/>
        <v/>
      </c>
      <c r="B86" s="205"/>
      <c r="C86" s="192" t="s">
        <v>349</v>
      </c>
      <c r="D86" s="76" t="s">
        <v>349</v>
      </c>
      <c r="E86" s="76" t="s">
        <v>349</v>
      </c>
      <c r="F86" s="76" t="s">
        <v>349</v>
      </c>
      <c r="G86" s="76" t="s">
        <v>349</v>
      </c>
      <c r="H86" s="76" t="s">
        <v>349</v>
      </c>
      <c r="I86" s="76" t="s">
        <v>349</v>
      </c>
      <c r="J86" s="76" t="s">
        <v>349</v>
      </c>
      <c r="K86" s="71">
        <v>0</v>
      </c>
      <c r="L86" s="74">
        <v>0</v>
      </c>
      <c r="M86" s="75" t="str">
        <f t="shared" si="3"/>
        <v/>
      </c>
    </row>
    <row r="87" spans="1:13" ht="22.5" customHeight="1">
      <c r="A87" s="205" t="str">
        <f t="shared" si="2"/>
        <v/>
      </c>
      <c r="B87" s="205"/>
      <c r="C87" s="192" t="s">
        <v>349</v>
      </c>
      <c r="D87" s="76" t="s">
        <v>349</v>
      </c>
      <c r="E87" s="76" t="s">
        <v>349</v>
      </c>
      <c r="F87" s="76" t="s">
        <v>349</v>
      </c>
      <c r="G87" s="76" t="s">
        <v>349</v>
      </c>
      <c r="H87" s="76" t="s">
        <v>349</v>
      </c>
      <c r="I87" s="76" t="s">
        <v>349</v>
      </c>
      <c r="J87" s="76" t="s">
        <v>349</v>
      </c>
      <c r="K87" s="71">
        <v>0</v>
      </c>
      <c r="L87" s="74">
        <v>0</v>
      </c>
      <c r="M87" s="75" t="str">
        <f t="shared" si="3"/>
        <v/>
      </c>
    </row>
    <row r="88" spans="1:13" ht="22.5" customHeight="1">
      <c r="A88" s="205" t="str">
        <f t="shared" si="2"/>
        <v/>
      </c>
      <c r="B88" s="205"/>
      <c r="C88" s="192" t="s">
        <v>349</v>
      </c>
      <c r="D88" s="76" t="s">
        <v>349</v>
      </c>
      <c r="E88" s="76" t="s">
        <v>349</v>
      </c>
      <c r="F88" s="76" t="s">
        <v>349</v>
      </c>
      <c r="G88" s="76" t="s">
        <v>349</v>
      </c>
      <c r="H88" s="76" t="s">
        <v>349</v>
      </c>
      <c r="I88" s="76" t="s">
        <v>349</v>
      </c>
      <c r="J88" s="76" t="s">
        <v>349</v>
      </c>
      <c r="K88" s="71">
        <v>0</v>
      </c>
      <c r="L88" s="74">
        <v>0</v>
      </c>
      <c r="M88" s="75" t="str">
        <f t="shared" si="3"/>
        <v/>
      </c>
    </row>
    <row r="89" spans="1:13" ht="22.5" customHeight="1">
      <c r="A89" s="205" t="str">
        <f t="shared" si="2"/>
        <v/>
      </c>
      <c r="B89" s="205"/>
      <c r="C89" s="192" t="s">
        <v>349</v>
      </c>
      <c r="D89" s="76" t="s">
        <v>349</v>
      </c>
      <c r="E89" s="76" t="s">
        <v>349</v>
      </c>
      <c r="F89" s="76" t="s">
        <v>349</v>
      </c>
      <c r="G89" s="76" t="s">
        <v>349</v>
      </c>
      <c r="H89" s="76" t="s">
        <v>349</v>
      </c>
      <c r="I89" s="76" t="s">
        <v>349</v>
      </c>
      <c r="J89" s="76" t="s">
        <v>349</v>
      </c>
      <c r="K89" s="71">
        <v>0</v>
      </c>
      <c r="L89" s="74">
        <v>0</v>
      </c>
      <c r="M89" s="75" t="str">
        <f t="shared" si="3"/>
        <v/>
      </c>
    </row>
    <row r="90" spans="1:13" ht="22.5" customHeight="1">
      <c r="A90" s="205" t="str">
        <f t="shared" si="2"/>
        <v/>
      </c>
      <c r="B90" s="205"/>
      <c r="C90" s="192" t="s">
        <v>349</v>
      </c>
      <c r="D90" s="76" t="s">
        <v>349</v>
      </c>
      <c r="E90" s="76" t="s">
        <v>349</v>
      </c>
      <c r="F90" s="76" t="s">
        <v>349</v>
      </c>
      <c r="G90" s="76" t="s">
        <v>349</v>
      </c>
      <c r="H90" s="76" t="s">
        <v>349</v>
      </c>
      <c r="I90" s="76" t="s">
        <v>349</v>
      </c>
      <c r="J90" s="76" t="s">
        <v>349</v>
      </c>
      <c r="K90" s="71">
        <v>0</v>
      </c>
      <c r="L90" s="74">
        <v>0</v>
      </c>
      <c r="M90" s="75" t="str">
        <f t="shared" si="3"/>
        <v/>
      </c>
    </row>
    <row r="91" spans="1:13" ht="22.5" customHeight="1">
      <c r="A91" s="205" t="str">
        <f t="shared" si="2"/>
        <v/>
      </c>
      <c r="B91" s="205"/>
      <c r="C91" s="192" t="s">
        <v>349</v>
      </c>
      <c r="D91" s="76" t="s">
        <v>349</v>
      </c>
      <c r="E91" s="76" t="s">
        <v>349</v>
      </c>
      <c r="F91" s="76" t="s">
        <v>349</v>
      </c>
      <c r="G91" s="76" t="s">
        <v>349</v>
      </c>
      <c r="H91" s="76" t="s">
        <v>349</v>
      </c>
      <c r="I91" s="76" t="s">
        <v>349</v>
      </c>
      <c r="J91" s="76" t="s">
        <v>349</v>
      </c>
      <c r="K91" s="71">
        <v>0</v>
      </c>
      <c r="L91" s="74">
        <v>0</v>
      </c>
      <c r="M91" s="75" t="str">
        <f t="shared" si="3"/>
        <v/>
      </c>
    </row>
    <row r="92" spans="1:13" ht="22.5" customHeight="1">
      <c r="A92" s="205" t="str">
        <f t="shared" si="2"/>
        <v/>
      </c>
      <c r="B92" s="205"/>
      <c r="C92" s="192" t="s">
        <v>349</v>
      </c>
      <c r="D92" s="76" t="s">
        <v>349</v>
      </c>
      <c r="E92" s="76" t="s">
        <v>349</v>
      </c>
      <c r="F92" s="76" t="s">
        <v>349</v>
      </c>
      <c r="G92" s="76" t="s">
        <v>349</v>
      </c>
      <c r="H92" s="76" t="s">
        <v>349</v>
      </c>
      <c r="I92" s="76" t="s">
        <v>349</v>
      </c>
      <c r="J92" s="76" t="s">
        <v>349</v>
      </c>
      <c r="K92" s="71">
        <v>0</v>
      </c>
      <c r="L92" s="74">
        <v>0</v>
      </c>
      <c r="M92" s="75" t="str">
        <f t="shared" si="3"/>
        <v/>
      </c>
    </row>
    <row r="93" spans="1:13" ht="22.5" customHeight="1">
      <c r="A93" s="205" t="str">
        <f t="shared" si="2"/>
        <v/>
      </c>
      <c r="B93" s="205"/>
      <c r="C93" s="192" t="s">
        <v>349</v>
      </c>
      <c r="D93" s="76" t="s">
        <v>349</v>
      </c>
      <c r="E93" s="76" t="s">
        <v>349</v>
      </c>
      <c r="F93" s="76" t="s">
        <v>349</v>
      </c>
      <c r="G93" s="76" t="s">
        <v>349</v>
      </c>
      <c r="H93" s="76" t="s">
        <v>349</v>
      </c>
      <c r="I93" s="76" t="s">
        <v>349</v>
      </c>
      <c r="J93" s="76" t="s">
        <v>349</v>
      </c>
      <c r="K93" s="71">
        <v>0</v>
      </c>
      <c r="L93" s="74">
        <v>0</v>
      </c>
      <c r="M93" s="75" t="str">
        <f t="shared" si="3"/>
        <v/>
      </c>
    </row>
    <row r="94" spans="1:13" ht="22.5" customHeight="1">
      <c r="A94" s="205" t="str">
        <f t="shared" si="2"/>
        <v/>
      </c>
      <c r="B94" s="205"/>
      <c r="C94" s="192" t="s">
        <v>349</v>
      </c>
      <c r="D94" s="76" t="s">
        <v>349</v>
      </c>
      <c r="E94" s="76" t="s">
        <v>349</v>
      </c>
      <c r="F94" s="76" t="s">
        <v>349</v>
      </c>
      <c r="G94" s="76" t="s">
        <v>349</v>
      </c>
      <c r="H94" s="76" t="s">
        <v>349</v>
      </c>
      <c r="I94" s="76" t="s">
        <v>349</v>
      </c>
      <c r="J94" s="76" t="s">
        <v>349</v>
      </c>
      <c r="K94" s="71">
        <v>0</v>
      </c>
      <c r="L94" s="74">
        <v>0</v>
      </c>
      <c r="M94" s="75" t="str">
        <f t="shared" si="3"/>
        <v/>
      </c>
    </row>
    <row r="95" spans="1:13" ht="22.5" customHeight="1">
      <c r="A95" s="205" t="str">
        <f t="shared" si="2"/>
        <v/>
      </c>
      <c r="B95" s="205"/>
      <c r="C95" s="192" t="s">
        <v>349</v>
      </c>
      <c r="D95" s="76" t="s">
        <v>349</v>
      </c>
      <c r="E95" s="76" t="s">
        <v>349</v>
      </c>
      <c r="F95" s="76" t="s">
        <v>349</v>
      </c>
      <c r="G95" s="76" t="s">
        <v>349</v>
      </c>
      <c r="H95" s="76" t="s">
        <v>349</v>
      </c>
      <c r="I95" s="76" t="s">
        <v>349</v>
      </c>
      <c r="J95" s="76" t="s">
        <v>349</v>
      </c>
      <c r="K95" s="71">
        <v>0</v>
      </c>
      <c r="L95" s="74">
        <v>0</v>
      </c>
      <c r="M95" s="75" t="str">
        <f t="shared" si="3"/>
        <v/>
      </c>
    </row>
    <row r="96" spans="1:13" ht="22.5" customHeight="1">
      <c r="A96" s="205" t="str">
        <f t="shared" si="2"/>
        <v/>
      </c>
      <c r="B96" s="205"/>
      <c r="C96" s="192" t="s">
        <v>349</v>
      </c>
      <c r="D96" s="76" t="s">
        <v>349</v>
      </c>
      <c r="E96" s="76" t="s">
        <v>349</v>
      </c>
      <c r="F96" s="76" t="s">
        <v>349</v>
      </c>
      <c r="G96" s="76" t="s">
        <v>349</v>
      </c>
      <c r="H96" s="76" t="s">
        <v>349</v>
      </c>
      <c r="I96" s="76" t="s">
        <v>349</v>
      </c>
      <c r="J96" s="76" t="s">
        <v>349</v>
      </c>
      <c r="K96" s="71">
        <v>0</v>
      </c>
      <c r="L96" s="74">
        <v>0</v>
      </c>
      <c r="M96" s="75" t="str">
        <f t="shared" si="3"/>
        <v/>
      </c>
    </row>
    <row r="97" spans="1:13" ht="22.5" customHeight="1">
      <c r="A97" s="205" t="str">
        <f t="shared" si="2"/>
        <v/>
      </c>
      <c r="B97" s="205"/>
      <c r="C97" s="192" t="s">
        <v>349</v>
      </c>
      <c r="D97" s="76" t="s">
        <v>349</v>
      </c>
      <c r="E97" s="76" t="s">
        <v>349</v>
      </c>
      <c r="F97" s="76" t="s">
        <v>349</v>
      </c>
      <c r="G97" s="76" t="s">
        <v>349</v>
      </c>
      <c r="H97" s="76" t="s">
        <v>349</v>
      </c>
      <c r="I97" s="76" t="s">
        <v>349</v>
      </c>
      <c r="J97" s="76" t="s">
        <v>349</v>
      </c>
      <c r="K97" s="71">
        <v>0</v>
      </c>
      <c r="L97" s="74">
        <v>0</v>
      </c>
      <c r="M97" s="75" t="str">
        <f t="shared" si="3"/>
        <v/>
      </c>
    </row>
    <row r="98" spans="1:13" ht="22.5" customHeight="1">
      <c r="A98" s="205" t="str">
        <f t="shared" si="2"/>
        <v/>
      </c>
      <c r="B98" s="205"/>
      <c r="C98" s="192" t="s">
        <v>349</v>
      </c>
      <c r="D98" s="76" t="s">
        <v>349</v>
      </c>
      <c r="E98" s="76" t="s">
        <v>349</v>
      </c>
      <c r="F98" s="76" t="s">
        <v>349</v>
      </c>
      <c r="G98" s="76" t="s">
        <v>349</v>
      </c>
      <c r="H98" s="76" t="s">
        <v>349</v>
      </c>
      <c r="I98" s="76" t="s">
        <v>349</v>
      </c>
      <c r="J98" s="76" t="s">
        <v>349</v>
      </c>
      <c r="K98" s="71">
        <v>0</v>
      </c>
      <c r="L98" s="74">
        <v>0</v>
      </c>
      <c r="M98" s="75" t="str">
        <f t="shared" si="3"/>
        <v/>
      </c>
    </row>
    <row r="99" spans="1:13" ht="22.5" customHeight="1">
      <c r="A99" s="205" t="str">
        <f t="shared" si="2"/>
        <v/>
      </c>
      <c r="B99" s="205"/>
      <c r="C99" s="192" t="s">
        <v>349</v>
      </c>
      <c r="D99" s="76" t="s">
        <v>349</v>
      </c>
      <c r="E99" s="76" t="s">
        <v>349</v>
      </c>
      <c r="F99" s="76" t="s">
        <v>349</v>
      </c>
      <c r="G99" s="76" t="s">
        <v>349</v>
      </c>
      <c r="H99" s="76" t="s">
        <v>349</v>
      </c>
      <c r="I99" s="76" t="s">
        <v>349</v>
      </c>
      <c r="J99" s="76" t="s">
        <v>349</v>
      </c>
      <c r="K99" s="71">
        <v>0</v>
      </c>
      <c r="L99" s="74">
        <v>0</v>
      </c>
      <c r="M99" s="75" t="str">
        <f t="shared" si="3"/>
        <v/>
      </c>
    </row>
    <row r="100" spans="1:13" ht="22.5" customHeight="1">
      <c r="A100" s="205" t="str">
        <f t="shared" si="2"/>
        <v/>
      </c>
      <c r="B100" s="205"/>
      <c r="C100" s="192" t="s">
        <v>349</v>
      </c>
      <c r="D100" s="76" t="s">
        <v>349</v>
      </c>
      <c r="E100" s="76" t="s">
        <v>349</v>
      </c>
      <c r="F100" s="76" t="s">
        <v>349</v>
      </c>
      <c r="G100" s="76" t="s">
        <v>349</v>
      </c>
      <c r="H100" s="76" t="s">
        <v>349</v>
      </c>
      <c r="I100" s="76" t="s">
        <v>349</v>
      </c>
      <c r="J100" s="76" t="s">
        <v>349</v>
      </c>
      <c r="K100" s="71">
        <v>0</v>
      </c>
      <c r="L100" s="74">
        <v>0</v>
      </c>
      <c r="M100" s="75" t="str">
        <f t="shared" si="3"/>
        <v/>
      </c>
    </row>
    <row r="101" spans="1:13" ht="22.5" customHeight="1">
      <c r="A101" s="205" t="str">
        <f t="shared" si="2"/>
        <v/>
      </c>
      <c r="B101" s="205"/>
      <c r="C101" s="192" t="s">
        <v>349</v>
      </c>
      <c r="D101" s="76" t="s">
        <v>349</v>
      </c>
      <c r="E101" s="76" t="s">
        <v>349</v>
      </c>
      <c r="F101" s="76" t="s">
        <v>349</v>
      </c>
      <c r="G101" s="76" t="s">
        <v>349</v>
      </c>
      <c r="H101" s="76" t="s">
        <v>349</v>
      </c>
      <c r="I101" s="76" t="s">
        <v>349</v>
      </c>
      <c r="J101" s="76" t="s">
        <v>349</v>
      </c>
      <c r="K101" s="71">
        <v>0</v>
      </c>
      <c r="L101" s="74">
        <v>0</v>
      </c>
      <c r="M101" s="75" t="str">
        <f t="shared" si="3"/>
        <v/>
      </c>
    </row>
    <row r="102" spans="1:13" ht="22.5" customHeight="1">
      <c r="A102" s="205" t="str">
        <f t="shared" si="2"/>
        <v/>
      </c>
      <c r="B102" s="205"/>
      <c r="C102" s="192" t="s">
        <v>349</v>
      </c>
      <c r="D102" s="76" t="s">
        <v>349</v>
      </c>
      <c r="E102" s="76" t="s">
        <v>349</v>
      </c>
      <c r="F102" s="76" t="s">
        <v>349</v>
      </c>
      <c r="G102" s="76" t="s">
        <v>349</v>
      </c>
      <c r="H102" s="76" t="s">
        <v>349</v>
      </c>
      <c r="I102" s="76" t="s">
        <v>349</v>
      </c>
      <c r="J102" s="76" t="s">
        <v>349</v>
      </c>
      <c r="K102" s="71">
        <v>0</v>
      </c>
      <c r="L102" s="74">
        <v>0</v>
      </c>
      <c r="M102" s="75" t="str">
        <f t="shared" si="3"/>
        <v/>
      </c>
    </row>
    <row r="103" spans="1:13" ht="22.5" customHeight="1">
      <c r="A103" s="205" t="str">
        <f t="shared" si="2"/>
        <v/>
      </c>
      <c r="B103" s="205"/>
      <c r="C103" s="192" t="s">
        <v>349</v>
      </c>
      <c r="D103" s="76" t="s">
        <v>349</v>
      </c>
      <c r="E103" s="76" t="s">
        <v>349</v>
      </c>
      <c r="F103" s="76" t="s">
        <v>349</v>
      </c>
      <c r="G103" s="76" t="s">
        <v>349</v>
      </c>
      <c r="H103" s="76" t="s">
        <v>349</v>
      </c>
      <c r="I103" s="76" t="s">
        <v>349</v>
      </c>
      <c r="J103" s="76" t="s">
        <v>349</v>
      </c>
      <c r="K103" s="71">
        <v>0</v>
      </c>
      <c r="L103" s="74">
        <v>0</v>
      </c>
      <c r="M103" s="75" t="str">
        <f t="shared" si="3"/>
        <v/>
      </c>
    </row>
    <row r="104" spans="1:13" ht="22.5" customHeight="1">
      <c r="A104" s="205" t="str">
        <f t="shared" si="2"/>
        <v/>
      </c>
      <c r="B104" s="205"/>
      <c r="C104" s="192" t="s">
        <v>349</v>
      </c>
      <c r="D104" s="76" t="s">
        <v>349</v>
      </c>
      <c r="E104" s="76" t="s">
        <v>349</v>
      </c>
      <c r="F104" s="76" t="s">
        <v>349</v>
      </c>
      <c r="G104" s="76" t="s">
        <v>349</v>
      </c>
      <c r="H104" s="76" t="s">
        <v>349</v>
      </c>
      <c r="I104" s="76" t="s">
        <v>349</v>
      </c>
      <c r="J104" s="76" t="s">
        <v>349</v>
      </c>
      <c r="K104" s="71">
        <v>0</v>
      </c>
      <c r="L104" s="74">
        <v>0</v>
      </c>
      <c r="M104" s="75" t="str">
        <f t="shared" si="3"/>
        <v/>
      </c>
    </row>
    <row r="105" spans="1:13" ht="22.5" customHeight="1">
      <c r="A105" s="205" t="str">
        <f t="shared" si="2"/>
        <v/>
      </c>
      <c r="B105" s="205"/>
      <c r="C105" s="192" t="s">
        <v>349</v>
      </c>
      <c r="D105" s="76" t="s">
        <v>349</v>
      </c>
      <c r="E105" s="76" t="s">
        <v>349</v>
      </c>
      <c r="F105" s="76" t="s">
        <v>349</v>
      </c>
      <c r="G105" s="76" t="s">
        <v>349</v>
      </c>
      <c r="H105" s="76" t="s">
        <v>349</v>
      </c>
      <c r="I105" s="76" t="s">
        <v>349</v>
      </c>
      <c r="J105" s="76" t="s">
        <v>349</v>
      </c>
      <c r="K105" s="71">
        <v>0</v>
      </c>
      <c r="L105" s="74">
        <v>0</v>
      </c>
      <c r="M105" s="75" t="str">
        <f t="shared" si="3"/>
        <v/>
      </c>
    </row>
    <row r="106" spans="1:13" ht="22.5" customHeight="1">
      <c r="A106" s="205" t="str">
        <f t="shared" si="2"/>
        <v/>
      </c>
      <c r="B106" s="205"/>
      <c r="C106" s="192" t="s">
        <v>349</v>
      </c>
      <c r="D106" s="76" t="s">
        <v>349</v>
      </c>
      <c r="E106" s="76" t="s">
        <v>349</v>
      </c>
      <c r="F106" s="76" t="s">
        <v>349</v>
      </c>
      <c r="G106" s="76" t="s">
        <v>349</v>
      </c>
      <c r="H106" s="76" t="s">
        <v>349</v>
      </c>
      <c r="I106" s="76" t="s">
        <v>349</v>
      </c>
      <c r="J106" s="76" t="s">
        <v>349</v>
      </c>
      <c r="K106" s="71">
        <v>0</v>
      </c>
      <c r="L106" s="74">
        <v>0</v>
      </c>
      <c r="M106" s="75" t="str">
        <f t="shared" si="3"/>
        <v/>
      </c>
    </row>
    <row r="107" spans="1:13" ht="22.5" customHeight="1">
      <c r="A107" s="205" t="str">
        <f t="shared" si="2"/>
        <v/>
      </c>
      <c r="B107" s="205"/>
      <c r="C107" s="192" t="s">
        <v>349</v>
      </c>
      <c r="D107" s="76" t="s">
        <v>349</v>
      </c>
      <c r="E107" s="76" t="s">
        <v>349</v>
      </c>
      <c r="F107" s="76" t="s">
        <v>349</v>
      </c>
      <c r="G107" s="76" t="s">
        <v>349</v>
      </c>
      <c r="H107" s="76" t="s">
        <v>349</v>
      </c>
      <c r="I107" s="76" t="s">
        <v>349</v>
      </c>
      <c r="J107" s="76" t="s">
        <v>349</v>
      </c>
      <c r="K107" s="71">
        <v>0</v>
      </c>
      <c r="L107" s="74">
        <v>0</v>
      </c>
      <c r="M107" s="75" t="str">
        <f t="shared" si="3"/>
        <v/>
      </c>
    </row>
    <row r="108" spans="1:13" ht="22.5" customHeight="1">
      <c r="A108" s="205" t="str">
        <f t="shared" si="2"/>
        <v/>
      </c>
      <c r="B108" s="205"/>
      <c r="C108" s="192" t="s">
        <v>349</v>
      </c>
      <c r="D108" s="76" t="s">
        <v>349</v>
      </c>
      <c r="E108" s="76" t="s">
        <v>349</v>
      </c>
      <c r="F108" s="76" t="s">
        <v>349</v>
      </c>
      <c r="G108" s="76" t="s">
        <v>349</v>
      </c>
      <c r="H108" s="76" t="s">
        <v>349</v>
      </c>
      <c r="I108" s="76" t="s">
        <v>349</v>
      </c>
      <c r="J108" s="76" t="s">
        <v>349</v>
      </c>
      <c r="K108" s="71">
        <v>0</v>
      </c>
      <c r="L108" s="74">
        <v>0</v>
      </c>
      <c r="M108" s="75" t="str">
        <f t="shared" si="3"/>
        <v/>
      </c>
    </row>
    <row r="109" spans="1:13" ht="22.5" customHeight="1">
      <c r="A109" s="205" t="str">
        <f t="shared" si="2"/>
        <v/>
      </c>
      <c r="B109" s="205"/>
      <c r="C109" s="192" t="s">
        <v>349</v>
      </c>
      <c r="D109" s="76" t="s">
        <v>349</v>
      </c>
      <c r="E109" s="76" t="s">
        <v>349</v>
      </c>
      <c r="F109" s="76" t="s">
        <v>349</v>
      </c>
      <c r="G109" s="76" t="s">
        <v>349</v>
      </c>
      <c r="H109" s="76" t="s">
        <v>349</v>
      </c>
      <c r="I109" s="76" t="s">
        <v>349</v>
      </c>
      <c r="J109" s="76" t="s">
        <v>349</v>
      </c>
      <c r="K109" s="71">
        <v>0</v>
      </c>
      <c r="L109" s="74">
        <v>0</v>
      </c>
      <c r="M109" s="75" t="str">
        <f t="shared" si="3"/>
        <v/>
      </c>
    </row>
    <row r="110" spans="1:13" ht="22.5" customHeight="1">
      <c r="A110" s="205" t="str">
        <f t="shared" si="2"/>
        <v/>
      </c>
      <c r="B110" s="205"/>
      <c r="C110" s="192" t="s">
        <v>349</v>
      </c>
      <c r="D110" s="76" t="s">
        <v>349</v>
      </c>
      <c r="E110" s="76" t="s">
        <v>349</v>
      </c>
      <c r="F110" s="76" t="s">
        <v>349</v>
      </c>
      <c r="G110" s="76" t="s">
        <v>349</v>
      </c>
      <c r="H110" s="76" t="s">
        <v>349</v>
      </c>
      <c r="I110" s="76" t="s">
        <v>349</v>
      </c>
      <c r="J110" s="76" t="s">
        <v>349</v>
      </c>
      <c r="K110" s="71">
        <v>0</v>
      </c>
      <c r="L110" s="74">
        <v>0</v>
      </c>
      <c r="M110" s="75" t="str">
        <f t="shared" si="3"/>
        <v/>
      </c>
    </row>
    <row r="111" spans="1:13" ht="22.5" customHeight="1">
      <c r="A111" s="205" t="str">
        <f t="shared" si="2"/>
        <v/>
      </c>
      <c r="B111" s="205"/>
      <c r="C111" s="192" t="s">
        <v>349</v>
      </c>
      <c r="D111" s="76" t="s">
        <v>349</v>
      </c>
      <c r="E111" s="76" t="s">
        <v>349</v>
      </c>
      <c r="F111" s="76" t="s">
        <v>349</v>
      </c>
      <c r="G111" s="76" t="s">
        <v>349</v>
      </c>
      <c r="H111" s="76" t="s">
        <v>349</v>
      </c>
      <c r="I111" s="76" t="s">
        <v>349</v>
      </c>
      <c r="J111" s="76" t="s">
        <v>349</v>
      </c>
      <c r="K111" s="71">
        <v>0</v>
      </c>
      <c r="L111" s="74">
        <v>0</v>
      </c>
      <c r="M111" s="75" t="str">
        <f t="shared" si="3"/>
        <v/>
      </c>
    </row>
    <row r="112" spans="1:13" ht="22.5" customHeight="1">
      <c r="A112" s="205" t="str">
        <f t="shared" si="2"/>
        <v/>
      </c>
      <c r="B112" s="205"/>
      <c r="C112" s="192" t="s">
        <v>349</v>
      </c>
      <c r="D112" s="76" t="s">
        <v>349</v>
      </c>
      <c r="E112" s="76" t="s">
        <v>349</v>
      </c>
      <c r="F112" s="76" t="s">
        <v>349</v>
      </c>
      <c r="G112" s="76" t="s">
        <v>349</v>
      </c>
      <c r="H112" s="76" t="s">
        <v>349</v>
      </c>
      <c r="I112" s="76" t="s">
        <v>349</v>
      </c>
      <c r="J112" s="76" t="s">
        <v>349</v>
      </c>
      <c r="K112" s="71">
        <v>0</v>
      </c>
      <c r="L112" s="74">
        <v>0</v>
      </c>
      <c r="M112" s="75" t="str">
        <f t="shared" si="3"/>
        <v/>
      </c>
    </row>
    <row r="113" spans="1:13" ht="22.5" customHeight="1">
      <c r="A113" s="205" t="str">
        <f t="shared" si="2"/>
        <v/>
      </c>
      <c r="B113" s="205"/>
      <c r="C113" s="192" t="s">
        <v>349</v>
      </c>
      <c r="D113" s="76" t="s">
        <v>349</v>
      </c>
      <c r="E113" s="76" t="s">
        <v>349</v>
      </c>
      <c r="F113" s="76" t="s">
        <v>349</v>
      </c>
      <c r="G113" s="76" t="s">
        <v>349</v>
      </c>
      <c r="H113" s="76" t="s">
        <v>349</v>
      </c>
      <c r="I113" s="76" t="s">
        <v>349</v>
      </c>
      <c r="J113" s="76" t="s">
        <v>349</v>
      </c>
      <c r="K113" s="71">
        <v>0</v>
      </c>
      <c r="L113" s="74">
        <v>0</v>
      </c>
      <c r="M113" s="75" t="str">
        <f t="shared" si="3"/>
        <v/>
      </c>
    </row>
    <row r="114" spans="1:13" ht="22.5" customHeight="1">
      <c r="A114" s="205" t="str">
        <f t="shared" si="2"/>
        <v/>
      </c>
      <c r="B114" s="205"/>
      <c r="C114" s="192" t="s">
        <v>349</v>
      </c>
      <c r="D114" s="76" t="s">
        <v>349</v>
      </c>
      <c r="E114" s="76" t="s">
        <v>349</v>
      </c>
      <c r="F114" s="76" t="s">
        <v>349</v>
      </c>
      <c r="G114" s="76" t="s">
        <v>349</v>
      </c>
      <c r="H114" s="76" t="s">
        <v>349</v>
      </c>
      <c r="I114" s="76" t="s">
        <v>349</v>
      </c>
      <c r="J114" s="76" t="s">
        <v>349</v>
      </c>
      <c r="K114" s="71">
        <v>0</v>
      </c>
      <c r="L114" s="74">
        <v>0</v>
      </c>
      <c r="M114" s="75" t="str">
        <f t="shared" si="3"/>
        <v/>
      </c>
    </row>
    <row r="115" spans="1:13" ht="22.5" customHeight="1">
      <c r="A115" s="205" t="str">
        <f t="shared" si="2"/>
        <v/>
      </c>
      <c r="B115" s="205"/>
      <c r="C115" s="192" t="s">
        <v>349</v>
      </c>
      <c r="D115" s="76" t="s">
        <v>349</v>
      </c>
      <c r="E115" s="76" t="s">
        <v>349</v>
      </c>
      <c r="F115" s="76" t="s">
        <v>349</v>
      </c>
      <c r="G115" s="76" t="s">
        <v>349</v>
      </c>
      <c r="H115" s="76" t="s">
        <v>349</v>
      </c>
      <c r="I115" s="76" t="s">
        <v>349</v>
      </c>
      <c r="J115" s="76" t="s">
        <v>349</v>
      </c>
      <c r="K115" s="71">
        <v>0</v>
      </c>
      <c r="L115" s="74">
        <v>0</v>
      </c>
      <c r="M115" s="75" t="str">
        <f t="shared" si="3"/>
        <v/>
      </c>
    </row>
    <row r="116" spans="1:13" ht="22.5" customHeight="1">
      <c r="A116" s="205" t="str">
        <f t="shared" si="2"/>
        <v/>
      </c>
      <c r="B116" s="205"/>
      <c r="C116" s="192" t="s">
        <v>349</v>
      </c>
      <c r="D116" s="76" t="s">
        <v>349</v>
      </c>
      <c r="E116" s="76" t="s">
        <v>349</v>
      </c>
      <c r="F116" s="76" t="s">
        <v>349</v>
      </c>
      <c r="G116" s="76" t="s">
        <v>349</v>
      </c>
      <c r="H116" s="76" t="s">
        <v>349</v>
      </c>
      <c r="I116" s="76" t="s">
        <v>349</v>
      </c>
      <c r="J116" s="76" t="s">
        <v>349</v>
      </c>
      <c r="K116" s="71">
        <v>0</v>
      </c>
      <c r="L116" s="74">
        <v>0</v>
      </c>
      <c r="M116" s="75" t="str">
        <f t="shared" si="3"/>
        <v/>
      </c>
    </row>
    <row r="117" spans="1:13" ht="22.5" customHeight="1">
      <c r="A117" s="205" t="str">
        <f t="shared" si="2"/>
        <v/>
      </c>
      <c r="B117" s="205"/>
      <c r="C117" s="192" t="s">
        <v>349</v>
      </c>
      <c r="D117" s="76" t="s">
        <v>349</v>
      </c>
      <c r="E117" s="76" t="s">
        <v>349</v>
      </c>
      <c r="F117" s="76" t="s">
        <v>349</v>
      </c>
      <c r="G117" s="76" t="s">
        <v>349</v>
      </c>
      <c r="H117" s="76" t="s">
        <v>349</v>
      </c>
      <c r="I117" s="76" t="s">
        <v>349</v>
      </c>
      <c r="J117" s="76" t="s">
        <v>349</v>
      </c>
      <c r="K117" s="71">
        <v>0</v>
      </c>
      <c r="L117" s="74">
        <v>0</v>
      </c>
      <c r="M117" s="75" t="str">
        <f t="shared" si="3"/>
        <v/>
      </c>
    </row>
    <row r="118" spans="1:13" ht="22.5" customHeight="1">
      <c r="A118" s="205" t="str">
        <f t="shared" si="2"/>
        <v/>
      </c>
      <c r="B118" s="205"/>
      <c r="C118" s="192" t="s">
        <v>349</v>
      </c>
      <c r="D118" s="76" t="s">
        <v>349</v>
      </c>
      <c r="E118" s="76" t="s">
        <v>349</v>
      </c>
      <c r="F118" s="76" t="s">
        <v>349</v>
      </c>
      <c r="G118" s="76" t="s">
        <v>349</v>
      </c>
      <c r="H118" s="76" t="s">
        <v>349</v>
      </c>
      <c r="I118" s="76" t="s">
        <v>349</v>
      </c>
      <c r="J118" s="76" t="s">
        <v>349</v>
      </c>
      <c r="K118" s="71">
        <v>0</v>
      </c>
      <c r="L118" s="74">
        <v>0</v>
      </c>
      <c r="M118" s="75" t="str">
        <f t="shared" si="3"/>
        <v/>
      </c>
    </row>
    <row r="119" spans="1:13" ht="22.5" customHeight="1">
      <c r="A119" s="205" t="str">
        <f t="shared" si="2"/>
        <v/>
      </c>
      <c r="B119" s="205"/>
      <c r="C119" s="192" t="s">
        <v>349</v>
      </c>
      <c r="D119" s="76" t="s">
        <v>349</v>
      </c>
      <c r="E119" s="76" t="s">
        <v>349</v>
      </c>
      <c r="F119" s="76" t="s">
        <v>349</v>
      </c>
      <c r="G119" s="76" t="s">
        <v>349</v>
      </c>
      <c r="H119" s="76" t="s">
        <v>349</v>
      </c>
      <c r="I119" s="76" t="s">
        <v>349</v>
      </c>
      <c r="J119" s="76" t="s">
        <v>349</v>
      </c>
      <c r="K119" s="71">
        <v>0</v>
      </c>
      <c r="L119" s="74">
        <v>0</v>
      </c>
      <c r="M119" s="75" t="str">
        <f t="shared" si="3"/>
        <v/>
      </c>
    </row>
    <row r="120" spans="1:13" ht="22.5" customHeight="1">
      <c r="A120" s="205" t="str">
        <f t="shared" si="2"/>
        <v/>
      </c>
      <c r="B120" s="205"/>
      <c r="C120" s="192" t="s">
        <v>349</v>
      </c>
      <c r="D120" s="76" t="s">
        <v>349</v>
      </c>
      <c r="E120" s="76" t="s">
        <v>349</v>
      </c>
      <c r="F120" s="76" t="s">
        <v>349</v>
      </c>
      <c r="G120" s="76" t="s">
        <v>349</v>
      </c>
      <c r="H120" s="76" t="s">
        <v>349</v>
      </c>
      <c r="I120" s="76" t="s">
        <v>349</v>
      </c>
      <c r="J120" s="76" t="s">
        <v>349</v>
      </c>
      <c r="K120" s="71">
        <v>0</v>
      </c>
      <c r="L120" s="74">
        <v>0</v>
      </c>
      <c r="M120" s="75" t="str">
        <f t="shared" si="3"/>
        <v/>
      </c>
    </row>
    <row r="121" spans="1:13" ht="22.5" customHeight="1">
      <c r="A121" s="205" t="str">
        <f t="shared" si="2"/>
        <v/>
      </c>
      <c r="B121" s="205"/>
      <c r="C121" s="192" t="s">
        <v>349</v>
      </c>
      <c r="D121" s="76" t="s">
        <v>349</v>
      </c>
      <c r="E121" s="76" t="s">
        <v>349</v>
      </c>
      <c r="F121" s="76" t="s">
        <v>349</v>
      </c>
      <c r="G121" s="76" t="s">
        <v>349</v>
      </c>
      <c r="H121" s="76" t="s">
        <v>349</v>
      </c>
      <c r="I121" s="76" t="s">
        <v>349</v>
      </c>
      <c r="J121" s="76" t="s">
        <v>349</v>
      </c>
      <c r="K121" s="71">
        <v>0</v>
      </c>
      <c r="L121" s="74">
        <v>0</v>
      </c>
      <c r="M121" s="75" t="str">
        <f t="shared" si="3"/>
        <v/>
      </c>
    </row>
    <row r="122" spans="1:13" ht="22.5" customHeight="1">
      <c r="A122" s="205" t="str">
        <f t="shared" si="2"/>
        <v/>
      </c>
      <c r="B122" s="205"/>
      <c r="C122" s="192" t="s">
        <v>349</v>
      </c>
      <c r="D122" s="76" t="s">
        <v>349</v>
      </c>
      <c r="E122" s="76" t="s">
        <v>349</v>
      </c>
      <c r="F122" s="76" t="s">
        <v>349</v>
      </c>
      <c r="G122" s="76" t="s">
        <v>349</v>
      </c>
      <c r="H122" s="76" t="s">
        <v>349</v>
      </c>
      <c r="I122" s="76" t="s">
        <v>349</v>
      </c>
      <c r="J122" s="76" t="s">
        <v>349</v>
      </c>
      <c r="K122" s="71">
        <v>0</v>
      </c>
      <c r="L122" s="74">
        <v>0</v>
      </c>
      <c r="M122" s="75" t="str">
        <f t="shared" si="3"/>
        <v/>
      </c>
    </row>
    <row r="123" spans="1:13" ht="22.5" customHeight="1">
      <c r="A123" s="205" t="str">
        <f t="shared" si="2"/>
        <v/>
      </c>
      <c r="B123" s="205"/>
      <c r="C123" s="192" t="s">
        <v>349</v>
      </c>
      <c r="D123" s="76" t="s">
        <v>349</v>
      </c>
      <c r="E123" s="76" t="s">
        <v>349</v>
      </c>
      <c r="F123" s="76" t="s">
        <v>349</v>
      </c>
      <c r="G123" s="76" t="s">
        <v>349</v>
      </c>
      <c r="H123" s="76" t="s">
        <v>349</v>
      </c>
      <c r="I123" s="76" t="s">
        <v>349</v>
      </c>
      <c r="J123" s="76" t="s">
        <v>349</v>
      </c>
      <c r="K123" s="71">
        <v>0</v>
      </c>
      <c r="L123" s="74">
        <v>0</v>
      </c>
      <c r="M123" s="75" t="str">
        <f t="shared" si="3"/>
        <v/>
      </c>
    </row>
    <row r="124" spans="1:13" ht="22.5" customHeight="1">
      <c r="A124" s="205" t="str">
        <f t="shared" si="2"/>
        <v/>
      </c>
      <c r="B124" s="205"/>
      <c r="C124" s="192" t="s">
        <v>349</v>
      </c>
      <c r="D124" s="76" t="s">
        <v>349</v>
      </c>
      <c r="E124" s="76" t="s">
        <v>349</v>
      </c>
      <c r="F124" s="76" t="s">
        <v>349</v>
      </c>
      <c r="G124" s="76" t="s">
        <v>349</v>
      </c>
      <c r="H124" s="76" t="s">
        <v>349</v>
      </c>
      <c r="I124" s="76" t="s">
        <v>349</v>
      </c>
      <c r="J124" s="76" t="s">
        <v>349</v>
      </c>
      <c r="K124" s="71">
        <v>0</v>
      </c>
      <c r="L124" s="74">
        <v>0</v>
      </c>
      <c r="M124" s="75" t="str">
        <f t="shared" si="3"/>
        <v/>
      </c>
    </row>
    <row r="125" spans="1:13" ht="22.5" customHeight="1">
      <c r="A125" s="205" t="str">
        <f t="shared" si="2"/>
        <v/>
      </c>
      <c r="B125" s="205"/>
      <c r="C125" s="192" t="s">
        <v>349</v>
      </c>
      <c r="D125" s="76" t="s">
        <v>349</v>
      </c>
      <c r="E125" s="76" t="s">
        <v>349</v>
      </c>
      <c r="F125" s="76" t="s">
        <v>349</v>
      </c>
      <c r="G125" s="76" t="s">
        <v>349</v>
      </c>
      <c r="H125" s="76" t="s">
        <v>349</v>
      </c>
      <c r="I125" s="76" t="s">
        <v>349</v>
      </c>
      <c r="J125" s="76" t="s">
        <v>349</v>
      </c>
      <c r="K125" s="71">
        <v>0</v>
      </c>
      <c r="L125" s="74">
        <v>0</v>
      </c>
      <c r="M125" s="75" t="str">
        <f t="shared" si="3"/>
        <v/>
      </c>
    </row>
    <row r="126" spans="1:13" ht="22.5" customHeight="1">
      <c r="A126" s="205" t="str">
        <f t="shared" si="2"/>
        <v/>
      </c>
      <c r="B126" s="205"/>
      <c r="C126" s="192" t="s">
        <v>349</v>
      </c>
      <c r="D126" s="76" t="s">
        <v>349</v>
      </c>
      <c r="E126" s="76" t="s">
        <v>349</v>
      </c>
      <c r="F126" s="76" t="s">
        <v>349</v>
      </c>
      <c r="G126" s="76" t="s">
        <v>349</v>
      </c>
      <c r="H126" s="76" t="s">
        <v>349</v>
      </c>
      <c r="I126" s="76" t="s">
        <v>349</v>
      </c>
      <c r="J126" s="76" t="s">
        <v>349</v>
      </c>
      <c r="K126" s="71">
        <v>0</v>
      </c>
      <c r="L126" s="74">
        <v>0</v>
      </c>
      <c r="M126" s="75" t="str">
        <f t="shared" si="3"/>
        <v/>
      </c>
    </row>
    <row r="127" spans="1:13" ht="22.5" customHeight="1">
      <c r="A127" s="205" t="str">
        <f t="shared" si="2"/>
        <v/>
      </c>
      <c r="B127" s="205"/>
      <c r="C127" s="192" t="s">
        <v>349</v>
      </c>
      <c r="D127" s="76" t="s">
        <v>349</v>
      </c>
      <c r="E127" s="76" t="s">
        <v>349</v>
      </c>
      <c r="F127" s="76" t="s">
        <v>349</v>
      </c>
      <c r="G127" s="76" t="s">
        <v>349</v>
      </c>
      <c r="H127" s="76" t="s">
        <v>349</v>
      </c>
      <c r="I127" s="76" t="s">
        <v>349</v>
      </c>
      <c r="J127" s="76" t="s">
        <v>349</v>
      </c>
      <c r="K127" s="71">
        <v>0</v>
      </c>
      <c r="L127" s="74">
        <v>0</v>
      </c>
      <c r="M127" s="75" t="str">
        <f t="shared" si="3"/>
        <v/>
      </c>
    </row>
    <row r="128" spans="1:13" ht="22.5" customHeight="1">
      <c r="A128" s="205" t="str">
        <f t="shared" si="2"/>
        <v/>
      </c>
      <c r="B128" s="205"/>
      <c r="C128" s="192" t="s">
        <v>349</v>
      </c>
      <c r="D128" s="76" t="s">
        <v>349</v>
      </c>
      <c r="E128" s="76" t="s">
        <v>349</v>
      </c>
      <c r="F128" s="76" t="s">
        <v>349</v>
      </c>
      <c r="G128" s="76" t="s">
        <v>349</v>
      </c>
      <c r="H128" s="76" t="s">
        <v>349</v>
      </c>
      <c r="I128" s="76" t="s">
        <v>349</v>
      </c>
      <c r="J128" s="76" t="s">
        <v>349</v>
      </c>
      <c r="K128" s="71">
        <v>0</v>
      </c>
      <c r="L128" s="74">
        <v>0</v>
      </c>
      <c r="M128" s="75" t="str">
        <f t="shared" si="3"/>
        <v/>
      </c>
    </row>
    <row r="129" spans="1:13" ht="22.5" customHeight="1">
      <c r="A129" s="205" t="str">
        <f t="shared" si="2"/>
        <v/>
      </c>
      <c r="B129" s="205"/>
      <c r="C129" s="192" t="s">
        <v>349</v>
      </c>
      <c r="D129" s="76" t="s">
        <v>349</v>
      </c>
      <c r="E129" s="76" t="s">
        <v>349</v>
      </c>
      <c r="F129" s="76" t="s">
        <v>349</v>
      </c>
      <c r="G129" s="76" t="s">
        <v>349</v>
      </c>
      <c r="H129" s="76" t="s">
        <v>349</v>
      </c>
      <c r="I129" s="76" t="s">
        <v>349</v>
      </c>
      <c r="J129" s="76" t="s">
        <v>349</v>
      </c>
      <c r="K129" s="71">
        <v>0</v>
      </c>
      <c r="L129" s="74">
        <v>0</v>
      </c>
      <c r="M129" s="75" t="str">
        <f t="shared" si="3"/>
        <v/>
      </c>
    </row>
    <row r="130" spans="1:13" ht="22.5" customHeight="1">
      <c r="A130" s="205" t="str">
        <f t="shared" si="2"/>
        <v/>
      </c>
      <c r="B130" s="205"/>
      <c r="C130" s="192" t="s">
        <v>349</v>
      </c>
      <c r="D130" s="76" t="s">
        <v>349</v>
      </c>
      <c r="E130" s="76" t="s">
        <v>349</v>
      </c>
      <c r="F130" s="76" t="s">
        <v>349</v>
      </c>
      <c r="G130" s="76" t="s">
        <v>349</v>
      </c>
      <c r="H130" s="76" t="s">
        <v>349</v>
      </c>
      <c r="I130" s="76" t="s">
        <v>349</v>
      </c>
      <c r="J130" s="76" t="s">
        <v>349</v>
      </c>
      <c r="K130" s="71">
        <v>0</v>
      </c>
      <c r="L130" s="74">
        <v>0</v>
      </c>
      <c r="M130" s="75" t="str">
        <f t="shared" si="3"/>
        <v/>
      </c>
    </row>
    <row r="131" spans="1:13" ht="22.5" customHeight="1">
      <c r="A131" s="205" t="str">
        <f t="shared" si="2"/>
        <v/>
      </c>
      <c r="B131" s="205"/>
      <c r="C131" s="192" t="s">
        <v>349</v>
      </c>
      <c r="D131" s="76" t="s">
        <v>349</v>
      </c>
      <c r="E131" s="76" t="s">
        <v>349</v>
      </c>
      <c r="F131" s="76" t="s">
        <v>349</v>
      </c>
      <c r="G131" s="76" t="s">
        <v>349</v>
      </c>
      <c r="H131" s="76" t="s">
        <v>349</v>
      </c>
      <c r="I131" s="76" t="s">
        <v>349</v>
      </c>
      <c r="J131" s="76" t="s">
        <v>349</v>
      </c>
      <c r="K131" s="71">
        <v>0</v>
      </c>
      <c r="L131" s="74">
        <v>0</v>
      </c>
      <c r="M131" s="75" t="str">
        <f t="shared" si="3"/>
        <v/>
      </c>
    </row>
    <row r="132" spans="1:13" ht="22.5" customHeight="1">
      <c r="A132" s="205" t="str">
        <f t="shared" si="2"/>
        <v/>
      </c>
      <c r="B132" s="205"/>
      <c r="C132" s="192" t="s">
        <v>349</v>
      </c>
      <c r="D132" s="76" t="s">
        <v>349</v>
      </c>
      <c r="E132" s="76" t="s">
        <v>349</v>
      </c>
      <c r="F132" s="76" t="s">
        <v>349</v>
      </c>
      <c r="G132" s="76" t="s">
        <v>349</v>
      </c>
      <c r="H132" s="76" t="s">
        <v>349</v>
      </c>
      <c r="I132" s="76" t="s">
        <v>349</v>
      </c>
      <c r="J132" s="76" t="s">
        <v>349</v>
      </c>
      <c r="K132" s="71">
        <v>0</v>
      </c>
      <c r="L132" s="74">
        <v>0</v>
      </c>
      <c r="M132" s="75" t="str">
        <f t="shared" si="3"/>
        <v/>
      </c>
    </row>
    <row r="133" spans="1:13" ht="22.5" customHeight="1">
      <c r="A133" s="205" t="str">
        <f t="shared" si="2"/>
        <v/>
      </c>
      <c r="B133" s="205"/>
      <c r="C133" s="192" t="s">
        <v>349</v>
      </c>
      <c r="D133" s="76" t="s">
        <v>349</v>
      </c>
      <c r="E133" s="76" t="s">
        <v>349</v>
      </c>
      <c r="F133" s="76" t="s">
        <v>349</v>
      </c>
      <c r="G133" s="76" t="s">
        <v>349</v>
      </c>
      <c r="H133" s="76" t="s">
        <v>349</v>
      </c>
      <c r="I133" s="76" t="s">
        <v>349</v>
      </c>
      <c r="J133" s="76" t="s">
        <v>349</v>
      </c>
      <c r="K133" s="71">
        <v>0</v>
      </c>
      <c r="L133" s="74">
        <v>0</v>
      </c>
      <c r="M133" s="75" t="str">
        <f t="shared" si="3"/>
        <v/>
      </c>
    </row>
    <row r="134" spans="1:13" ht="22.5" customHeight="1">
      <c r="A134" s="205" t="str">
        <f t="shared" si="2"/>
        <v/>
      </c>
      <c r="B134" s="205"/>
      <c r="C134" s="192" t="s">
        <v>349</v>
      </c>
      <c r="D134" s="76" t="s">
        <v>349</v>
      </c>
      <c r="E134" s="76" t="s">
        <v>349</v>
      </c>
      <c r="F134" s="76" t="s">
        <v>349</v>
      </c>
      <c r="G134" s="76" t="s">
        <v>349</v>
      </c>
      <c r="H134" s="76" t="s">
        <v>349</v>
      </c>
      <c r="I134" s="76" t="s">
        <v>349</v>
      </c>
      <c r="J134" s="76" t="s">
        <v>349</v>
      </c>
      <c r="K134" s="71">
        <v>0</v>
      </c>
      <c r="L134" s="74">
        <v>0</v>
      </c>
      <c r="M134" s="75" t="str">
        <f t="shared" si="3"/>
        <v/>
      </c>
    </row>
    <row r="135" spans="1:13" ht="22.5" customHeight="1">
      <c r="A135" s="205" t="str">
        <f t="shared" si="2"/>
        <v/>
      </c>
      <c r="B135" s="205"/>
      <c r="C135" s="192" t="s">
        <v>349</v>
      </c>
      <c r="D135" s="76" t="s">
        <v>349</v>
      </c>
      <c r="E135" s="76" t="s">
        <v>349</v>
      </c>
      <c r="F135" s="76" t="s">
        <v>349</v>
      </c>
      <c r="G135" s="76" t="s">
        <v>349</v>
      </c>
      <c r="H135" s="76" t="s">
        <v>349</v>
      </c>
      <c r="I135" s="76" t="s">
        <v>349</v>
      </c>
      <c r="J135" s="76" t="s">
        <v>349</v>
      </c>
      <c r="K135" s="71">
        <v>0</v>
      </c>
      <c r="L135" s="74">
        <v>0</v>
      </c>
      <c r="M135" s="75" t="str">
        <f t="shared" si="3"/>
        <v/>
      </c>
    </row>
    <row r="136" spans="1:13" ht="22.5" customHeight="1">
      <c r="A136" s="205" t="str">
        <f t="shared" si="2"/>
        <v/>
      </c>
      <c r="B136" s="205"/>
      <c r="C136" s="192" t="s">
        <v>349</v>
      </c>
      <c r="D136" s="76" t="s">
        <v>349</v>
      </c>
      <c r="E136" s="76" t="s">
        <v>349</v>
      </c>
      <c r="F136" s="76" t="s">
        <v>349</v>
      </c>
      <c r="G136" s="76" t="s">
        <v>349</v>
      </c>
      <c r="H136" s="76" t="s">
        <v>349</v>
      </c>
      <c r="I136" s="76" t="s">
        <v>349</v>
      </c>
      <c r="J136" s="76" t="s">
        <v>349</v>
      </c>
      <c r="K136" s="71">
        <v>0</v>
      </c>
      <c r="L136" s="74">
        <v>0</v>
      </c>
      <c r="M136" s="75" t="str">
        <f t="shared" si="3"/>
        <v/>
      </c>
    </row>
    <row r="137" spans="1:13" ht="22.5" customHeight="1">
      <c r="A137" s="205" t="str">
        <f t="shared" si="2"/>
        <v/>
      </c>
      <c r="B137" s="205"/>
      <c r="C137" s="192" t="s">
        <v>349</v>
      </c>
      <c r="D137" s="76" t="s">
        <v>349</v>
      </c>
      <c r="E137" s="76" t="s">
        <v>349</v>
      </c>
      <c r="F137" s="76" t="s">
        <v>349</v>
      </c>
      <c r="G137" s="76" t="s">
        <v>349</v>
      </c>
      <c r="H137" s="76" t="s">
        <v>349</v>
      </c>
      <c r="I137" s="76" t="s">
        <v>349</v>
      </c>
      <c r="J137" s="76" t="s">
        <v>349</v>
      </c>
      <c r="K137" s="71">
        <v>0</v>
      </c>
      <c r="L137" s="74">
        <v>0</v>
      </c>
      <c r="M137" s="75" t="str">
        <f t="shared" si="3"/>
        <v/>
      </c>
    </row>
    <row r="138" spans="1:13" ht="22.5" customHeight="1">
      <c r="A138" s="205" t="str">
        <f t="shared" si="2"/>
        <v/>
      </c>
      <c r="B138" s="205"/>
      <c r="C138" s="192" t="s">
        <v>349</v>
      </c>
      <c r="D138" s="76" t="s">
        <v>349</v>
      </c>
      <c r="E138" s="76" t="s">
        <v>349</v>
      </c>
      <c r="F138" s="76" t="s">
        <v>349</v>
      </c>
      <c r="G138" s="76" t="s">
        <v>349</v>
      </c>
      <c r="H138" s="76" t="s">
        <v>349</v>
      </c>
      <c r="I138" s="76" t="s">
        <v>349</v>
      </c>
      <c r="J138" s="76" t="s">
        <v>349</v>
      </c>
      <c r="K138" s="71">
        <v>0</v>
      </c>
      <c r="L138" s="74">
        <v>0</v>
      </c>
      <c r="M138" s="75" t="str">
        <f t="shared" si="3"/>
        <v/>
      </c>
    </row>
    <row r="139" spans="1:13" ht="22.5" customHeight="1">
      <c r="A139" s="205" t="str">
        <f t="shared" si="2"/>
        <v/>
      </c>
      <c r="B139" s="205"/>
      <c r="C139" s="192" t="s">
        <v>349</v>
      </c>
      <c r="D139" s="76" t="s">
        <v>349</v>
      </c>
      <c r="E139" s="76" t="s">
        <v>349</v>
      </c>
      <c r="F139" s="76" t="s">
        <v>349</v>
      </c>
      <c r="G139" s="76" t="s">
        <v>349</v>
      </c>
      <c r="H139" s="76" t="s">
        <v>349</v>
      </c>
      <c r="I139" s="76" t="s">
        <v>349</v>
      </c>
      <c r="J139" s="76" t="s">
        <v>349</v>
      </c>
      <c r="K139" s="71">
        <v>0</v>
      </c>
      <c r="L139" s="74">
        <v>0</v>
      </c>
      <c r="M139" s="75" t="str">
        <f t="shared" si="3"/>
        <v/>
      </c>
    </row>
    <row r="140" spans="1:13" ht="22.5" customHeight="1">
      <c r="A140" s="205" t="str">
        <f t="shared" ref="A140:A203" si="4">IF(K140&gt;0,K140,"")</f>
        <v/>
      </c>
      <c r="B140" s="205"/>
      <c r="C140" s="192" t="s">
        <v>349</v>
      </c>
      <c r="D140" s="76" t="s">
        <v>349</v>
      </c>
      <c r="E140" s="76" t="s">
        <v>349</v>
      </c>
      <c r="F140" s="76" t="s">
        <v>349</v>
      </c>
      <c r="G140" s="76" t="s">
        <v>349</v>
      </c>
      <c r="H140" s="76" t="s">
        <v>349</v>
      </c>
      <c r="I140" s="76" t="s">
        <v>349</v>
      </c>
      <c r="J140" s="76" t="s">
        <v>349</v>
      </c>
      <c r="K140" s="71">
        <v>0</v>
      </c>
      <c r="L140" s="74">
        <v>0</v>
      </c>
      <c r="M140" s="75" t="str">
        <f t="shared" ref="M140:M203" si="5">IF(C140&lt;&gt;"",ROW(),"")</f>
        <v/>
      </c>
    </row>
    <row r="141" spans="1:13" ht="22.5" customHeight="1">
      <c r="A141" s="205" t="str">
        <f t="shared" si="4"/>
        <v/>
      </c>
      <c r="B141" s="205"/>
      <c r="C141" s="192" t="s">
        <v>349</v>
      </c>
      <c r="D141" s="76" t="s">
        <v>349</v>
      </c>
      <c r="E141" s="76" t="s">
        <v>349</v>
      </c>
      <c r="F141" s="76" t="s">
        <v>349</v>
      </c>
      <c r="G141" s="76" t="s">
        <v>349</v>
      </c>
      <c r="H141" s="76" t="s">
        <v>349</v>
      </c>
      <c r="I141" s="76" t="s">
        <v>349</v>
      </c>
      <c r="J141" s="76" t="s">
        <v>349</v>
      </c>
      <c r="K141" s="71">
        <v>0</v>
      </c>
      <c r="L141" s="74">
        <v>0</v>
      </c>
      <c r="M141" s="75" t="str">
        <f t="shared" si="5"/>
        <v/>
      </c>
    </row>
    <row r="142" spans="1:13" ht="22.5" customHeight="1">
      <c r="A142" s="205" t="str">
        <f t="shared" si="4"/>
        <v/>
      </c>
      <c r="B142" s="205"/>
      <c r="C142" s="192" t="s">
        <v>349</v>
      </c>
      <c r="D142" s="76" t="s">
        <v>349</v>
      </c>
      <c r="E142" s="76" t="s">
        <v>349</v>
      </c>
      <c r="F142" s="76" t="s">
        <v>349</v>
      </c>
      <c r="G142" s="76" t="s">
        <v>349</v>
      </c>
      <c r="H142" s="76" t="s">
        <v>349</v>
      </c>
      <c r="I142" s="76" t="s">
        <v>349</v>
      </c>
      <c r="J142" s="76" t="s">
        <v>349</v>
      </c>
      <c r="K142" s="71">
        <v>0</v>
      </c>
      <c r="L142" s="74">
        <v>0</v>
      </c>
      <c r="M142" s="75" t="str">
        <f t="shared" si="5"/>
        <v/>
      </c>
    </row>
    <row r="143" spans="1:13" ht="22.5" customHeight="1">
      <c r="A143" s="205" t="str">
        <f t="shared" si="4"/>
        <v/>
      </c>
      <c r="B143" s="205"/>
      <c r="C143" s="192" t="s">
        <v>349</v>
      </c>
      <c r="D143" s="76" t="s">
        <v>349</v>
      </c>
      <c r="E143" s="76" t="s">
        <v>349</v>
      </c>
      <c r="F143" s="76" t="s">
        <v>349</v>
      </c>
      <c r="G143" s="76" t="s">
        <v>349</v>
      </c>
      <c r="H143" s="76" t="s">
        <v>349</v>
      </c>
      <c r="I143" s="76" t="s">
        <v>349</v>
      </c>
      <c r="J143" s="76" t="s">
        <v>349</v>
      </c>
      <c r="K143" s="71">
        <v>0</v>
      </c>
      <c r="L143" s="74">
        <v>0</v>
      </c>
      <c r="M143" s="75" t="str">
        <f t="shared" si="5"/>
        <v/>
      </c>
    </row>
    <row r="144" spans="1:13" ht="22.5" customHeight="1">
      <c r="A144" s="205" t="str">
        <f t="shared" si="4"/>
        <v/>
      </c>
      <c r="B144" s="205"/>
      <c r="C144" s="192" t="s">
        <v>349</v>
      </c>
      <c r="D144" s="76" t="s">
        <v>349</v>
      </c>
      <c r="E144" s="76" t="s">
        <v>349</v>
      </c>
      <c r="F144" s="76" t="s">
        <v>349</v>
      </c>
      <c r="G144" s="76" t="s">
        <v>349</v>
      </c>
      <c r="H144" s="76" t="s">
        <v>349</v>
      </c>
      <c r="I144" s="76" t="s">
        <v>349</v>
      </c>
      <c r="J144" s="76" t="s">
        <v>349</v>
      </c>
      <c r="K144" s="71">
        <v>0</v>
      </c>
      <c r="L144" s="74">
        <v>0</v>
      </c>
      <c r="M144" s="75" t="str">
        <f t="shared" si="5"/>
        <v/>
      </c>
    </row>
    <row r="145" spans="1:13" ht="22.5" customHeight="1">
      <c r="A145" s="205" t="str">
        <f t="shared" si="4"/>
        <v/>
      </c>
      <c r="B145" s="205"/>
      <c r="C145" s="192" t="s">
        <v>349</v>
      </c>
      <c r="D145" s="76" t="s">
        <v>349</v>
      </c>
      <c r="E145" s="76" t="s">
        <v>349</v>
      </c>
      <c r="F145" s="76" t="s">
        <v>349</v>
      </c>
      <c r="G145" s="76" t="s">
        <v>349</v>
      </c>
      <c r="H145" s="76" t="s">
        <v>349</v>
      </c>
      <c r="I145" s="76" t="s">
        <v>349</v>
      </c>
      <c r="J145" s="76" t="s">
        <v>349</v>
      </c>
      <c r="K145" s="71">
        <v>0</v>
      </c>
      <c r="L145" s="74">
        <v>0</v>
      </c>
      <c r="M145" s="75" t="str">
        <f t="shared" si="5"/>
        <v/>
      </c>
    </row>
    <row r="146" spans="1:13" ht="22.5" customHeight="1">
      <c r="A146" s="205" t="str">
        <f t="shared" si="4"/>
        <v/>
      </c>
      <c r="B146" s="205"/>
      <c r="C146" s="192" t="s">
        <v>349</v>
      </c>
      <c r="D146" s="76" t="s">
        <v>349</v>
      </c>
      <c r="E146" s="76" t="s">
        <v>349</v>
      </c>
      <c r="F146" s="76" t="s">
        <v>349</v>
      </c>
      <c r="G146" s="76" t="s">
        <v>349</v>
      </c>
      <c r="H146" s="76" t="s">
        <v>349</v>
      </c>
      <c r="I146" s="76" t="s">
        <v>349</v>
      </c>
      <c r="J146" s="76" t="s">
        <v>349</v>
      </c>
      <c r="K146" s="71">
        <v>0</v>
      </c>
      <c r="L146" s="74">
        <v>0</v>
      </c>
      <c r="M146" s="75" t="str">
        <f t="shared" si="5"/>
        <v/>
      </c>
    </row>
    <row r="147" spans="1:13" ht="22.5" customHeight="1">
      <c r="A147" s="205" t="str">
        <f t="shared" si="4"/>
        <v/>
      </c>
      <c r="B147" s="205"/>
      <c r="C147" s="192" t="s">
        <v>349</v>
      </c>
      <c r="D147" s="76" t="s">
        <v>349</v>
      </c>
      <c r="E147" s="76" t="s">
        <v>349</v>
      </c>
      <c r="F147" s="76" t="s">
        <v>349</v>
      </c>
      <c r="G147" s="76" t="s">
        <v>349</v>
      </c>
      <c r="H147" s="76" t="s">
        <v>349</v>
      </c>
      <c r="I147" s="76" t="s">
        <v>349</v>
      </c>
      <c r="J147" s="76" t="s">
        <v>349</v>
      </c>
      <c r="K147" s="71">
        <v>0</v>
      </c>
      <c r="L147" s="74">
        <v>0</v>
      </c>
      <c r="M147" s="75" t="str">
        <f t="shared" si="5"/>
        <v/>
      </c>
    </row>
    <row r="148" spans="1:13" ht="22.5" customHeight="1">
      <c r="A148" s="205" t="str">
        <f t="shared" si="4"/>
        <v/>
      </c>
      <c r="B148" s="205"/>
      <c r="C148" s="192" t="s">
        <v>349</v>
      </c>
      <c r="D148" s="76" t="s">
        <v>349</v>
      </c>
      <c r="E148" s="76" t="s">
        <v>349</v>
      </c>
      <c r="F148" s="76" t="s">
        <v>349</v>
      </c>
      <c r="G148" s="76" t="s">
        <v>349</v>
      </c>
      <c r="H148" s="76" t="s">
        <v>349</v>
      </c>
      <c r="I148" s="76" t="s">
        <v>349</v>
      </c>
      <c r="J148" s="76" t="s">
        <v>349</v>
      </c>
      <c r="K148" s="71">
        <v>0</v>
      </c>
      <c r="L148" s="74">
        <v>0</v>
      </c>
      <c r="M148" s="75" t="str">
        <f t="shared" si="5"/>
        <v/>
      </c>
    </row>
    <row r="149" spans="1:13" ht="22.5" customHeight="1">
      <c r="A149" s="205" t="str">
        <f t="shared" si="4"/>
        <v/>
      </c>
      <c r="B149" s="205"/>
      <c r="C149" s="192" t="s">
        <v>349</v>
      </c>
      <c r="D149" s="76" t="s">
        <v>349</v>
      </c>
      <c r="E149" s="76" t="s">
        <v>349</v>
      </c>
      <c r="F149" s="76" t="s">
        <v>349</v>
      </c>
      <c r="G149" s="76" t="s">
        <v>349</v>
      </c>
      <c r="H149" s="76" t="s">
        <v>349</v>
      </c>
      <c r="I149" s="76" t="s">
        <v>349</v>
      </c>
      <c r="J149" s="76" t="s">
        <v>349</v>
      </c>
      <c r="K149" s="71">
        <v>0</v>
      </c>
      <c r="L149" s="74">
        <v>0</v>
      </c>
      <c r="M149" s="75" t="str">
        <f t="shared" si="5"/>
        <v/>
      </c>
    </row>
    <row r="150" spans="1:13" ht="22.5" customHeight="1">
      <c r="A150" s="205" t="str">
        <f t="shared" si="4"/>
        <v/>
      </c>
      <c r="B150" s="205"/>
      <c r="C150" s="192" t="s">
        <v>349</v>
      </c>
      <c r="D150" s="76" t="s">
        <v>349</v>
      </c>
      <c r="E150" s="76" t="s">
        <v>349</v>
      </c>
      <c r="F150" s="76" t="s">
        <v>349</v>
      </c>
      <c r="G150" s="76" t="s">
        <v>349</v>
      </c>
      <c r="H150" s="76" t="s">
        <v>349</v>
      </c>
      <c r="I150" s="76" t="s">
        <v>349</v>
      </c>
      <c r="J150" s="76" t="s">
        <v>349</v>
      </c>
      <c r="K150" s="71">
        <v>0</v>
      </c>
      <c r="L150" s="74">
        <v>0</v>
      </c>
      <c r="M150" s="75" t="str">
        <f t="shared" si="5"/>
        <v/>
      </c>
    </row>
    <row r="151" spans="1:13" ht="22.5" customHeight="1">
      <c r="A151" s="205" t="str">
        <f t="shared" si="4"/>
        <v/>
      </c>
      <c r="B151" s="205"/>
      <c r="C151" s="192" t="s">
        <v>349</v>
      </c>
      <c r="D151" s="76" t="s">
        <v>349</v>
      </c>
      <c r="E151" s="76" t="s">
        <v>349</v>
      </c>
      <c r="F151" s="76" t="s">
        <v>349</v>
      </c>
      <c r="G151" s="76" t="s">
        <v>349</v>
      </c>
      <c r="H151" s="76" t="s">
        <v>349</v>
      </c>
      <c r="I151" s="76" t="s">
        <v>349</v>
      </c>
      <c r="J151" s="76" t="s">
        <v>349</v>
      </c>
      <c r="K151" s="71">
        <v>0</v>
      </c>
      <c r="L151" s="74">
        <v>0</v>
      </c>
      <c r="M151" s="75" t="str">
        <f t="shared" si="5"/>
        <v/>
      </c>
    </row>
    <row r="152" spans="1:13" ht="22.5" customHeight="1">
      <c r="A152" s="205" t="str">
        <f t="shared" si="4"/>
        <v/>
      </c>
      <c r="B152" s="205"/>
      <c r="C152" s="192" t="s">
        <v>349</v>
      </c>
      <c r="D152" s="76" t="s">
        <v>349</v>
      </c>
      <c r="E152" s="76" t="s">
        <v>349</v>
      </c>
      <c r="F152" s="76" t="s">
        <v>349</v>
      </c>
      <c r="G152" s="76" t="s">
        <v>349</v>
      </c>
      <c r="H152" s="76" t="s">
        <v>349</v>
      </c>
      <c r="I152" s="76" t="s">
        <v>349</v>
      </c>
      <c r="J152" s="76" t="s">
        <v>349</v>
      </c>
      <c r="K152" s="71">
        <v>0</v>
      </c>
      <c r="L152" s="74">
        <v>0</v>
      </c>
      <c r="M152" s="75" t="str">
        <f t="shared" si="5"/>
        <v/>
      </c>
    </row>
    <row r="153" spans="1:13" ht="22.5" customHeight="1">
      <c r="A153" s="205" t="str">
        <f t="shared" si="4"/>
        <v/>
      </c>
      <c r="B153" s="205"/>
      <c r="C153" s="192" t="s">
        <v>349</v>
      </c>
      <c r="D153" s="76" t="s">
        <v>349</v>
      </c>
      <c r="E153" s="76" t="s">
        <v>349</v>
      </c>
      <c r="F153" s="76" t="s">
        <v>349</v>
      </c>
      <c r="G153" s="76" t="s">
        <v>349</v>
      </c>
      <c r="H153" s="76" t="s">
        <v>349</v>
      </c>
      <c r="I153" s="76" t="s">
        <v>349</v>
      </c>
      <c r="J153" s="76" t="s">
        <v>349</v>
      </c>
      <c r="K153" s="71">
        <v>0</v>
      </c>
      <c r="L153" s="74">
        <v>0</v>
      </c>
      <c r="M153" s="75" t="str">
        <f t="shared" si="5"/>
        <v/>
      </c>
    </row>
    <row r="154" spans="1:13" ht="22.5" customHeight="1">
      <c r="A154" s="205" t="str">
        <f t="shared" si="4"/>
        <v/>
      </c>
      <c r="B154" s="205"/>
      <c r="C154" s="192" t="s">
        <v>349</v>
      </c>
      <c r="D154" s="76" t="s">
        <v>349</v>
      </c>
      <c r="E154" s="76" t="s">
        <v>349</v>
      </c>
      <c r="F154" s="76" t="s">
        <v>349</v>
      </c>
      <c r="G154" s="76" t="s">
        <v>349</v>
      </c>
      <c r="H154" s="76" t="s">
        <v>349</v>
      </c>
      <c r="I154" s="76" t="s">
        <v>349</v>
      </c>
      <c r="J154" s="76" t="s">
        <v>349</v>
      </c>
      <c r="K154" s="71">
        <v>0</v>
      </c>
      <c r="L154" s="74">
        <v>0</v>
      </c>
      <c r="M154" s="75" t="str">
        <f t="shared" si="5"/>
        <v/>
      </c>
    </row>
    <row r="155" spans="1:13" ht="22.5" customHeight="1">
      <c r="A155" s="205" t="str">
        <f t="shared" si="4"/>
        <v/>
      </c>
      <c r="B155" s="205"/>
      <c r="C155" s="192" t="s">
        <v>349</v>
      </c>
      <c r="D155" s="76" t="s">
        <v>349</v>
      </c>
      <c r="E155" s="76" t="s">
        <v>349</v>
      </c>
      <c r="F155" s="76" t="s">
        <v>349</v>
      </c>
      <c r="G155" s="76" t="s">
        <v>349</v>
      </c>
      <c r="H155" s="76" t="s">
        <v>349</v>
      </c>
      <c r="I155" s="76" t="s">
        <v>349</v>
      </c>
      <c r="J155" s="76" t="s">
        <v>349</v>
      </c>
      <c r="K155" s="71">
        <v>0</v>
      </c>
      <c r="L155" s="74">
        <v>0</v>
      </c>
      <c r="M155" s="75" t="str">
        <f t="shared" si="5"/>
        <v/>
      </c>
    </row>
    <row r="156" spans="1:13" ht="22.5" customHeight="1">
      <c r="A156" s="205" t="str">
        <f t="shared" si="4"/>
        <v/>
      </c>
      <c r="B156" s="205"/>
      <c r="C156" s="192" t="s">
        <v>349</v>
      </c>
      <c r="D156" s="76" t="s">
        <v>349</v>
      </c>
      <c r="E156" s="76" t="s">
        <v>349</v>
      </c>
      <c r="F156" s="76" t="s">
        <v>349</v>
      </c>
      <c r="G156" s="76" t="s">
        <v>349</v>
      </c>
      <c r="H156" s="76" t="s">
        <v>349</v>
      </c>
      <c r="I156" s="76" t="s">
        <v>349</v>
      </c>
      <c r="J156" s="76" t="s">
        <v>349</v>
      </c>
      <c r="K156" s="71">
        <v>0</v>
      </c>
      <c r="L156" s="74">
        <v>0</v>
      </c>
      <c r="M156" s="75" t="str">
        <f t="shared" si="5"/>
        <v/>
      </c>
    </row>
    <row r="157" spans="1:13" ht="22.5" customHeight="1">
      <c r="A157" s="205" t="str">
        <f t="shared" si="4"/>
        <v/>
      </c>
      <c r="B157" s="205"/>
      <c r="C157" s="192" t="s">
        <v>349</v>
      </c>
      <c r="D157" s="76" t="s">
        <v>349</v>
      </c>
      <c r="E157" s="76" t="s">
        <v>349</v>
      </c>
      <c r="F157" s="76" t="s">
        <v>349</v>
      </c>
      <c r="G157" s="76" t="s">
        <v>349</v>
      </c>
      <c r="H157" s="76" t="s">
        <v>349</v>
      </c>
      <c r="I157" s="76" t="s">
        <v>349</v>
      </c>
      <c r="J157" s="76" t="s">
        <v>349</v>
      </c>
      <c r="K157" s="71">
        <v>0</v>
      </c>
      <c r="L157" s="74">
        <v>0</v>
      </c>
      <c r="M157" s="75" t="str">
        <f t="shared" si="5"/>
        <v/>
      </c>
    </row>
    <row r="158" spans="1:13" ht="22.5" customHeight="1">
      <c r="A158" s="205" t="str">
        <f t="shared" si="4"/>
        <v/>
      </c>
      <c r="B158" s="205"/>
      <c r="C158" s="192" t="s">
        <v>349</v>
      </c>
      <c r="D158" s="76" t="s">
        <v>349</v>
      </c>
      <c r="E158" s="76" t="s">
        <v>349</v>
      </c>
      <c r="F158" s="76" t="s">
        <v>349</v>
      </c>
      <c r="G158" s="76" t="s">
        <v>349</v>
      </c>
      <c r="H158" s="76" t="s">
        <v>349</v>
      </c>
      <c r="I158" s="76" t="s">
        <v>349</v>
      </c>
      <c r="J158" s="76" t="s">
        <v>349</v>
      </c>
      <c r="K158" s="71">
        <v>0</v>
      </c>
      <c r="L158" s="74">
        <v>0</v>
      </c>
      <c r="M158" s="75" t="str">
        <f t="shared" si="5"/>
        <v/>
      </c>
    </row>
    <row r="159" spans="1:13" ht="22.5" customHeight="1">
      <c r="A159" s="205" t="str">
        <f t="shared" si="4"/>
        <v/>
      </c>
      <c r="B159" s="205"/>
      <c r="C159" s="192" t="s">
        <v>349</v>
      </c>
      <c r="D159" s="76" t="s">
        <v>349</v>
      </c>
      <c r="E159" s="76" t="s">
        <v>349</v>
      </c>
      <c r="F159" s="76" t="s">
        <v>349</v>
      </c>
      <c r="G159" s="76" t="s">
        <v>349</v>
      </c>
      <c r="H159" s="76" t="s">
        <v>349</v>
      </c>
      <c r="I159" s="76" t="s">
        <v>349</v>
      </c>
      <c r="J159" s="76" t="s">
        <v>349</v>
      </c>
      <c r="K159" s="71">
        <v>0</v>
      </c>
      <c r="L159" s="74">
        <v>0</v>
      </c>
      <c r="M159" s="75" t="str">
        <f t="shared" si="5"/>
        <v/>
      </c>
    </row>
    <row r="160" spans="1:13" ht="22.5" customHeight="1">
      <c r="A160" s="205" t="str">
        <f t="shared" si="4"/>
        <v/>
      </c>
      <c r="B160" s="205"/>
      <c r="C160" s="192" t="s">
        <v>349</v>
      </c>
      <c r="D160" s="76" t="s">
        <v>349</v>
      </c>
      <c r="E160" s="76" t="s">
        <v>349</v>
      </c>
      <c r="F160" s="76" t="s">
        <v>349</v>
      </c>
      <c r="G160" s="76" t="s">
        <v>349</v>
      </c>
      <c r="H160" s="76" t="s">
        <v>349</v>
      </c>
      <c r="I160" s="76" t="s">
        <v>349</v>
      </c>
      <c r="J160" s="76" t="s">
        <v>349</v>
      </c>
      <c r="K160" s="71">
        <v>0</v>
      </c>
      <c r="L160" s="74">
        <v>0</v>
      </c>
      <c r="M160" s="75" t="str">
        <f t="shared" si="5"/>
        <v/>
      </c>
    </row>
    <row r="161" spans="1:13" ht="22.5" customHeight="1">
      <c r="A161" s="205" t="str">
        <f t="shared" si="4"/>
        <v/>
      </c>
      <c r="B161" s="205"/>
      <c r="C161" s="192" t="s">
        <v>349</v>
      </c>
      <c r="D161" s="76" t="s">
        <v>349</v>
      </c>
      <c r="E161" s="76" t="s">
        <v>349</v>
      </c>
      <c r="F161" s="76" t="s">
        <v>349</v>
      </c>
      <c r="G161" s="76" t="s">
        <v>349</v>
      </c>
      <c r="H161" s="76" t="s">
        <v>349</v>
      </c>
      <c r="I161" s="76" t="s">
        <v>349</v>
      </c>
      <c r="J161" s="76" t="s">
        <v>349</v>
      </c>
      <c r="K161" s="71">
        <v>0</v>
      </c>
      <c r="L161" s="74">
        <v>0</v>
      </c>
      <c r="M161" s="75" t="str">
        <f t="shared" si="5"/>
        <v/>
      </c>
    </row>
    <row r="162" spans="1:13" ht="22.5" customHeight="1">
      <c r="A162" s="205" t="str">
        <f t="shared" si="4"/>
        <v/>
      </c>
      <c r="B162" s="205"/>
      <c r="C162" s="192" t="s">
        <v>349</v>
      </c>
      <c r="D162" s="76" t="s">
        <v>349</v>
      </c>
      <c r="E162" s="76" t="s">
        <v>349</v>
      </c>
      <c r="F162" s="76" t="s">
        <v>349</v>
      </c>
      <c r="G162" s="76" t="s">
        <v>349</v>
      </c>
      <c r="H162" s="76" t="s">
        <v>349</v>
      </c>
      <c r="I162" s="76" t="s">
        <v>349</v>
      </c>
      <c r="J162" s="76" t="s">
        <v>349</v>
      </c>
      <c r="K162" s="71">
        <v>0</v>
      </c>
      <c r="L162" s="74">
        <v>0</v>
      </c>
      <c r="M162" s="75" t="str">
        <f t="shared" si="5"/>
        <v/>
      </c>
    </row>
    <row r="163" spans="1:13" ht="22.5" customHeight="1">
      <c r="A163" s="205" t="str">
        <f t="shared" si="4"/>
        <v/>
      </c>
      <c r="B163" s="205"/>
      <c r="C163" s="192" t="s">
        <v>349</v>
      </c>
      <c r="D163" s="76" t="s">
        <v>349</v>
      </c>
      <c r="E163" s="76" t="s">
        <v>349</v>
      </c>
      <c r="F163" s="76" t="s">
        <v>349</v>
      </c>
      <c r="G163" s="76" t="s">
        <v>349</v>
      </c>
      <c r="H163" s="76" t="s">
        <v>349</v>
      </c>
      <c r="I163" s="76" t="s">
        <v>349</v>
      </c>
      <c r="J163" s="76" t="s">
        <v>349</v>
      </c>
      <c r="K163" s="71">
        <v>0</v>
      </c>
      <c r="L163" s="74">
        <v>0</v>
      </c>
      <c r="M163" s="75" t="str">
        <f t="shared" si="5"/>
        <v/>
      </c>
    </row>
    <row r="164" spans="1:13" ht="22.5" customHeight="1">
      <c r="A164" s="205" t="str">
        <f t="shared" si="4"/>
        <v/>
      </c>
      <c r="B164" s="205"/>
      <c r="C164" s="192" t="s">
        <v>349</v>
      </c>
      <c r="D164" s="76" t="s">
        <v>349</v>
      </c>
      <c r="E164" s="76" t="s">
        <v>349</v>
      </c>
      <c r="F164" s="76" t="s">
        <v>349</v>
      </c>
      <c r="G164" s="76" t="s">
        <v>349</v>
      </c>
      <c r="H164" s="76" t="s">
        <v>349</v>
      </c>
      <c r="I164" s="76" t="s">
        <v>349</v>
      </c>
      <c r="J164" s="76" t="s">
        <v>349</v>
      </c>
      <c r="K164" s="71">
        <v>0</v>
      </c>
      <c r="L164" s="74">
        <v>0</v>
      </c>
      <c r="M164" s="75" t="str">
        <f t="shared" si="5"/>
        <v/>
      </c>
    </row>
    <row r="165" spans="1:13" ht="22.5" customHeight="1">
      <c r="A165" s="205" t="str">
        <f t="shared" si="4"/>
        <v/>
      </c>
      <c r="B165" s="205"/>
      <c r="C165" s="192" t="s">
        <v>349</v>
      </c>
      <c r="D165" s="76" t="s">
        <v>349</v>
      </c>
      <c r="E165" s="76" t="s">
        <v>349</v>
      </c>
      <c r="F165" s="76" t="s">
        <v>349</v>
      </c>
      <c r="G165" s="76" t="s">
        <v>349</v>
      </c>
      <c r="H165" s="76" t="s">
        <v>349</v>
      </c>
      <c r="I165" s="76" t="s">
        <v>349</v>
      </c>
      <c r="J165" s="76" t="s">
        <v>349</v>
      </c>
      <c r="K165" s="71">
        <v>0</v>
      </c>
      <c r="L165" s="74">
        <v>0</v>
      </c>
      <c r="M165" s="75" t="str">
        <f t="shared" si="5"/>
        <v/>
      </c>
    </row>
    <row r="166" spans="1:13" ht="22.5" customHeight="1">
      <c r="A166" s="205" t="str">
        <f t="shared" si="4"/>
        <v/>
      </c>
      <c r="B166" s="205"/>
      <c r="C166" s="192" t="s">
        <v>349</v>
      </c>
      <c r="D166" s="76" t="s">
        <v>349</v>
      </c>
      <c r="E166" s="76" t="s">
        <v>349</v>
      </c>
      <c r="F166" s="76" t="s">
        <v>349</v>
      </c>
      <c r="G166" s="76" t="s">
        <v>349</v>
      </c>
      <c r="H166" s="76" t="s">
        <v>349</v>
      </c>
      <c r="I166" s="76" t="s">
        <v>349</v>
      </c>
      <c r="J166" s="76" t="s">
        <v>349</v>
      </c>
      <c r="K166" s="71">
        <v>0</v>
      </c>
      <c r="L166" s="74">
        <v>0</v>
      </c>
      <c r="M166" s="75" t="str">
        <f t="shared" si="5"/>
        <v/>
      </c>
    </row>
    <row r="167" spans="1:13" ht="22.5" customHeight="1">
      <c r="A167" s="205" t="str">
        <f t="shared" si="4"/>
        <v/>
      </c>
      <c r="B167" s="205"/>
      <c r="C167" s="192" t="s">
        <v>349</v>
      </c>
      <c r="D167" s="76" t="s">
        <v>349</v>
      </c>
      <c r="E167" s="76" t="s">
        <v>349</v>
      </c>
      <c r="F167" s="76" t="s">
        <v>349</v>
      </c>
      <c r="G167" s="76" t="s">
        <v>349</v>
      </c>
      <c r="H167" s="76" t="s">
        <v>349</v>
      </c>
      <c r="I167" s="76" t="s">
        <v>349</v>
      </c>
      <c r="J167" s="76" t="s">
        <v>349</v>
      </c>
      <c r="K167" s="71">
        <v>0</v>
      </c>
      <c r="L167" s="74">
        <v>0</v>
      </c>
      <c r="M167" s="75" t="str">
        <f t="shared" si="5"/>
        <v/>
      </c>
    </row>
    <row r="168" spans="1:13" ht="22.5" customHeight="1">
      <c r="A168" s="205" t="str">
        <f t="shared" si="4"/>
        <v/>
      </c>
      <c r="B168" s="205"/>
      <c r="C168" s="192" t="s">
        <v>349</v>
      </c>
      <c r="D168" s="76" t="s">
        <v>349</v>
      </c>
      <c r="E168" s="76" t="s">
        <v>349</v>
      </c>
      <c r="F168" s="76" t="s">
        <v>349</v>
      </c>
      <c r="G168" s="76" t="s">
        <v>349</v>
      </c>
      <c r="H168" s="76" t="s">
        <v>349</v>
      </c>
      <c r="I168" s="76" t="s">
        <v>349</v>
      </c>
      <c r="J168" s="76" t="s">
        <v>349</v>
      </c>
      <c r="K168" s="71">
        <v>0</v>
      </c>
      <c r="L168" s="74">
        <v>0</v>
      </c>
      <c r="M168" s="75" t="str">
        <f t="shared" si="5"/>
        <v/>
      </c>
    </row>
    <row r="169" spans="1:13" ht="22.5" customHeight="1">
      <c r="A169" s="205" t="str">
        <f t="shared" si="4"/>
        <v/>
      </c>
      <c r="B169" s="205"/>
      <c r="C169" s="192" t="s">
        <v>349</v>
      </c>
      <c r="D169" s="76" t="s">
        <v>349</v>
      </c>
      <c r="E169" s="76" t="s">
        <v>349</v>
      </c>
      <c r="F169" s="76" t="s">
        <v>349</v>
      </c>
      <c r="G169" s="76" t="s">
        <v>349</v>
      </c>
      <c r="H169" s="76" t="s">
        <v>349</v>
      </c>
      <c r="I169" s="76" t="s">
        <v>349</v>
      </c>
      <c r="J169" s="76" t="s">
        <v>349</v>
      </c>
      <c r="K169" s="71">
        <v>0</v>
      </c>
      <c r="L169" s="74">
        <v>0</v>
      </c>
      <c r="M169" s="75" t="str">
        <f t="shared" si="5"/>
        <v/>
      </c>
    </row>
    <row r="170" spans="1:13" ht="22.5" customHeight="1">
      <c r="A170" s="205" t="str">
        <f t="shared" si="4"/>
        <v/>
      </c>
      <c r="B170" s="205"/>
      <c r="C170" s="192" t="s">
        <v>349</v>
      </c>
      <c r="D170" s="76" t="s">
        <v>349</v>
      </c>
      <c r="E170" s="76" t="s">
        <v>349</v>
      </c>
      <c r="F170" s="76" t="s">
        <v>349</v>
      </c>
      <c r="G170" s="76" t="s">
        <v>349</v>
      </c>
      <c r="H170" s="76" t="s">
        <v>349</v>
      </c>
      <c r="I170" s="76" t="s">
        <v>349</v>
      </c>
      <c r="J170" s="76" t="s">
        <v>349</v>
      </c>
      <c r="K170" s="71">
        <v>0</v>
      </c>
      <c r="L170" s="74">
        <v>0</v>
      </c>
      <c r="M170" s="75" t="str">
        <f t="shared" si="5"/>
        <v/>
      </c>
    </row>
    <row r="171" spans="1:13" ht="22.5" customHeight="1">
      <c r="A171" s="205" t="str">
        <f t="shared" si="4"/>
        <v/>
      </c>
      <c r="B171" s="205"/>
      <c r="C171" s="192" t="s">
        <v>349</v>
      </c>
      <c r="D171" s="76" t="s">
        <v>349</v>
      </c>
      <c r="E171" s="76" t="s">
        <v>349</v>
      </c>
      <c r="F171" s="76" t="s">
        <v>349</v>
      </c>
      <c r="G171" s="76" t="s">
        <v>349</v>
      </c>
      <c r="H171" s="76" t="s">
        <v>349</v>
      </c>
      <c r="I171" s="76" t="s">
        <v>349</v>
      </c>
      <c r="J171" s="76" t="s">
        <v>349</v>
      </c>
      <c r="K171" s="71">
        <v>0</v>
      </c>
      <c r="L171" s="74">
        <v>0</v>
      </c>
      <c r="M171" s="75" t="str">
        <f t="shared" si="5"/>
        <v/>
      </c>
    </row>
    <row r="172" spans="1:13" ht="22.5" customHeight="1">
      <c r="A172" s="205" t="str">
        <f t="shared" si="4"/>
        <v/>
      </c>
      <c r="B172" s="205"/>
      <c r="C172" s="192" t="s">
        <v>349</v>
      </c>
      <c r="D172" s="76" t="s">
        <v>349</v>
      </c>
      <c r="E172" s="76" t="s">
        <v>349</v>
      </c>
      <c r="F172" s="76" t="s">
        <v>349</v>
      </c>
      <c r="G172" s="76" t="s">
        <v>349</v>
      </c>
      <c r="H172" s="76" t="s">
        <v>349</v>
      </c>
      <c r="I172" s="76" t="s">
        <v>349</v>
      </c>
      <c r="J172" s="76" t="s">
        <v>349</v>
      </c>
      <c r="K172" s="71">
        <v>0</v>
      </c>
      <c r="L172" s="74">
        <v>0</v>
      </c>
      <c r="M172" s="75" t="str">
        <f t="shared" si="5"/>
        <v/>
      </c>
    </row>
    <row r="173" spans="1:13" ht="22.5" customHeight="1">
      <c r="A173" s="205" t="str">
        <f t="shared" si="4"/>
        <v/>
      </c>
      <c r="B173" s="205"/>
      <c r="C173" s="192" t="s">
        <v>349</v>
      </c>
      <c r="D173" s="76" t="s">
        <v>349</v>
      </c>
      <c r="E173" s="76" t="s">
        <v>349</v>
      </c>
      <c r="F173" s="76" t="s">
        <v>349</v>
      </c>
      <c r="G173" s="76" t="s">
        <v>349</v>
      </c>
      <c r="H173" s="76" t="s">
        <v>349</v>
      </c>
      <c r="I173" s="76" t="s">
        <v>349</v>
      </c>
      <c r="J173" s="76" t="s">
        <v>349</v>
      </c>
      <c r="K173" s="71">
        <v>0</v>
      </c>
      <c r="L173" s="74">
        <v>0</v>
      </c>
      <c r="M173" s="75" t="str">
        <f t="shared" si="5"/>
        <v/>
      </c>
    </row>
    <row r="174" spans="1:13" ht="22.5" customHeight="1">
      <c r="A174" s="205" t="str">
        <f t="shared" si="4"/>
        <v/>
      </c>
      <c r="B174" s="205"/>
      <c r="C174" s="192" t="s">
        <v>349</v>
      </c>
      <c r="D174" s="76" t="s">
        <v>349</v>
      </c>
      <c r="E174" s="76" t="s">
        <v>349</v>
      </c>
      <c r="F174" s="76" t="s">
        <v>349</v>
      </c>
      <c r="G174" s="76" t="s">
        <v>349</v>
      </c>
      <c r="H174" s="76" t="s">
        <v>349</v>
      </c>
      <c r="I174" s="76" t="s">
        <v>349</v>
      </c>
      <c r="J174" s="76" t="s">
        <v>349</v>
      </c>
      <c r="K174" s="71">
        <v>0</v>
      </c>
      <c r="L174" s="74">
        <v>0</v>
      </c>
      <c r="M174" s="75" t="str">
        <f t="shared" si="5"/>
        <v/>
      </c>
    </row>
    <row r="175" spans="1:13" ht="22.5" customHeight="1">
      <c r="A175" s="205" t="str">
        <f t="shared" si="4"/>
        <v/>
      </c>
      <c r="B175" s="205"/>
      <c r="C175" s="192" t="s">
        <v>349</v>
      </c>
      <c r="D175" s="76" t="s">
        <v>349</v>
      </c>
      <c r="E175" s="76" t="s">
        <v>349</v>
      </c>
      <c r="F175" s="76" t="s">
        <v>349</v>
      </c>
      <c r="G175" s="76" t="s">
        <v>349</v>
      </c>
      <c r="H175" s="76" t="s">
        <v>349</v>
      </c>
      <c r="I175" s="76" t="s">
        <v>349</v>
      </c>
      <c r="J175" s="76" t="s">
        <v>349</v>
      </c>
      <c r="K175" s="71">
        <v>0</v>
      </c>
      <c r="L175" s="74">
        <v>0</v>
      </c>
      <c r="M175" s="75" t="str">
        <f t="shared" si="5"/>
        <v/>
      </c>
    </row>
    <row r="176" spans="1:13" ht="22.5" customHeight="1">
      <c r="A176" s="205" t="str">
        <f t="shared" si="4"/>
        <v/>
      </c>
      <c r="B176" s="205"/>
      <c r="C176" s="192" t="s">
        <v>349</v>
      </c>
      <c r="D176" s="76" t="s">
        <v>349</v>
      </c>
      <c r="E176" s="76" t="s">
        <v>349</v>
      </c>
      <c r="F176" s="76" t="s">
        <v>349</v>
      </c>
      <c r="G176" s="76" t="s">
        <v>349</v>
      </c>
      <c r="H176" s="76" t="s">
        <v>349</v>
      </c>
      <c r="I176" s="76" t="s">
        <v>349</v>
      </c>
      <c r="J176" s="76" t="s">
        <v>349</v>
      </c>
      <c r="K176" s="71">
        <v>0</v>
      </c>
      <c r="L176" s="74">
        <v>0</v>
      </c>
      <c r="M176" s="75" t="str">
        <f t="shared" si="5"/>
        <v/>
      </c>
    </row>
    <row r="177" spans="1:13" ht="22.5" customHeight="1">
      <c r="A177" s="205" t="str">
        <f t="shared" si="4"/>
        <v/>
      </c>
      <c r="B177" s="205"/>
      <c r="C177" s="192" t="s">
        <v>349</v>
      </c>
      <c r="D177" s="76" t="s">
        <v>349</v>
      </c>
      <c r="E177" s="76" t="s">
        <v>349</v>
      </c>
      <c r="F177" s="76" t="s">
        <v>349</v>
      </c>
      <c r="G177" s="76" t="s">
        <v>349</v>
      </c>
      <c r="H177" s="76" t="s">
        <v>349</v>
      </c>
      <c r="I177" s="76" t="s">
        <v>349</v>
      </c>
      <c r="J177" s="76" t="s">
        <v>349</v>
      </c>
      <c r="K177" s="71">
        <v>0</v>
      </c>
      <c r="L177" s="74">
        <v>0</v>
      </c>
      <c r="M177" s="75" t="str">
        <f t="shared" si="5"/>
        <v/>
      </c>
    </row>
    <row r="178" spans="1:13" ht="22.5" customHeight="1">
      <c r="A178" s="205" t="str">
        <f t="shared" si="4"/>
        <v/>
      </c>
      <c r="B178" s="205"/>
      <c r="C178" s="192" t="s">
        <v>349</v>
      </c>
      <c r="D178" s="76" t="s">
        <v>349</v>
      </c>
      <c r="E178" s="76" t="s">
        <v>349</v>
      </c>
      <c r="F178" s="76" t="s">
        <v>349</v>
      </c>
      <c r="G178" s="76" t="s">
        <v>349</v>
      </c>
      <c r="H178" s="76" t="s">
        <v>349</v>
      </c>
      <c r="I178" s="76" t="s">
        <v>349</v>
      </c>
      <c r="J178" s="76" t="s">
        <v>349</v>
      </c>
      <c r="K178" s="71">
        <v>0</v>
      </c>
      <c r="L178" s="74">
        <v>0</v>
      </c>
      <c r="M178" s="75" t="str">
        <f t="shared" si="5"/>
        <v/>
      </c>
    </row>
    <row r="179" spans="1:13" ht="22.5" customHeight="1">
      <c r="A179" s="205" t="str">
        <f t="shared" si="4"/>
        <v/>
      </c>
      <c r="B179" s="205"/>
      <c r="C179" s="192" t="s">
        <v>349</v>
      </c>
      <c r="D179" s="76" t="s">
        <v>349</v>
      </c>
      <c r="E179" s="76" t="s">
        <v>349</v>
      </c>
      <c r="F179" s="76" t="s">
        <v>349</v>
      </c>
      <c r="G179" s="76" t="s">
        <v>349</v>
      </c>
      <c r="H179" s="76" t="s">
        <v>349</v>
      </c>
      <c r="I179" s="76" t="s">
        <v>349</v>
      </c>
      <c r="J179" s="76" t="s">
        <v>349</v>
      </c>
      <c r="K179" s="71">
        <v>0</v>
      </c>
      <c r="L179" s="74">
        <v>0</v>
      </c>
      <c r="M179" s="75" t="str">
        <f t="shared" si="5"/>
        <v/>
      </c>
    </row>
    <row r="180" spans="1:13" ht="22.5" customHeight="1">
      <c r="A180" s="205" t="str">
        <f t="shared" si="4"/>
        <v/>
      </c>
      <c r="B180" s="205"/>
      <c r="C180" s="192" t="s">
        <v>349</v>
      </c>
      <c r="D180" s="76" t="s">
        <v>349</v>
      </c>
      <c r="E180" s="76" t="s">
        <v>349</v>
      </c>
      <c r="F180" s="76" t="s">
        <v>349</v>
      </c>
      <c r="G180" s="76" t="s">
        <v>349</v>
      </c>
      <c r="H180" s="76" t="s">
        <v>349</v>
      </c>
      <c r="I180" s="76" t="s">
        <v>349</v>
      </c>
      <c r="J180" s="76" t="s">
        <v>349</v>
      </c>
      <c r="K180" s="71">
        <v>0</v>
      </c>
      <c r="L180" s="74">
        <v>0</v>
      </c>
      <c r="M180" s="75" t="str">
        <f t="shared" si="5"/>
        <v/>
      </c>
    </row>
    <row r="181" spans="1:13" ht="22.5" customHeight="1">
      <c r="A181" s="205" t="str">
        <f t="shared" si="4"/>
        <v/>
      </c>
      <c r="B181" s="205"/>
      <c r="C181" s="192" t="s">
        <v>349</v>
      </c>
      <c r="D181" s="76" t="s">
        <v>349</v>
      </c>
      <c r="E181" s="76" t="s">
        <v>349</v>
      </c>
      <c r="F181" s="76" t="s">
        <v>349</v>
      </c>
      <c r="G181" s="76" t="s">
        <v>349</v>
      </c>
      <c r="H181" s="76" t="s">
        <v>349</v>
      </c>
      <c r="I181" s="76" t="s">
        <v>349</v>
      </c>
      <c r="J181" s="76" t="s">
        <v>349</v>
      </c>
      <c r="K181" s="71">
        <v>0</v>
      </c>
      <c r="L181" s="74">
        <v>0</v>
      </c>
      <c r="M181" s="75" t="str">
        <f t="shared" si="5"/>
        <v/>
      </c>
    </row>
    <row r="182" spans="1:13" ht="22.5" customHeight="1">
      <c r="A182" s="205" t="str">
        <f t="shared" si="4"/>
        <v/>
      </c>
      <c r="B182" s="205"/>
      <c r="C182" s="192" t="s">
        <v>349</v>
      </c>
      <c r="D182" s="76" t="s">
        <v>349</v>
      </c>
      <c r="E182" s="76" t="s">
        <v>349</v>
      </c>
      <c r="F182" s="76" t="s">
        <v>349</v>
      </c>
      <c r="G182" s="76" t="s">
        <v>349</v>
      </c>
      <c r="H182" s="76" t="s">
        <v>349</v>
      </c>
      <c r="I182" s="76" t="s">
        <v>349</v>
      </c>
      <c r="J182" s="76" t="s">
        <v>349</v>
      </c>
      <c r="K182" s="71">
        <v>0</v>
      </c>
      <c r="L182" s="74">
        <v>0</v>
      </c>
      <c r="M182" s="75" t="str">
        <f t="shared" si="5"/>
        <v/>
      </c>
    </row>
    <row r="183" spans="1:13" ht="22.5" customHeight="1">
      <c r="A183" s="205" t="str">
        <f t="shared" si="4"/>
        <v/>
      </c>
      <c r="B183" s="205"/>
      <c r="C183" s="192" t="s">
        <v>349</v>
      </c>
      <c r="D183" s="76" t="s">
        <v>349</v>
      </c>
      <c r="E183" s="76" t="s">
        <v>349</v>
      </c>
      <c r="F183" s="76" t="s">
        <v>349</v>
      </c>
      <c r="G183" s="76" t="s">
        <v>349</v>
      </c>
      <c r="H183" s="76" t="s">
        <v>349</v>
      </c>
      <c r="I183" s="76" t="s">
        <v>349</v>
      </c>
      <c r="J183" s="76" t="s">
        <v>349</v>
      </c>
      <c r="K183" s="71">
        <v>0</v>
      </c>
      <c r="L183" s="74">
        <v>0</v>
      </c>
      <c r="M183" s="75" t="str">
        <f t="shared" si="5"/>
        <v/>
      </c>
    </row>
    <row r="184" spans="1:13" ht="22.5" customHeight="1">
      <c r="A184" s="205" t="str">
        <f t="shared" si="4"/>
        <v/>
      </c>
      <c r="B184" s="205"/>
      <c r="C184" s="192" t="s">
        <v>349</v>
      </c>
      <c r="D184" s="76" t="s">
        <v>349</v>
      </c>
      <c r="E184" s="76" t="s">
        <v>349</v>
      </c>
      <c r="F184" s="76" t="s">
        <v>349</v>
      </c>
      <c r="G184" s="76" t="s">
        <v>349</v>
      </c>
      <c r="H184" s="76" t="s">
        <v>349</v>
      </c>
      <c r="I184" s="76" t="s">
        <v>349</v>
      </c>
      <c r="J184" s="76" t="s">
        <v>349</v>
      </c>
      <c r="K184" s="71">
        <v>0</v>
      </c>
      <c r="L184" s="74">
        <v>0</v>
      </c>
      <c r="M184" s="75" t="str">
        <f t="shared" si="5"/>
        <v/>
      </c>
    </row>
    <row r="185" spans="1:13" ht="22.5" customHeight="1">
      <c r="A185" s="205" t="str">
        <f t="shared" si="4"/>
        <v/>
      </c>
      <c r="B185" s="205"/>
      <c r="C185" s="192" t="s">
        <v>349</v>
      </c>
      <c r="D185" s="76" t="s">
        <v>349</v>
      </c>
      <c r="E185" s="76" t="s">
        <v>349</v>
      </c>
      <c r="F185" s="76" t="s">
        <v>349</v>
      </c>
      <c r="G185" s="76" t="s">
        <v>349</v>
      </c>
      <c r="H185" s="76" t="s">
        <v>349</v>
      </c>
      <c r="I185" s="76" t="s">
        <v>349</v>
      </c>
      <c r="J185" s="76" t="s">
        <v>349</v>
      </c>
      <c r="K185" s="71">
        <v>0</v>
      </c>
      <c r="L185" s="74">
        <v>0</v>
      </c>
      <c r="M185" s="75" t="str">
        <f t="shared" si="5"/>
        <v/>
      </c>
    </row>
    <row r="186" spans="1:13" ht="22.5" customHeight="1">
      <c r="A186" s="205" t="str">
        <f t="shared" si="4"/>
        <v/>
      </c>
      <c r="B186" s="205"/>
      <c r="C186" s="192" t="s">
        <v>349</v>
      </c>
      <c r="D186" s="76" t="s">
        <v>349</v>
      </c>
      <c r="E186" s="76" t="s">
        <v>349</v>
      </c>
      <c r="F186" s="76" t="s">
        <v>349</v>
      </c>
      <c r="G186" s="76" t="s">
        <v>349</v>
      </c>
      <c r="H186" s="76" t="s">
        <v>349</v>
      </c>
      <c r="I186" s="76" t="s">
        <v>349</v>
      </c>
      <c r="J186" s="76" t="s">
        <v>349</v>
      </c>
      <c r="K186" s="71">
        <v>0</v>
      </c>
      <c r="L186" s="74">
        <v>0</v>
      </c>
      <c r="M186" s="75" t="str">
        <f t="shared" si="5"/>
        <v/>
      </c>
    </row>
    <row r="187" spans="1:13" ht="22.5" customHeight="1">
      <c r="A187" s="205" t="str">
        <f t="shared" si="4"/>
        <v/>
      </c>
      <c r="B187" s="205"/>
      <c r="C187" s="192" t="s">
        <v>349</v>
      </c>
      <c r="D187" s="76" t="s">
        <v>349</v>
      </c>
      <c r="E187" s="76" t="s">
        <v>349</v>
      </c>
      <c r="F187" s="76" t="s">
        <v>349</v>
      </c>
      <c r="G187" s="76" t="s">
        <v>349</v>
      </c>
      <c r="H187" s="76" t="s">
        <v>349</v>
      </c>
      <c r="I187" s="76" t="s">
        <v>349</v>
      </c>
      <c r="J187" s="76" t="s">
        <v>349</v>
      </c>
      <c r="K187" s="71">
        <v>0</v>
      </c>
      <c r="L187" s="74">
        <v>0</v>
      </c>
      <c r="M187" s="75" t="str">
        <f t="shared" si="5"/>
        <v/>
      </c>
    </row>
    <row r="188" spans="1:13" ht="22.5" customHeight="1">
      <c r="A188" s="205" t="str">
        <f t="shared" si="4"/>
        <v/>
      </c>
      <c r="B188" s="205"/>
      <c r="C188" s="192" t="s">
        <v>349</v>
      </c>
      <c r="D188" s="76" t="s">
        <v>349</v>
      </c>
      <c r="E188" s="76" t="s">
        <v>349</v>
      </c>
      <c r="F188" s="76" t="s">
        <v>349</v>
      </c>
      <c r="G188" s="76" t="s">
        <v>349</v>
      </c>
      <c r="H188" s="76" t="s">
        <v>349</v>
      </c>
      <c r="I188" s="76" t="s">
        <v>349</v>
      </c>
      <c r="J188" s="76" t="s">
        <v>349</v>
      </c>
      <c r="K188" s="71">
        <v>0</v>
      </c>
      <c r="L188" s="74">
        <v>0</v>
      </c>
      <c r="M188" s="75" t="str">
        <f t="shared" si="5"/>
        <v/>
      </c>
    </row>
    <row r="189" spans="1:13" ht="22.5" customHeight="1">
      <c r="A189" s="205" t="str">
        <f t="shared" si="4"/>
        <v/>
      </c>
      <c r="B189" s="205"/>
      <c r="C189" s="192" t="s">
        <v>349</v>
      </c>
      <c r="D189" s="76" t="s">
        <v>349</v>
      </c>
      <c r="E189" s="76" t="s">
        <v>349</v>
      </c>
      <c r="F189" s="76" t="s">
        <v>349</v>
      </c>
      <c r="G189" s="76" t="s">
        <v>349</v>
      </c>
      <c r="H189" s="76" t="s">
        <v>349</v>
      </c>
      <c r="I189" s="76" t="s">
        <v>349</v>
      </c>
      <c r="J189" s="76" t="s">
        <v>349</v>
      </c>
      <c r="K189" s="71">
        <v>0</v>
      </c>
      <c r="L189" s="74">
        <v>0</v>
      </c>
      <c r="M189" s="75" t="str">
        <f t="shared" si="5"/>
        <v/>
      </c>
    </row>
    <row r="190" spans="1:13" ht="22.5" customHeight="1">
      <c r="A190" s="205" t="str">
        <f t="shared" si="4"/>
        <v/>
      </c>
      <c r="B190" s="205"/>
      <c r="C190" s="192" t="s">
        <v>349</v>
      </c>
      <c r="D190" s="76" t="s">
        <v>349</v>
      </c>
      <c r="E190" s="76" t="s">
        <v>349</v>
      </c>
      <c r="F190" s="76" t="s">
        <v>349</v>
      </c>
      <c r="G190" s="76" t="s">
        <v>349</v>
      </c>
      <c r="H190" s="76" t="s">
        <v>349</v>
      </c>
      <c r="I190" s="76" t="s">
        <v>349</v>
      </c>
      <c r="J190" s="76" t="s">
        <v>349</v>
      </c>
      <c r="K190" s="71">
        <v>0</v>
      </c>
      <c r="L190" s="74">
        <v>0</v>
      </c>
      <c r="M190" s="75" t="str">
        <f t="shared" si="5"/>
        <v/>
      </c>
    </row>
    <row r="191" spans="1:13" ht="22.5" customHeight="1">
      <c r="A191" s="205" t="str">
        <f t="shared" si="4"/>
        <v/>
      </c>
      <c r="B191" s="205"/>
      <c r="C191" s="192" t="s">
        <v>349</v>
      </c>
      <c r="D191" s="76" t="s">
        <v>349</v>
      </c>
      <c r="E191" s="76" t="s">
        <v>349</v>
      </c>
      <c r="F191" s="76" t="s">
        <v>349</v>
      </c>
      <c r="G191" s="76" t="s">
        <v>349</v>
      </c>
      <c r="H191" s="76" t="s">
        <v>349</v>
      </c>
      <c r="I191" s="76" t="s">
        <v>349</v>
      </c>
      <c r="J191" s="76" t="s">
        <v>349</v>
      </c>
      <c r="K191" s="71">
        <v>0</v>
      </c>
      <c r="L191" s="74">
        <v>0</v>
      </c>
      <c r="M191" s="75" t="str">
        <f t="shared" si="5"/>
        <v/>
      </c>
    </row>
    <row r="192" spans="1:13" ht="22.5" customHeight="1">
      <c r="A192" s="205" t="str">
        <f t="shared" si="4"/>
        <v/>
      </c>
      <c r="B192" s="205"/>
      <c r="C192" s="192" t="s">
        <v>349</v>
      </c>
      <c r="D192" s="76" t="s">
        <v>349</v>
      </c>
      <c r="E192" s="76" t="s">
        <v>349</v>
      </c>
      <c r="F192" s="76" t="s">
        <v>349</v>
      </c>
      <c r="G192" s="76" t="s">
        <v>349</v>
      </c>
      <c r="H192" s="76" t="s">
        <v>349</v>
      </c>
      <c r="I192" s="76" t="s">
        <v>349</v>
      </c>
      <c r="J192" s="76" t="s">
        <v>349</v>
      </c>
      <c r="K192" s="71">
        <v>0</v>
      </c>
      <c r="L192" s="74">
        <v>0</v>
      </c>
      <c r="M192" s="75" t="str">
        <f t="shared" si="5"/>
        <v/>
      </c>
    </row>
    <row r="193" spans="1:13" ht="22.5" customHeight="1">
      <c r="A193" s="205" t="str">
        <f t="shared" si="4"/>
        <v/>
      </c>
      <c r="B193" s="205"/>
      <c r="C193" s="192" t="s">
        <v>349</v>
      </c>
      <c r="D193" s="76" t="s">
        <v>349</v>
      </c>
      <c r="E193" s="76" t="s">
        <v>349</v>
      </c>
      <c r="F193" s="76" t="s">
        <v>349</v>
      </c>
      <c r="G193" s="76" t="s">
        <v>349</v>
      </c>
      <c r="H193" s="76" t="s">
        <v>349</v>
      </c>
      <c r="I193" s="76" t="s">
        <v>349</v>
      </c>
      <c r="J193" s="76" t="s">
        <v>349</v>
      </c>
      <c r="K193" s="71">
        <v>0</v>
      </c>
      <c r="L193" s="74">
        <v>0</v>
      </c>
      <c r="M193" s="75" t="str">
        <f t="shared" si="5"/>
        <v/>
      </c>
    </row>
    <row r="194" spans="1:13" ht="22.5" customHeight="1">
      <c r="A194" s="205" t="str">
        <f t="shared" si="4"/>
        <v/>
      </c>
      <c r="B194" s="205"/>
      <c r="C194" s="192" t="s">
        <v>349</v>
      </c>
      <c r="D194" s="76" t="s">
        <v>349</v>
      </c>
      <c r="E194" s="76" t="s">
        <v>349</v>
      </c>
      <c r="F194" s="76" t="s">
        <v>349</v>
      </c>
      <c r="G194" s="76" t="s">
        <v>349</v>
      </c>
      <c r="H194" s="76" t="s">
        <v>349</v>
      </c>
      <c r="I194" s="76" t="s">
        <v>349</v>
      </c>
      <c r="J194" s="76" t="s">
        <v>349</v>
      </c>
      <c r="K194" s="71">
        <v>0</v>
      </c>
      <c r="L194" s="74">
        <v>0</v>
      </c>
      <c r="M194" s="75" t="str">
        <f t="shared" si="5"/>
        <v/>
      </c>
    </row>
    <row r="195" spans="1:13" ht="22.5" customHeight="1">
      <c r="A195" s="205" t="str">
        <f t="shared" si="4"/>
        <v/>
      </c>
      <c r="B195" s="205"/>
      <c r="C195" s="192" t="s">
        <v>349</v>
      </c>
      <c r="D195" s="76" t="s">
        <v>349</v>
      </c>
      <c r="E195" s="76" t="s">
        <v>349</v>
      </c>
      <c r="F195" s="76" t="s">
        <v>349</v>
      </c>
      <c r="G195" s="76" t="s">
        <v>349</v>
      </c>
      <c r="H195" s="76" t="s">
        <v>349</v>
      </c>
      <c r="I195" s="76" t="s">
        <v>349</v>
      </c>
      <c r="J195" s="76" t="s">
        <v>349</v>
      </c>
      <c r="K195" s="71">
        <v>0</v>
      </c>
      <c r="L195" s="74">
        <v>0</v>
      </c>
      <c r="M195" s="75" t="str">
        <f t="shared" si="5"/>
        <v/>
      </c>
    </row>
    <row r="196" spans="1:13" ht="22.5" customHeight="1">
      <c r="A196" s="205" t="str">
        <f t="shared" si="4"/>
        <v/>
      </c>
      <c r="B196" s="205"/>
      <c r="C196" s="192" t="s">
        <v>349</v>
      </c>
      <c r="D196" s="76" t="s">
        <v>349</v>
      </c>
      <c r="E196" s="76" t="s">
        <v>349</v>
      </c>
      <c r="F196" s="76" t="s">
        <v>349</v>
      </c>
      <c r="G196" s="76" t="s">
        <v>349</v>
      </c>
      <c r="H196" s="76" t="s">
        <v>349</v>
      </c>
      <c r="I196" s="76" t="s">
        <v>349</v>
      </c>
      <c r="J196" s="76" t="s">
        <v>349</v>
      </c>
      <c r="K196" s="71">
        <v>0</v>
      </c>
      <c r="L196" s="74">
        <v>0</v>
      </c>
      <c r="M196" s="75" t="str">
        <f t="shared" si="5"/>
        <v/>
      </c>
    </row>
    <row r="197" spans="1:13" ht="22.5" customHeight="1">
      <c r="A197" s="205" t="str">
        <f t="shared" si="4"/>
        <v/>
      </c>
      <c r="B197" s="205"/>
      <c r="C197" s="192" t="s">
        <v>349</v>
      </c>
      <c r="D197" s="76" t="s">
        <v>349</v>
      </c>
      <c r="E197" s="76" t="s">
        <v>349</v>
      </c>
      <c r="F197" s="76" t="s">
        <v>349</v>
      </c>
      <c r="G197" s="76" t="s">
        <v>349</v>
      </c>
      <c r="H197" s="76" t="s">
        <v>349</v>
      </c>
      <c r="I197" s="76" t="s">
        <v>349</v>
      </c>
      <c r="J197" s="76" t="s">
        <v>349</v>
      </c>
      <c r="K197" s="71">
        <v>0</v>
      </c>
      <c r="L197" s="74">
        <v>0</v>
      </c>
      <c r="M197" s="75" t="str">
        <f t="shared" si="5"/>
        <v/>
      </c>
    </row>
    <row r="198" spans="1:13" ht="22.5" customHeight="1">
      <c r="A198" s="205" t="str">
        <f t="shared" si="4"/>
        <v/>
      </c>
      <c r="B198" s="205"/>
      <c r="C198" s="192" t="s">
        <v>349</v>
      </c>
      <c r="D198" s="76" t="s">
        <v>349</v>
      </c>
      <c r="E198" s="76" t="s">
        <v>349</v>
      </c>
      <c r="F198" s="76" t="s">
        <v>349</v>
      </c>
      <c r="G198" s="76" t="s">
        <v>349</v>
      </c>
      <c r="H198" s="76" t="s">
        <v>349</v>
      </c>
      <c r="I198" s="76" t="s">
        <v>349</v>
      </c>
      <c r="J198" s="76" t="s">
        <v>349</v>
      </c>
      <c r="K198" s="71">
        <v>0</v>
      </c>
      <c r="L198" s="74">
        <v>0</v>
      </c>
      <c r="M198" s="75" t="str">
        <f t="shared" si="5"/>
        <v/>
      </c>
    </row>
    <row r="199" spans="1:13" ht="22.5" customHeight="1">
      <c r="A199" s="205" t="str">
        <f t="shared" si="4"/>
        <v/>
      </c>
      <c r="B199" s="205"/>
      <c r="C199" s="192" t="s">
        <v>349</v>
      </c>
      <c r="D199" s="76" t="s">
        <v>349</v>
      </c>
      <c r="E199" s="76" t="s">
        <v>349</v>
      </c>
      <c r="F199" s="76" t="s">
        <v>349</v>
      </c>
      <c r="G199" s="76" t="s">
        <v>349</v>
      </c>
      <c r="H199" s="76" t="s">
        <v>349</v>
      </c>
      <c r="I199" s="76" t="s">
        <v>349</v>
      </c>
      <c r="J199" s="76" t="s">
        <v>349</v>
      </c>
      <c r="K199" s="71">
        <v>0</v>
      </c>
      <c r="L199" s="74">
        <v>0</v>
      </c>
      <c r="M199" s="75" t="str">
        <f t="shared" si="5"/>
        <v/>
      </c>
    </row>
    <row r="200" spans="1:13" ht="22.5" customHeight="1">
      <c r="A200" s="205" t="str">
        <f t="shared" si="4"/>
        <v/>
      </c>
      <c r="B200" s="205"/>
      <c r="C200" s="192" t="s">
        <v>349</v>
      </c>
      <c r="D200" s="76" t="s">
        <v>349</v>
      </c>
      <c r="E200" s="76" t="s">
        <v>349</v>
      </c>
      <c r="F200" s="76" t="s">
        <v>349</v>
      </c>
      <c r="G200" s="76" t="s">
        <v>349</v>
      </c>
      <c r="H200" s="76" t="s">
        <v>349</v>
      </c>
      <c r="I200" s="76" t="s">
        <v>349</v>
      </c>
      <c r="J200" s="76" t="s">
        <v>349</v>
      </c>
      <c r="K200" s="71">
        <v>0</v>
      </c>
      <c r="L200" s="74">
        <v>0</v>
      </c>
      <c r="M200" s="75" t="str">
        <f t="shared" si="5"/>
        <v/>
      </c>
    </row>
    <row r="201" spans="1:13" ht="22.5" customHeight="1">
      <c r="A201" s="205" t="str">
        <f t="shared" si="4"/>
        <v/>
      </c>
      <c r="B201" s="205"/>
      <c r="C201" s="192" t="s">
        <v>349</v>
      </c>
      <c r="D201" s="76" t="s">
        <v>349</v>
      </c>
      <c r="E201" s="76" t="s">
        <v>349</v>
      </c>
      <c r="F201" s="76" t="s">
        <v>349</v>
      </c>
      <c r="G201" s="76" t="s">
        <v>349</v>
      </c>
      <c r="H201" s="76" t="s">
        <v>349</v>
      </c>
      <c r="I201" s="76" t="s">
        <v>349</v>
      </c>
      <c r="J201" s="76" t="s">
        <v>349</v>
      </c>
      <c r="K201" s="71">
        <v>0</v>
      </c>
      <c r="L201" s="74">
        <v>0</v>
      </c>
      <c r="M201" s="75" t="str">
        <f t="shared" si="5"/>
        <v/>
      </c>
    </row>
    <row r="202" spans="1:13" ht="22.5" customHeight="1">
      <c r="A202" s="205" t="str">
        <f t="shared" si="4"/>
        <v/>
      </c>
      <c r="B202" s="205"/>
      <c r="C202" s="192" t="s">
        <v>349</v>
      </c>
      <c r="D202" s="76" t="s">
        <v>349</v>
      </c>
      <c r="E202" s="76" t="s">
        <v>349</v>
      </c>
      <c r="F202" s="76" t="s">
        <v>349</v>
      </c>
      <c r="G202" s="76" t="s">
        <v>349</v>
      </c>
      <c r="H202" s="76" t="s">
        <v>349</v>
      </c>
      <c r="I202" s="76" t="s">
        <v>349</v>
      </c>
      <c r="J202" s="76" t="s">
        <v>349</v>
      </c>
      <c r="K202" s="71">
        <v>0</v>
      </c>
      <c r="L202" s="74">
        <v>0</v>
      </c>
      <c r="M202" s="75" t="str">
        <f t="shared" si="5"/>
        <v/>
      </c>
    </row>
    <row r="203" spans="1:13" ht="22.5" customHeight="1">
      <c r="A203" s="205" t="str">
        <f t="shared" si="4"/>
        <v/>
      </c>
      <c r="B203" s="205"/>
      <c r="C203" s="192" t="s">
        <v>349</v>
      </c>
      <c r="D203" s="76" t="s">
        <v>349</v>
      </c>
      <c r="E203" s="76" t="s">
        <v>349</v>
      </c>
      <c r="F203" s="76" t="s">
        <v>349</v>
      </c>
      <c r="G203" s="76" t="s">
        <v>349</v>
      </c>
      <c r="H203" s="76" t="s">
        <v>349</v>
      </c>
      <c r="I203" s="76" t="s">
        <v>349</v>
      </c>
      <c r="J203" s="76" t="s">
        <v>349</v>
      </c>
      <c r="K203" s="71">
        <v>0</v>
      </c>
      <c r="L203" s="74">
        <v>0</v>
      </c>
      <c r="M203" s="75" t="str">
        <f t="shared" si="5"/>
        <v/>
      </c>
    </row>
    <row r="204" spans="1:13" ht="22.5" customHeight="1">
      <c r="A204" s="205" t="str">
        <f t="shared" ref="A204:A267" si="6">IF(K204&gt;0,K204,"")</f>
        <v/>
      </c>
      <c r="B204" s="205"/>
      <c r="C204" s="192" t="s">
        <v>349</v>
      </c>
      <c r="D204" s="76" t="s">
        <v>349</v>
      </c>
      <c r="E204" s="76" t="s">
        <v>349</v>
      </c>
      <c r="F204" s="76" t="s">
        <v>349</v>
      </c>
      <c r="G204" s="76" t="s">
        <v>349</v>
      </c>
      <c r="H204" s="76" t="s">
        <v>349</v>
      </c>
      <c r="I204" s="76" t="s">
        <v>349</v>
      </c>
      <c r="J204" s="76" t="s">
        <v>349</v>
      </c>
      <c r="K204" s="71">
        <v>0</v>
      </c>
      <c r="L204" s="74">
        <v>0</v>
      </c>
      <c r="M204" s="75" t="str">
        <f t="shared" ref="M204:M267" si="7">IF(C204&lt;&gt;"",ROW(),"")</f>
        <v/>
      </c>
    </row>
    <row r="205" spans="1:13" ht="22.5" customHeight="1">
      <c r="A205" s="205" t="str">
        <f t="shared" si="6"/>
        <v/>
      </c>
      <c r="B205" s="205"/>
      <c r="C205" s="192" t="s">
        <v>349</v>
      </c>
      <c r="D205" s="76" t="s">
        <v>349</v>
      </c>
      <c r="E205" s="76" t="s">
        <v>349</v>
      </c>
      <c r="F205" s="76" t="s">
        <v>349</v>
      </c>
      <c r="G205" s="76" t="s">
        <v>349</v>
      </c>
      <c r="H205" s="76" t="s">
        <v>349</v>
      </c>
      <c r="I205" s="76" t="s">
        <v>349</v>
      </c>
      <c r="J205" s="76" t="s">
        <v>349</v>
      </c>
      <c r="K205" s="71">
        <v>0</v>
      </c>
      <c r="L205" s="74">
        <v>0</v>
      </c>
      <c r="M205" s="75" t="str">
        <f t="shared" si="7"/>
        <v/>
      </c>
    </row>
    <row r="206" spans="1:13" ht="22.5" customHeight="1">
      <c r="A206" s="205" t="str">
        <f t="shared" si="6"/>
        <v/>
      </c>
      <c r="B206" s="205"/>
      <c r="C206" s="192" t="s">
        <v>349</v>
      </c>
      <c r="D206" s="76" t="s">
        <v>349</v>
      </c>
      <c r="E206" s="76" t="s">
        <v>349</v>
      </c>
      <c r="F206" s="76" t="s">
        <v>349</v>
      </c>
      <c r="G206" s="76" t="s">
        <v>349</v>
      </c>
      <c r="H206" s="76" t="s">
        <v>349</v>
      </c>
      <c r="I206" s="76" t="s">
        <v>349</v>
      </c>
      <c r="J206" s="76" t="s">
        <v>349</v>
      </c>
      <c r="K206" s="71">
        <v>0</v>
      </c>
      <c r="L206" s="74">
        <v>0</v>
      </c>
      <c r="M206" s="75" t="str">
        <f t="shared" si="7"/>
        <v/>
      </c>
    </row>
    <row r="207" spans="1:13" ht="22.5" customHeight="1">
      <c r="A207" s="205" t="str">
        <f t="shared" si="6"/>
        <v/>
      </c>
      <c r="B207" s="205"/>
      <c r="C207" s="192" t="s">
        <v>349</v>
      </c>
      <c r="D207" s="76" t="s">
        <v>349</v>
      </c>
      <c r="E207" s="76" t="s">
        <v>349</v>
      </c>
      <c r="F207" s="76" t="s">
        <v>349</v>
      </c>
      <c r="G207" s="76" t="s">
        <v>349</v>
      </c>
      <c r="H207" s="76" t="s">
        <v>349</v>
      </c>
      <c r="I207" s="76" t="s">
        <v>349</v>
      </c>
      <c r="J207" s="76" t="s">
        <v>349</v>
      </c>
      <c r="K207" s="71">
        <v>0</v>
      </c>
      <c r="L207" s="74">
        <v>0</v>
      </c>
      <c r="M207" s="75" t="str">
        <f t="shared" si="7"/>
        <v/>
      </c>
    </row>
    <row r="208" spans="1:13" ht="22.5" customHeight="1">
      <c r="A208" s="205" t="str">
        <f t="shared" si="6"/>
        <v/>
      </c>
      <c r="B208" s="205"/>
      <c r="C208" s="192" t="s">
        <v>349</v>
      </c>
      <c r="D208" s="76" t="s">
        <v>349</v>
      </c>
      <c r="E208" s="76" t="s">
        <v>349</v>
      </c>
      <c r="F208" s="76" t="s">
        <v>349</v>
      </c>
      <c r="G208" s="76" t="s">
        <v>349</v>
      </c>
      <c r="H208" s="76" t="s">
        <v>349</v>
      </c>
      <c r="I208" s="76" t="s">
        <v>349</v>
      </c>
      <c r="J208" s="76" t="s">
        <v>349</v>
      </c>
      <c r="K208" s="71">
        <v>0</v>
      </c>
      <c r="L208" s="74">
        <v>0</v>
      </c>
      <c r="M208" s="75" t="str">
        <f t="shared" si="7"/>
        <v/>
      </c>
    </row>
    <row r="209" spans="1:13" ht="22.5" customHeight="1">
      <c r="A209" s="205" t="str">
        <f t="shared" si="6"/>
        <v/>
      </c>
      <c r="B209" s="205"/>
      <c r="C209" s="192" t="s">
        <v>349</v>
      </c>
      <c r="D209" s="76" t="s">
        <v>349</v>
      </c>
      <c r="E209" s="76" t="s">
        <v>349</v>
      </c>
      <c r="F209" s="76" t="s">
        <v>349</v>
      </c>
      <c r="G209" s="76" t="s">
        <v>349</v>
      </c>
      <c r="H209" s="76" t="s">
        <v>349</v>
      </c>
      <c r="I209" s="76" t="s">
        <v>349</v>
      </c>
      <c r="J209" s="76" t="s">
        <v>349</v>
      </c>
      <c r="K209" s="71">
        <v>0</v>
      </c>
      <c r="L209" s="74">
        <v>0</v>
      </c>
      <c r="M209" s="75" t="str">
        <f t="shared" si="7"/>
        <v/>
      </c>
    </row>
    <row r="210" spans="1:13" ht="22.5" customHeight="1">
      <c r="A210" s="205" t="str">
        <f t="shared" si="6"/>
        <v/>
      </c>
      <c r="B210" s="205"/>
      <c r="C210" s="192" t="s">
        <v>349</v>
      </c>
      <c r="D210" s="76" t="s">
        <v>349</v>
      </c>
      <c r="E210" s="76" t="s">
        <v>349</v>
      </c>
      <c r="F210" s="76" t="s">
        <v>349</v>
      </c>
      <c r="G210" s="76" t="s">
        <v>349</v>
      </c>
      <c r="H210" s="76" t="s">
        <v>349</v>
      </c>
      <c r="I210" s="76" t="s">
        <v>349</v>
      </c>
      <c r="J210" s="76" t="s">
        <v>349</v>
      </c>
      <c r="K210" s="71">
        <v>0</v>
      </c>
      <c r="L210" s="74">
        <v>0</v>
      </c>
      <c r="M210" s="75" t="str">
        <f t="shared" si="7"/>
        <v/>
      </c>
    </row>
    <row r="211" spans="1:13" ht="22.5" customHeight="1">
      <c r="A211" s="205" t="str">
        <f t="shared" si="6"/>
        <v/>
      </c>
      <c r="B211" s="205"/>
      <c r="C211" s="192" t="s">
        <v>349</v>
      </c>
      <c r="D211" s="76" t="s">
        <v>349</v>
      </c>
      <c r="E211" s="76" t="s">
        <v>349</v>
      </c>
      <c r="F211" s="76" t="s">
        <v>349</v>
      </c>
      <c r="G211" s="76" t="s">
        <v>349</v>
      </c>
      <c r="H211" s="76" t="s">
        <v>349</v>
      </c>
      <c r="I211" s="76" t="s">
        <v>349</v>
      </c>
      <c r="J211" s="76" t="s">
        <v>349</v>
      </c>
      <c r="K211" s="71">
        <v>0</v>
      </c>
      <c r="L211" s="74">
        <v>0</v>
      </c>
      <c r="M211" s="75" t="str">
        <f t="shared" si="7"/>
        <v/>
      </c>
    </row>
    <row r="212" spans="1:13" ht="22.5" customHeight="1">
      <c r="A212" s="205" t="str">
        <f t="shared" si="6"/>
        <v/>
      </c>
      <c r="B212" s="205"/>
      <c r="C212" s="192" t="s">
        <v>349</v>
      </c>
      <c r="D212" s="76" t="s">
        <v>349</v>
      </c>
      <c r="E212" s="76" t="s">
        <v>349</v>
      </c>
      <c r="F212" s="76" t="s">
        <v>349</v>
      </c>
      <c r="G212" s="76" t="s">
        <v>349</v>
      </c>
      <c r="H212" s="76" t="s">
        <v>349</v>
      </c>
      <c r="I212" s="76" t="s">
        <v>349</v>
      </c>
      <c r="J212" s="76" t="s">
        <v>349</v>
      </c>
      <c r="K212" s="71">
        <v>0</v>
      </c>
      <c r="L212" s="74">
        <v>0</v>
      </c>
      <c r="M212" s="75" t="str">
        <f t="shared" si="7"/>
        <v/>
      </c>
    </row>
    <row r="213" spans="1:13" ht="22.5" customHeight="1">
      <c r="A213" s="205" t="str">
        <f t="shared" si="6"/>
        <v/>
      </c>
      <c r="B213" s="205"/>
      <c r="C213" s="192" t="s">
        <v>349</v>
      </c>
      <c r="D213" s="76" t="s">
        <v>349</v>
      </c>
      <c r="E213" s="76" t="s">
        <v>349</v>
      </c>
      <c r="F213" s="76" t="s">
        <v>349</v>
      </c>
      <c r="G213" s="76" t="s">
        <v>349</v>
      </c>
      <c r="H213" s="76" t="s">
        <v>349</v>
      </c>
      <c r="I213" s="76" t="s">
        <v>349</v>
      </c>
      <c r="J213" s="76" t="s">
        <v>349</v>
      </c>
      <c r="K213" s="71">
        <v>0</v>
      </c>
      <c r="L213" s="74">
        <v>0</v>
      </c>
      <c r="M213" s="75" t="str">
        <f t="shared" si="7"/>
        <v/>
      </c>
    </row>
    <row r="214" spans="1:13" ht="22.5" customHeight="1">
      <c r="A214" s="205" t="str">
        <f t="shared" si="6"/>
        <v/>
      </c>
      <c r="B214" s="205"/>
      <c r="C214" s="192" t="s">
        <v>349</v>
      </c>
      <c r="D214" s="76" t="s">
        <v>349</v>
      </c>
      <c r="E214" s="76" t="s">
        <v>349</v>
      </c>
      <c r="F214" s="76" t="s">
        <v>349</v>
      </c>
      <c r="G214" s="76" t="s">
        <v>349</v>
      </c>
      <c r="H214" s="76" t="s">
        <v>349</v>
      </c>
      <c r="I214" s="76" t="s">
        <v>349</v>
      </c>
      <c r="J214" s="76" t="s">
        <v>349</v>
      </c>
      <c r="K214" s="71">
        <v>0</v>
      </c>
      <c r="L214" s="74">
        <v>0</v>
      </c>
      <c r="M214" s="75" t="str">
        <f t="shared" si="7"/>
        <v/>
      </c>
    </row>
    <row r="215" spans="1:13" ht="22.5" customHeight="1">
      <c r="A215" s="205" t="str">
        <f t="shared" si="6"/>
        <v/>
      </c>
      <c r="B215" s="205"/>
      <c r="C215" s="192" t="s">
        <v>349</v>
      </c>
      <c r="D215" s="76" t="s">
        <v>349</v>
      </c>
      <c r="E215" s="76" t="s">
        <v>349</v>
      </c>
      <c r="F215" s="76" t="s">
        <v>349</v>
      </c>
      <c r="G215" s="76" t="s">
        <v>349</v>
      </c>
      <c r="H215" s="76" t="s">
        <v>349</v>
      </c>
      <c r="I215" s="76" t="s">
        <v>349</v>
      </c>
      <c r="J215" s="76" t="s">
        <v>349</v>
      </c>
      <c r="K215" s="71">
        <v>0</v>
      </c>
      <c r="L215" s="74">
        <v>0</v>
      </c>
      <c r="M215" s="75" t="str">
        <f t="shared" si="7"/>
        <v/>
      </c>
    </row>
    <row r="216" spans="1:13" ht="22.5" customHeight="1">
      <c r="A216" s="205" t="str">
        <f t="shared" si="6"/>
        <v/>
      </c>
      <c r="B216" s="205"/>
      <c r="C216" s="192" t="s">
        <v>349</v>
      </c>
      <c r="D216" s="76" t="s">
        <v>349</v>
      </c>
      <c r="E216" s="76" t="s">
        <v>349</v>
      </c>
      <c r="F216" s="76" t="s">
        <v>349</v>
      </c>
      <c r="G216" s="76" t="s">
        <v>349</v>
      </c>
      <c r="H216" s="76" t="s">
        <v>349</v>
      </c>
      <c r="I216" s="76" t="s">
        <v>349</v>
      </c>
      <c r="J216" s="76" t="s">
        <v>349</v>
      </c>
      <c r="K216" s="71">
        <v>0</v>
      </c>
      <c r="L216" s="74">
        <v>0</v>
      </c>
      <c r="M216" s="75" t="str">
        <f t="shared" si="7"/>
        <v/>
      </c>
    </row>
    <row r="217" spans="1:13" ht="22.5" customHeight="1">
      <c r="A217" s="205" t="str">
        <f t="shared" si="6"/>
        <v/>
      </c>
      <c r="B217" s="205"/>
      <c r="C217" s="192" t="s">
        <v>349</v>
      </c>
      <c r="D217" s="76" t="s">
        <v>349</v>
      </c>
      <c r="E217" s="76" t="s">
        <v>349</v>
      </c>
      <c r="F217" s="76" t="s">
        <v>349</v>
      </c>
      <c r="G217" s="76" t="s">
        <v>349</v>
      </c>
      <c r="H217" s="76" t="s">
        <v>349</v>
      </c>
      <c r="I217" s="76" t="s">
        <v>349</v>
      </c>
      <c r="J217" s="76" t="s">
        <v>349</v>
      </c>
      <c r="K217" s="71">
        <v>0</v>
      </c>
      <c r="L217" s="74">
        <v>0</v>
      </c>
      <c r="M217" s="75" t="str">
        <f t="shared" si="7"/>
        <v/>
      </c>
    </row>
    <row r="218" spans="1:13" ht="22.5" customHeight="1">
      <c r="A218" s="205" t="str">
        <f t="shared" si="6"/>
        <v/>
      </c>
      <c r="B218" s="205"/>
      <c r="C218" s="192" t="s">
        <v>349</v>
      </c>
      <c r="D218" s="76" t="s">
        <v>349</v>
      </c>
      <c r="E218" s="76" t="s">
        <v>349</v>
      </c>
      <c r="F218" s="76" t="s">
        <v>349</v>
      </c>
      <c r="G218" s="76" t="s">
        <v>349</v>
      </c>
      <c r="H218" s="76" t="s">
        <v>349</v>
      </c>
      <c r="I218" s="76" t="s">
        <v>349</v>
      </c>
      <c r="J218" s="76" t="s">
        <v>349</v>
      </c>
      <c r="K218" s="71">
        <v>0</v>
      </c>
      <c r="L218" s="74">
        <v>0</v>
      </c>
      <c r="M218" s="75" t="str">
        <f t="shared" si="7"/>
        <v/>
      </c>
    </row>
    <row r="219" spans="1:13" ht="22.5" customHeight="1">
      <c r="A219" s="205" t="str">
        <f t="shared" si="6"/>
        <v/>
      </c>
      <c r="B219" s="205"/>
      <c r="C219" s="192" t="s">
        <v>349</v>
      </c>
      <c r="D219" s="76" t="s">
        <v>349</v>
      </c>
      <c r="E219" s="76" t="s">
        <v>349</v>
      </c>
      <c r="F219" s="76" t="s">
        <v>349</v>
      </c>
      <c r="G219" s="76" t="s">
        <v>349</v>
      </c>
      <c r="H219" s="76" t="s">
        <v>349</v>
      </c>
      <c r="I219" s="76" t="s">
        <v>349</v>
      </c>
      <c r="J219" s="76" t="s">
        <v>349</v>
      </c>
      <c r="K219" s="71">
        <v>0</v>
      </c>
      <c r="L219" s="74">
        <v>0</v>
      </c>
      <c r="M219" s="75" t="str">
        <f t="shared" si="7"/>
        <v/>
      </c>
    </row>
    <row r="220" spans="1:13" ht="22.5" customHeight="1">
      <c r="A220" s="205" t="str">
        <f t="shared" si="6"/>
        <v/>
      </c>
      <c r="B220" s="205"/>
      <c r="C220" s="192" t="s">
        <v>349</v>
      </c>
      <c r="D220" s="76" t="s">
        <v>349</v>
      </c>
      <c r="E220" s="76" t="s">
        <v>349</v>
      </c>
      <c r="F220" s="76" t="s">
        <v>349</v>
      </c>
      <c r="G220" s="76" t="s">
        <v>349</v>
      </c>
      <c r="H220" s="76" t="s">
        <v>349</v>
      </c>
      <c r="I220" s="76" t="s">
        <v>349</v>
      </c>
      <c r="J220" s="76" t="s">
        <v>349</v>
      </c>
      <c r="K220" s="71">
        <v>0</v>
      </c>
      <c r="L220" s="74">
        <v>0</v>
      </c>
      <c r="M220" s="75" t="str">
        <f t="shared" si="7"/>
        <v/>
      </c>
    </row>
    <row r="221" spans="1:13" ht="22.5" customHeight="1">
      <c r="A221" s="205" t="str">
        <f t="shared" si="6"/>
        <v/>
      </c>
      <c r="B221" s="205"/>
      <c r="C221" s="192" t="s">
        <v>349</v>
      </c>
      <c r="D221" s="76" t="s">
        <v>349</v>
      </c>
      <c r="E221" s="76" t="s">
        <v>349</v>
      </c>
      <c r="F221" s="76" t="s">
        <v>349</v>
      </c>
      <c r="G221" s="76" t="s">
        <v>349</v>
      </c>
      <c r="H221" s="76" t="s">
        <v>349</v>
      </c>
      <c r="I221" s="76" t="s">
        <v>349</v>
      </c>
      <c r="J221" s="76" t="s">
        <v>349</v>
      </c>
      <c r="K221" s="71">
        <v>0</v>
      </c>
      <c r="L221" s="74">
        <v>0</v>
      </c>
      <c r="M221" s="75" t="str">
        <f t="shared" si="7"/>
        <v/>
      </c>
    </row>
    <row r="222" spans="1:13" ht="22.5" customHeight="1">
      <c r="A222" s="205" t="str">
        <f t="shared" si="6"/>
        <v/>
      </c>
      <c r="B222" s="205"/>
      <c r="C222" s="192" t="s">
        <v>349</v>
      </c>
      <c r="D222" s="76" t="s">
        <v>349</v>
      </c>
      <c r="E222" s="76" t="s">
        <v>349</v>
      </c>
      <c r="F222" s="76" t="s">
        <v>349</v>
      </c>
      <c r="G222" s="76" t="s">
        <v>349</v>
      </c>
      <c r="H222" s="76" t="s">
        <v>349</v>
      </c>
      <c r="I222" s="76" t="s">
        <v>349</v>
      </c>
      <c r="J222" s="76" t="s">
        <v>349</v>
      </c>
      <c r="K222" s="71">
        <v>0</v>
      </c>
      <c r="L222" s="74">
        <v>0</v>
      </c>
      <c r="M222" s="75" t="str">
        <f t="shared" si="7"/>
        <v/>
      </c>
    </row>
    <row r="223" spans="1:13" ht="22.5" customHeight="1">
      <c r="A223" s="205" t="str">
        <f t="shared" si="6"/>
        <v/>
      </c>
      <c r="B223" s="205"/>
      <c r="C223" s="192" t="s">
        <v>349</v>
      </c>
      <c r="D223" s="76" t="s">
        <v>349</v>
      </c>
      <c r="E223" s="76" t="s">
        <v>349</v>
      </c>
      <c r="F223" s="76" t="s">
        <v>349</v>
      </c>
      <c r="G223" s="76" t="s">
        <v>349</v>
      </c>
      <c r="H223" s="76" t="s">
        <v>349</v>
      </c>
      <c r="I223" s="76" t="s">
        <v>349</v>
      </c>
      <c r="J223" s="76" t="s">
        <v>349</v>
      </c>
      <c r="K223" s="71">
        <v>0</v>
      </c>
      <c r="L223" s="74">
        <v>0</v>
      </c>
      <c r="M223" s="75" t="str">
        <f t="shared" si="7"/>
        <v/>
      </c>
    </row>
    <row r="224" spans="1:13" ht="22.5" customHeight="1">
      <c r="A224" s="205" t="str">
        <f t="shared" si="6"/>
        <v/>
      </c>
      <c r="B224" s="205"/>
      <c r="C224" s="192" t="s">
        <v>349</v>
      </c>
      <c r="D224" s="76" t="s">
        <v>349</v>
      </c>
      <c r="E224" s="76" t="s">
        <v>349</v>
      </c>
      <c r="F224" s="76" t="s">
        <v>349</v>
      </c>
      <c r="G224" s="76" t="s">
        <v>349</v>
      </c>
      <c r="H224" s="76" t="s">
        <v>349</v>
      </c>
      <c r="I224" s="76" t="s">
        <v>349</v>
      </c>
      <c r="J224" s="76" t="s">
        <v>349</v>
      </c>
      <c r="K224" s="71">
        <v>0</v>
      </c>
      <c r="L224" s="74">
        <v>0</v>
      </c>
      <c r="M224" s="75" t="str">
        <f t="shared" si="7"/>
        <v/>
      </c>
    </row>
    <row r="225" spans="1:13" ht="22.5" customHeight="1">
      <c r="A225" s="205" t="str">
        <f t="shared" si="6"/>
        <v/>
      </c>
      <c r="B225" s="205"/>
      <c r="C225" s="192" t="s">
        <v>349</v>
      </c>
      <c r="D225" s="76" t="s">
        <v>349</v>
      </c>
      <c r="E225" s="76" t="s">
        <v>349</v>
      </c>
      <c r="F225" s="76" t="s">
        <v>349</v>
      </c>
      <c r="G225" s="76" t="s">
        <v>349</v>
      </c>
      <c r="H225" s="76" t="s">
        <v>349</v>
      </c>
      <c r="I225" s="76" t="s">
        <v>349</v>
      </c>
      <c r="J225" s="76" t="s">
        <v>349</v>
      </c>
      <c r="K225" s="71">
        <v>0</v>
      </c>
      <c r="L225" s="74">
        <v>0</v>
      </c>
      <c r="M225" s="75" t="str">
        <f t="shared" si="7"/>
        <v/>
      </c>
    </row>
    <row r="226" spans="1:13" ht="22.5" customHeight="1">
      <c r="A226" s="205" t="str">
        <f t="shared" si="6"/>
        <v/>
      </c>
      <c r="B226" s="205"/>
      <c r="C226" s="192" t="s">
        <v>349</v>
      </c>
      <c r="D226" s="76" t="s">
        <v>349</v>
      </c>
      <c r="E226" s="76" t="s">
        <v>349</v>
      </c>
      <c r="F226" s="76" t="s">
        <v>349</v>
      </c>
      <c r="G226" s="76" t="s">
        <v>349</v>
      </c>
      <c r="H226" s="76" t="s">
        <v>349</v>
      </c>
      <c r="I226" s="76" t="s">
        <v>349</v>
      </c>
      <c r="J226" s="76" t="s">
        <v>349</v>
      </c>
      <c r="K226" s="71">
        <v>0</v>
      </c>
      <c r="L226" s="74">
        <v>0</v>
      </c>
      <c r="M226" s="75" t="str">
        <f t="shared" si="7"/>
        <v/>
      </c>
    </row>
    <row r="227" spans="1:13" ht="22.5" customHeight="1">
      <c r="A227" s="205" t="str">
        <f t="shared" si="6"/>
        <v/>
      </c>
      <c r="B227" s="205"/>
      <c r="C227" s="192" t="s">
        <v>349</v>
      </c>
      <c r="D227" s="76" t="s">
        <v>349</v>
      </c>
      <c r="E227" s="76" t="s">
        <v>349</v>
      </c>
      <c r="F227" s="76" t="s">
        <v>349</v>
      </c>
      <c r="G227" s="76" t="s">
        <v>349</v>
      </c>
      <c r="H227" s="76" t="s">
        <v>349</v>
      </c>
      <c r="I227" s="76" t="s">
        <v>349</v>
      </c>
      <c r="J227" s="76" t="s">
        <v>349</v>
      </c>
      <c r="K227" s="71">
        <v>0</v>
      </c>
      <c r="L227" s="74">
        <v>0</v>
      </c>
      <c r="M227" s="75" t="str">
        <f t="shared" si="7"/>
        <v/>
      </c>
    </row>
    <row r="228" spans="1:13" ht="22.5" customHeight="1">
      <c r="A228" s="205" t="str">
        <f t="shared" si="6"/>
        <v/>
      </c>
      <c r="B228" s="205"/>
      <c r="C228" s="192" t="s">
        <v>349</v>
      </c>
      <c r="D228" s="76" t="s">
        <v>349</v>
      </c>
      <c r="E228" s="76" t="s">
        <v>349</v>
      </c>
      <c r="F228" s="76" t="s">
        <v>349</v>
      </c>
      <c r="G228" s="76" t="s">
        <v>349</v>
      </c>
      <c r="H228" s="76" t="s">
        <v>349</v>
      </c>
      <c r="I228" s="76" t="s">
        <v>349</v>
      </c>
      <c r="J228" s="76" t="s">
        <v>349</v>
      </c>
      <c r="K228" s="71">
        <v>0</v>
      </c>
      <c r="L228" s="74">
        <v>0</v>
      </c>
      <c r="M228" s="75" t="str">
        <f t="shared" si="7"/>
        <v/>
      </c>
    </row>
    <row r="229" spans="1:13" ht="22.5" customHeight="1">
      <c r="A229" s="205" t="str">
        <f t="shared" si="6"/>
        <v/>
      </c>
      <c r="B229" s="205"/>
      <c r="C229" s="192" t="s">
        <v>349</v>
      </c>
      <c r="D229" s="76" t="s">
        <v>349</v>
      </c>
      <c r="E229" s="76" t="s">
        <v>349</v>
      </c>
      <c r="F229" s="76" t="s">
        <v>349</v>
      </c>
      <c r="G229" s="76" t="s">
        <v>349</v>
      </c>
      <c r="H229" s="76" t="s">
        <v>349</v>
      </c>
      <c r="I229" s="76" t="s">
        <v>349</v>
      </c>
      <c r="J229" s="76" t="s">
        <v>349</v>
      </c>
      <c r="K229" s="71">
        <v>0</v>
      </c>
      <c r="L229" s="74">
        <v>0</v>
      </c>
      <c r="M229" s="75" t="str">
        <f t="shared" si="7"/>
        <v/>
      </c>
    </row>
    <row r="230" spans="1:13" ht="22.5" customHeight="1">
      <c r="A230" s="205" t="str">
        <f t="shared" si="6"/>
        <v/>
      </c>
      <c r="B230" s="205"/>
      <c r="C230" s="192" t="s">
        <v>349</v>
      </c>
      <c r="D230" s="76" t="s">
        <v>349</v>
      </c>
      <c r="E230" s="76" t="s">
        <v>349</v>
      </c>
      <c r="F230" s="76" t="s">
        <v>349</v>
      </c>
      <c r="G230" s="76" t="s">
        <v>349</v>
      </c>
      <c r="H230" s="76" t="s">
        <v>349</v>
      </c>
      <c r="I230" s="76" t="s">
        <v>349</v>
      </c>
      <c r="J230" s="76" t="s">
        <v>349</v>
      </c>
      <c r="K230" s="71">
        <v>0</v>
      </c>
      <c r="L230" s="74">
        <v>0</v>
      </c>
      <c r="M230" s="75" t="str">
        <f t="shared" si="7"/>
        <v/>
      </c>
    </row>
    <row r="231" spans="1:13" ht="22.5" customHeight="1">
      <c r="A231" s="205" t="str">
        <f t="shared" si="6"/>
        <v/>
      </c>
      <c r="B231" s="205"/>
      <c r="C231" s="192" t="s">
        <v>349</v>
      </c>
      <c r="D231" s="76" t="s">
        <v>349</v>
      </c>
      <c r="E231" s="76" t="s">
        <v>349</v>
      </c>
      <c r="F231" s="76" t="s">
        <v>349</v>
      </c>
      <c r="G231" s="76" t="s">
        <v>349</v>
      </c>
      <c r="H231" s="76" t="s">
        <v>349</v>
      </c>
      <c r="I231" s="76" t="s">
        <v>349</v>
      </c>
      <c r="J231" s="76" t="s">
        <v>349</v>
      </c>
      <c r="K231" s="71">
        <v>0</v>
      </c>
      <c r="L231" s="74">
        <v>0</v>
      </c>
      <c r="M231" s="75" t="str">
        <f t="shared" si="7"/>
        <v/>
      </c>
    </row>
    <row r="232" spans="1:13" ht="22.5" customHeight="1">
      <c r="A232" s="205" t="str">
        <f t="shared" si="6"/>
        <v/>
      </c>
      <c r="B232" s="205"/>
      <c r="C232" s="192" t="s">
        <v>349</v>
      </c>
      <c r="D232" s="76" t="s">
        <v>349</v>
      </c>
      <c r="E232" s="76" t="s">
        <v>349</v>
      </c>
      <c r="F232" s="76" t="s">
        <v>349</v>
      </c>
      <c r="G232" s="76" t="s">
        <v>349</v>
      </c>
      <c r="H232" s="76" t="s">
        <v>349</v>
      </c>
      <c r="I232" s="76" t="s">
        <v>349</v>
      </c>
      <c r="J232" s="76" t="s">
        <v>349</v>
      </c>
      <c r="K232" s="71">
        <v>0</v>
      </c>
      <c r="L232" s="74">
        <v>0</v>
      </c>
      <c r="M232" s="75" t="str">
        <f t="shared" si="7"/>
        <v/>
      </c>
    </row>
    <row r="233" spans="1:13" ht="22.5" customHeight="1">
      <c r="A233" s="205" t="str">
        <f t="shared" si="6"/>
        <v/>
      </c>
      <c r="B233" s="205"/>
      <c r="C233" s="192" t="s">
        <v>349</v>
      </c>
      <c r="D233" s="76" t="s">
        <v>349</v>
      </c>
      <c r="E233" s="76" t="s">
        <v>349</v>
      </c>
      <c r="F233" s="76" t="s">
        <v>349</v>
      </c>
      <c r="G233" s="76" t="s">
        <v>349</v>
      </c>
      <c r="H233" s="76" t="s">
        <v>349</v>
      </c>
      <c r="I233" s="76" t="s">
        <v>349</v>
      </c>
      <c r="J233" s="76" t="s">
        <v>349</v>
      </c>
      <c r="K233" s="71">
        <v>0</v>
      </c>
      <c r="L233" s="74">
        <v>0</v>
      </c>
      <c r="M233" s="75" t="str">
        <f t="shared" si="7"/>
        <v/>
      </c>
    </row>
    <row r="234" spans="1:13" ht="22.5" customHeight="1">
      <c r="A234" s="205" t="str">
        <f t="shared" si="6"/>
        <v/>
      </c>
      <c r="B234" s="205"/>
      <c r="C234" s="192" t="s">
        <v>349</v>
      </c>
      <c r="D234" s="76" t="s">
        <v>349</v>
      </c>
      <c r="E234" s="76" t="s">
        <v>349</v>
      </c>
      <c r="F234" s="76" t="s">
        <v>349</v>
      </c>
      <c r="G234" s="76" t="s">
        <v>349</v>
      </c>
      <c r="H234" s="76" t="s">
        <v>349</v>
      </c>
      <c r="I234" s="76" t="s">
        <v>349</v>
      </c>
      <c r="J234" s="76" t="s">
        <v>349</v>
      </c>
      <c r="K234" s="71">
        <v>0</v>
      </c>
      <c r="L234" s="74">
        <v>0</v>
      </c>
      <c r="M234" s="75" t="str">
        <f t="shared" si="7"/>
        <v/>
      </c>
    </row>
    <row r="235" spans="1:13" ht="22.5" customHeight="1">
      <c r="A235" s="205" t="str">
        <f t="shared" si="6"/>
        <v/>
      </c>
      <c r="B235" s="205"/>
      <c r="C235" s="192" t="s">
        <v>349</v>
      </c>
      <c r="D235" s="76" t="s">
        <v>349</v>
      </c>
      <c r="E235" s="76" t="s">
        <v>349</v>
      </c>
      <c r="F235" s="76" t="s">
        <v>349</v>
      </c>
      <c r="G235" s="76" t="s">
        <v>349</v>
      </c>
      <c r="H235" s="76" t="s">
        <v>349</v>
      </c>
      <c r="I235" s="76" t="s">
        <v>349</v>
      </c>
      <c r="J235" s="76" t="s">
        <v>349</v>
      </c>
      <c r="K235" s="71">
        <v>0</v>
      </c>
      <c r="L235" s="74">
        <v>0</v>
      </c>
      <c r="M235" s="75" t="str">
        <f t="shared" si="7"/>
        <v/>
      </c>
    </row>
    <row r="236" spans="1:13" ht="22.5" customHeight="1">
      <c r="A236" s="205" t="str">
        <f t="shared" si="6"/>
        <v/>
      </c>
      <c r="B236" s="205"/>
      <c r="C236" s="192" t="s">
        <v>349</v>
      </c>
      <c r="D236" s="76" t="s">
        <v>349</v>
      </c>
      <c r="E236" s="76" t="s">
        <v>349</v>
      </c>
      <c r="F236" s="76" t="s">
        <v>349</v>
      </c>
      <c r="G236" s="76" t="s">
        <v>349</v>
      </c>
      <c r="H236" s="76" t="s">
        <v>349</v>
      </c>
      <c r="I236" s="76" t="s">
        <v>349</v>
      </c>
      <c r="J236" s="76" t="s">
        <v>349</v>
      </c>
      <c r="K236" s="71">
        <v>0</v>
      </c>
      <c r="L236" s="74">
        <v>0</v>
      </c>
      <c r="M236" s="75" t="str">
        <f t="shared" si="7"/>
        <v/>
      </c>
    </row>
    <row r="237" spans="1:13" ht="22.5" customHeight="1">
      <c r="A237" s="205" t="str">
        <f t="shared" si="6"/>
        <v/>
      </c>
      <c r="B237" s="205"/>
      <c r="C237" s="192" t="s">
        <v>349</v>
      </c>
      <c r="D237" s="76" t="s">
        <v>349</v>
      </c>
      <c r="E237" s="76" t="s">
        <v>349</v>
      </c>
      <c r="F237" s="76" t="s">
        <v>349</v>
      </c>
      <c r="G237" s="76" t="s">
        <v>349</v>
      </c>
      <c r="H237" s="76" t="s">
        <v>349</v>
      </c>
      <c r="I237" s="76" t="s">
        <v>349</v>
      </c>
      <c r="J237" s="76" t="s">
        <v>349</v>
      </c>
      <c r="K237" s="71">
        <v>0</v>
      </c>
      <c r="L237" s="74">
        <v>0</v>
      </c>
      <c r="M237" s="75" t="str">
        <f t="shared" si="7"/>
        <v/>
      </c>
    </row>
    <row r="238" spans="1:13" ht="22.5" customHeight="1">
      <c r="A238" s="205" t="str">
        <f t="shared" si="6"/>
        <v/>
      </c>
      <c r="B238" s="205"/>
      <c r="C238" s="192" t="s">
        <v>349</v>
      </c>
      <c r="D238" s="76" t="s">
        <v>349</v>
      </c>
      <c r="E238" s="76" t="s">
        <v>349</v>
      </c>
      <c r="F238" s="76" t="s">
        <v>349</v>
      </c>
      <c r="G238" s="76" t="s">
        <v>349</v>
      </c>
      <c r="H238" s="76" t="s">
        <v>349</v>
      </c>
      <c r="I238" s="76" t="s">
        <v>349</v>
      </c>
      <c r="J238" s="76" t="s">
        <v>349</v>
      </c>
      <c r="K238" s="71">
        <v>0</v>
      </c>
      <c r="L238" s="74">
        <v>0</v>
      </c>
      <c r="M238" s="75" t="str">
        <f t="shared" si="7"/>
        <v/>
      </c>
    </row>
    <row r="239" spans="1:13" ht="22.5" customHeight="1">
      <c r="A239" s="205" t="str">
        <f t="shared" si="6"/>
        <v/>
      </c>
      <c r="B239" s="205"/>
      <c r="C239" s="192" t="s">
        <v>349</v>
      </c>
      <c r="D239" s="76" t="s">
        <v>349</v>
      </c>
      <c r="E239" s="76" t="s">
        <v>349</v>
      </c>
      <c r="F239" s="76" t="s">
        <v>349</v>
      </c>
      <c r="G239" s="76" t="s">
        <v>349</v>
      </c>
      <c r="H239" s="76" t="s">
        <v>349</v>
      </c>
      <c r="I239" s="76" t="s">
        <v>349</v>
      </c>
      <c r="J239" s="76" t="s">
        <v>349</v>
      </c>
      <c r="K239" s="71">
        <v>0</v>
      </c>
      <c r="L239" s="74">
        <v>0</v>
      </c>
      <c r="M239" s="75" t="str">
        <f t="shared" si="7"/>
        <v/>
      </c>
    </row>
    <row r="240" spans="1:13" ht="22.5" customHeight="1">
      <c r="A240" s="205" t="str">
        <f t="shared" si="6"/>
        <v/>
      </c>
      <c r="B240" s="205"/>
      <c r="C240" s="192" t="s">
        <v>349</v>
      </c>
      <c r="D240" s="76" t="s">
        <v>349</v>
      </c>
      <c r="E240" s="76" t="s">
        <v>349</v>
      </c>
      <c r="F240" s="76" t="s">
        <v>349</v>
      </c>
      <c r="G240" s="76" t="s">
        <v>349</v>
      </c>
      <c r="H240" s="76" t="s">
        <v>349</v>
      </c>
      <c r="I240" s="76" t="s">
        <v>349</v>
      </c>
      <c r="J240" s="76" t="s">
        <v>349</v>
      </c>
      <c r="K240" s="71">
        <v>0</v>
      </c>
      <c r="L240" s="74">
        <v>0</v>
      </c>
      <c r="M240" s="75" t="str">
        <f t="shared" si="7"/>
        <v/>
      </c>
    </row>
    <row r="241" spans="1:13" ht="22.5" customHeight="1">
      <c r="A241" s="205" t="str">
        <f t="shared" si="6"/>
        <v/>
      </c>
      <c r="B241" s="205"/>
      <c r="C241" s="192" t="s">
        <v>349</v>
      </c>
      <c r="D241" s="76" t="s">
        <v>349</v>
      </c>
      <c r="E241" s="76" t="s">
        <v>349</v>
      </c>
      <c r="F241" s="76" t="s">
        <v>349</v>
      </c>
      <c r="G241" s="76" t="s">
        <v>349</v>
      </c>
      <c r="H241" s="76" t="s">
        <v>349</v>
      </c>
      <c r="I241" s="76" t="s">
        <v>349</v>
      </c>
      <c r="J241" s="76" t="s">
        <v>349</v>
      </c>
      <c r="K241" s="71">
        <v>0</v>
      </c>
      <c r="L241" s="74">
        <v>0</v>
      </c>
      <c r="M241" s="75" t="str">
        <f t="shared" si="7"/>
        <v/>
      </c>
    </row>
    <row r="242" spans="1:13" ht="22.5" customHeight="1">
      <c r="A242" s="205" t="str">
        <f t="shared" si="6"/>
        <v/>
      </c>
      <c r="B242" s="205"/>
      <c r="C242" s="192" t="s">
        <v>349</v>
      </c>
      <c r="D242" s="76" t="s">
        <v>349</v>
      </c>
      <c r="E242" s="76" t="s">
        <v>349</v>
      </c>
      <c r="F242" s="76" t="s">
        <v>349</v>
      </c>
      <c r="G242" s="76" t="s">
        <v>349</v>
      </c>
      <c r="H242" s="76" t="s">
        <v>349</v>
      </c>
      <c r="I242" s="76" t="s">
        <v>349</v>
      </c>
      <c r="J242" s="76" t="s">
        <v>349</v>
      </c>
      <c r="K242" s="71">
        <v>0</v>
      </c>
      <c r="L242" s="74">
        <v>0</v>
      </c>
      <c r="M242" s="75" t="str">
        <f t="shared" si="7"/>
        <v/>
      </c>
    </row>
    <row r="243" spans="1:13" ht="22.5" customHeight="1">
      <c r="A243" s="205" t="str">
        <f t="shared" si="6"/>
        <v/>
      </c>
      <c r="B243" s="205"/>
      <c r="C243" s="192" t="s">
        <v>349</v>
      </c>
      <c r="D243" s="76" t="s">
        <v>349</v>
      </c>
      <c r="E243" s="76" t="s">
        <v>349</v>
      </c>
      <c r="F243" s="76" t="s">
        <v>349</v>
      </c>
      <c r="G243" s="76" t="s">
        <v>349</v>
      </c>
      <c r="H243" s="76" t="s">
        <v>349</v>
      </c>
      <c r="I243" s="76" t="s">
        <v>349</v>
      </c>
      <c r="J243" s="76" t="s">
        <v>349</v>
      </c>
      <c r="K243" s="71">
        <v>0</v>
      </c>
      <c r="L243" s="74">
        <v>0</v>
      </c>
      <c r="M243" s="75" t="str">
        <f t="shared" si="7"/>
        <v/>
      </c>
    </row>
    <row r="244" spans="1:13" ht="22.5" customHeight="1">
      <c r="A244" s="205" t="str">
        <f t="shared" si="6"/>
        <v/>
      </c>
      <c r="B244" s="205"/>
      <c r="C244" s="192" t="s">
        <v>349</v>
      </c>
      <c r="D244" s="76" t="s">
        <v>349</v>
      </c>
      <c r="E244" s="76" t="s">
        <v>349</v>
      </c>
      <c r="F244" s="76" t="s">
        <v>349</v>
      </c>
      <c r="G244" s="76" t="s">
        <v>349</v>
      </c>
      <c r="H244" s="76" t="s">
        <v>349</v>
      </c>
      <c r="I244" s="76" t="s">
        <v>349</v>
      </c>
      <c r="J244" s="76" t="s">
        <v>349</v>
      </c>
      <c r="K244" s="71">
        <v>0</v>
      </c>
      <c r="L244" s="74">
        <v>0</v>
      </c>
      <c r="M244" s="75" t="str">
        <f t="shared" si="7"/>
        <v/>
      </c>
    </row>
    <row r="245" spans="1:13" ht="22.5" customHeight="1">
      <c r="A245" s="205" t="str">
        <f t="shared" si="6"/>
        <v/>
      </c>
      <c r="B245" s="205"/>
      <c r="C245" s="192" t="s">
        <v>349</v>
      </c>
      <c r="D245" s="76" t="s">
        <v>349</v>
      </c>
      <c r="E245" s="76" t="s">
        <v>349</v>
      </c>
      <c r="F245" s="76" t="s">
        <v>349</v>
      </c>
      <c r="G245" s="76" t="s">
        <v>349</v>
      </c>
      <c r="H245" s="76" t="s">
        <v>349</v>
      </c>
      <c r="I245" s="76" t="s">
        <v>349</v>
      </c>
      <c r="J245" s="76" t="s">
        <v>349</v>
      </c>
      <c r="K245" s="71">
        <v>0</v>
      </c>
      <c r="L245" s="74">
        <v>0</v>
      </c>
      <c r="M245" s="75" t="str">
        <f t="shared" si="7"/>
        <v/>
      </c>
    </row>
    <row r="246" spans="1:13" ht="22.5" customHeight="1">
      <c r="A246" s="205" t="str">
        <f t="shared" si="6"/>
        <v/>
      </c>
      <c r="B246" s="205"/>
      <c r="C246" s="192" t="s">
        <v>349</v>
      </c>
      <c r="D246" s="76" t="s">
        <v>349</v>
      </c>
      <c r="E246" s="76" t="s">
        <v>349</v>
      </c>
      <c r="F246" s="76" t="s">
        <v>349</v>
      </c>
      <c r="G246" s="76" t="s">
        <v>349</v>
      </c>
      <c r="H246" s="76" t="s">
        <v>349</v>
      </c>
      <c r="I246" s="76" t="s">
        <v>349</v>
      </c>
      <c r="J246" s="76" t="s">
        <v>349</v>
      </c>
      <c r="K246" s="71">
        <v>0</v>
      </c>
      <c r="L246" s="74">
        <v>0</v>
      </c>
      <c r="M246" s="75" t="str">
        <f t="shared" si="7"/>
        <v/>
      </c>
    </row>
    <row r="247" spans="1:13" ht="22.5" customHeight="1">
      <c r="A247" s="205" t="str">
        <f t="shared" si="6"/>
        <v/>
      </c>
      <c r="B247" s="205"/>
      <c r="C247" s="192" t="s">
        <v>349</v>
      </c>
      <c r="D247" s="76" t="s">
        <v>349</v>
      </c>
      <c r="E247" s="76" t="s">
        <v>349</v>
      </c>
      <c r="F247" s="76" t="s">
        <v>349</v>
      </c>
      <c r="G247" s="76" t="s">
        <v>349</v>
      </c>
      <c r="H247" s="76" t="s">
        <v>349</v>
      </c>
      <c r="I247" s="76" t="s">
        <v>349</v>
      </c>
      <c r="J247" s="76" t="s">
        <v>349</v>
      </c>
      <c r="K247" s="71">
        <v>0</v>
      </c>
      <c r="L247" s="74">
        <v>0</v>
      </c>
      <c r="M247" s="75" t="str">
        <f t="shared" si="7"/>
        <v/>
      </c>
    </row>
    <row r="248" spans="1:13" ht="22.5" customHeight="1">
      <c r="A248" s="205" t="str">
        <f t="shared" si="6"/>
        <v/>
      </c>
      <c r="B248" s="205"/>
      <c r="C248" s="192" t="s">
        <v>349</v>
      </c>
      <c r="D248" s="76" t="s">
        <v>349</v>
      </c>
      <c r="E248" s="76" t="s">
        <v>349</v>
      </c>
      <c r="F248" s="76" t="s">
        <v>349</v>
      </c>
      <c r="G248" s="76" t="s">
        <v>349</v>
      </c>
      <c r="H248" s="76" t="s">
        <v>349</v>
      </c>
      <c r="I248" s="76" t="s">
        <v>349</v>
      </c>
      <c r="J248" s="76" t="s">
        <v>349</v>
      </c>
      <c r="K248" s="71">
        <v>0</v>
      </c>
      <c r="L248" s="74">
        <v>0</v>
      </c>
      <c r="M248" s="75" t="str">
        <f t="shared" si="7"/>
        <v/>
      </c>
    </row>
    <row r="249" spans="1:13" ht="22.5" customHeight="1">
      <c r="A249" s="205" t="str">
        <f t="shared" si="6"/>
        <v/>
      </c>
      <c r="B249" s="205"/>
      <c r="C249" s="192" t="s">
        <v>349</v>
      </c>
      <c r="D249" s="76" t="s">
        <v>349</v>
      </c>
      <c r="E249" s="76" t="s">
        <v>349</v>
      </c>
      <c r="F249" s="76" t="s">
        <v>349</v>
      </c>
      <c r="G249" s="76" t="s">
        <v>349</v>
      </c>
      <c r="H249" s="76" t="s">
        <v>349</v>
      </c>
      <c r="I249" s="76" t="s">
        <v>349</v>
      </c>
      <c r="J249" s="76" t="s">
        <v>349</v>
      </c>
      <c r="K249" s="71">
        <v>0</v>
      </c>
      <c r="L249" s="74">
        <v>0</v>
      </c>
      <c r="M249" s="75" t="str">
        <f t="shared" si="7"/>
        <v/>
      </c>
    </row>
    <row r="250" spans="1:13" ht="22.5" customHeight="1">
      <c r="A250" s="205" t="str">
        <f t="shared" si="6"/>
        <v/>
      </c>
      <c r="B250" s="205"/>
      <c r="C250" s="192" t="s">
        <v>349</v>
      </c>
      <c r="D250" s="76" t="s">
        <v>349</v>
      </c>
      <c r="E250" s="76" t="s">
        <v>349</v>
      </c>
      <c r="F250" s="76" t="s">
        <v>349</v>
      </c>
      <c r="G250" s="76" t="s">
        <v>349</v>
      </c>
      <c r="H250" s="76" t="s">
        <v>349</v>
      </c>
      <c r="I250" s="76" t="s">
        <v>349</v>
      </c>
      <c r="J250" s="76" t="s">
        <v>349</v>
      </c>
      <c r="K250" s="71">
        <v>0</v>
      </c>
      <c r="L250" s="74">
        <v>0</v>
      </c>
      <c r="M250" s="75" t="str">
        <f t="shared" si="7"/>
        <v/>
      </c>
    </row>
    <row r="251" spans="1:13" ht="22.5" customHeight="1">
      <c r="A251" s="205" t="str">
        <f t="shared" si="6"/>
        <v/>
      </c>
      <c r="B251" s="205"/>
      <c r="C251" s="192" t="s">
        <v>349</v>
      </c>
      <c r="D251" s="76" t="s">
        <v>349</v>
      </c>
      <c r="E251" s="76" t="s">
        <v>349</v>
      </c>
      <c r="F251" s="76" t="s">
        <v>349</v>
      </c>
      <c r="G251" s="76" t="s">
        <v>349</v>
      </c>
      <c r="H251" s="76" t="s">
        <v>349</v>
      </c>
      <c r="I251" s="76" t="s">
        <v>349</v>
      </c>
      <c r="J251" s="76" t="s">
        <v>349</v>
      </c>
      <c r="K251" s="71">
        <v>0</v>
      </c>
      <c r="L251" s="74">
        <v>0</v>
      </c>
      <c r="M251" s="75" t="str">
        <f t="shared" si="7"/>
        <v/>
      </c>
    </row>
    <row r="252" spans="1:13" ht="22.5" customHeight="1">
      <c r="A252" s="205" t="str">
        <f t="shared" si="6"/>
        <v/>
      </c>
      <c r="B252" s="205"/>
      <c r="C252" s="192" t="s">
        <v>349</v>
      </c>
      <c r="D252" s="76" t="s">
        <v>349</v>
      </c>
      <c r="E252" s="76" t="s">
        <v>349</v>
      </c>
      <c r="F252" s="76" t="s">
        <v>349</v>
      </c>
      <c r="G252" s="76" t="s">
        <v>349</v>
      </c>
      <c r="H252" s="76" t="s">
        <v>349</v>
      </c>
      <c r="I252" s="76" t="s">
        <v>349</v>
      </c>
      <c r="J252" s="76" t="s">
        <v>349</v>
      </c>
      <c r="K252" s="71">
        <v>0</v>
      </c>
      <c r="L252" s="74">
        <v>0</v>
      </c>
      <c r="M252" s="75" t="str">
        <f t="shared" si="7"/>
        <v/>
      </c>
    </row>
    <row r="253" spans="1:13" ht="22.5" customHeight="1">
      <c r="A253" s="205" t="str">
        <f t="shared" si="6"/>
        <v/>
      </c>
      <c r="B253" s="205"/>
      <c r="C253" s="192" t="s">
        <v>349</v>
      </c>
      <c r="D253" s="76" t="s">
        <v>349</v>
      </c>
      <c r="E253" s="76" t="s">
        <v>349</v>
      </c>
      <c r="F253" s="76" t="s">
        <v>349</v>
      </c>
      <c r="G253" s="76" t="s">
        <v>349</v>
      </c>
      <c r="H253" s="76" t="s">
        <v>349</v>
      </c>
      <c r="I253" s="76" t="s">
        <v>349</v>
      </c>
      <c r="J253" s="76" t="s">
        <v>349</v>
      </c>
      <c r="K253" s="71">
        <v>0</v>
      </c>
      <c r="L253" s="74">
        <v>0</v>
      </c>
      <c r="M253" s="75" t="str">
        <f t="shared" si="7"/>
        <v/>
      </c>
    </row>
    <row r="254" spans="1:13" ht="22.5" customHeight="1">
      <c r="A254" s="205" t="str">
        <f t="shared" si="6"/>
        <v/>
      </c>
      <c r="B254" s="205"/>
      <c r="C254" s="192" t="s">
        <v>349</v>
      </c>
      <c r="D254" s="76" t="s">
        <v>349</v>
      </c>
      <c r="E254" s="76" t="s">
        <v>349</v>
      </c>
      <c r="F254" s="76" t="s">
        <v>349</v>
      </c>
      <c r="G254" s="76" t="s">
        <v>349</v>
      </c>
      <c r="H254" s="76" t="s">
        <v>349</v>
      </c>
      <c r="I254" s="76" t="s">
        <v>349</v>
      </c>
      <c r="J254" s="76" t="s">
        <v>349</v>
      </c>
      <c r="K254" s="71">
        <v>0</v>
      </c>
      <c r="L254" s="74">
        <v>0</v>
      </c>
      <c r="M254" s="75" t="str">
        <f t="shared" si="7"/>
        <v/>
      </c>
    </row>
    <row r="255" spans="1:13" ht="22.5" customHeight="1">
      <c r="A255" s="205" t="str">
        <f t="shared" si="6"/>
        <v/>
      </c>
      <c r="B255" s="205"/>
      <c r="C255" s="192" t="s">
        <v>349</v>
      </c>
      <c r="D255" s="76" t="s">
        <v>349</v>
      </c>
      <c r="E255" s="76" t="s">
        <v>349</v>
      </c>
      <c r="F255" s="76" t="s">
        <v>349</v>
      </c>
      <c r="G255" s="76" t="s">
        <v>349</v>
      </c>
      <c r="H255" s="76" t="s">
        <v>349</v>
      </c>
      <c r="I255" s="76" t="s">
        <v>349</v>
      </c>
      <c r="J255" s="76" t="s">
        <v>349</v>
      </c>
      <c r="K255" s="71">
        <v>0</v>
      </c>
      <c r="L255" s="74">
        <v>0</v>
      </c>
      <c r="M255" s="75" t="str">
        <f t="shared" si="7"/>
        <v/>
      </c>
    </row>
    <row r="256" spans="1:13" ht="22.5" customHeight="1">
      <c r="A256" s="205" t="str">
        <f t="shared" si="6"/>
        <v/>
      </c>
      <c r="B256" s="205"/>
      <c r="C256" s="192" t="s">
        <v>349</v>
      </c>
      <c r="D256" s="76" t="s">
        <v>349</v>
      </c>
      <c r="E256" s="76" t="s">
        <v>349</v>
      </c>
      <c r="F256" s="76" t="s">
        <v>349</v>
      </c>
      <c r="G256" s="76" t="s">
        <v>349</v>
      </c>
      <c r="H256" s="76" t="s">
        <v>349</v>
      </c>
      <c r="I256" s="76" t="s">
        <v>349</v>
      </c>
      <c r="J256" s="76" t="s">
        <v>349</v>
      </c>
      <c r="K256" s="71">
        <v>0</v>
      </c>
      <c r="L256" s="74">
        <v>0</v>
      </c>
      <c r="M256" s="75" t="str">
        <f t="shared" si="7"/>
        <v/>
      </c>
    </row>
    <row r="257" spans="1:13" ht="22.5" customHeight="1">
      <c r="A257" s="205" t="str">
        <f t="shared" si="6"/>
        <v/>
      </c>
      <c r="B257" s="205"/>
      <c r="C257" s="192" t="s">
        <v>349</v>
      </c>
      <c r="D257" s="76" t="s">
        <v>349</v>
      </c>
      <c r="E257" s="76" t="s">
        <v>349</v>
      </c>
      <c r="F257" s="76" t="s">
        <v>349</v>
      </c>
      <c r="G257" s="76" t="s">
        <v>349</v>
      </c>
      <c r="H257" s="76" t="s">
        <v>349</v>
      </c>
      <c r="I257" s="76" t="s">
        <v>349</v>
      </c>
      <c r="J257" s="76" t="s">
        <v>349</v>
      </c>
      <c r="K257" s="71">
        <v>0</v>
      </c>
      <c r="L257" s="74">
        <v>0</v>
      </c>
      <c r="M257" s="75" t="str">
        <f t="shared" si="7"/>
        <v/>
      </c>
    </row>
    <row r="258" spans="1:13" ht="22.5" customHeight="1">
      <c r="A258" s="205" t="str">
        <f t="shared" si="6"/>
        <v/>
      </c>
      <c r="B258" s="205"/>
      <c r="C258" s="192" t="s">
        <v>349</v>
      </c>
      <c r="D258" s="76" t="s">
        <v>349</v>
      </c>
      <c r="E258" s="76" t="s">
        <v>349</v>
      </c>
      <c r="F258" s="76" t="s">
        <v>349</v>
      </c>
      <c r="G258" s="76" t="s">
        <v>349</v>
      </c>
      <c r="H258" s="76" t="s">
        <v>349</v>
      </c>
      <c r="I258" s="76" t="s">
        <v>349</v>
      </c>
      <c r="J258" s="76" t="s">
        <v>349</v>
      </c>
      <c r="K258" s="71">
        <v>0</v>
      </c>
      <c r="L258" s="74">
        <v>0</v>
      </c>
      <c r="M258" s="75" t="str">
        <f t="shared" si="7"/>
        <v/>
      </c>
    </row>
    <row r="259" spans="1:13" ht="22.5" customHeight="1">
      <c r="A259" s="205" t="str">
        <f t="shared" si="6"/>
        <v/>
      </c>
      <c r="B259" s="205"/>
      <c r="C259" s="192" t="s">
        <v>349</v>
      </c>
      <c r="D259" s="76" t="s">
        <v>349</v>
      </c>
      <c r="E259" s="76" t="s">
        <v>349</v>
      </c>
      <c r="F259" s="76" t="s">
        <v>349</v>
      </c>
      <c r="G259" s="76" t="s">
        <v>349</v>
      </c>
      <c r="H259" s="76" t="s">
        <v>349</v>
      </c>
      <c r="I259" s="76" t="s">
        <v>349</v>
      </c>
      <c r="J259" s="76" t="s">
        <v>349</v>
      </c>
      <c r="K259" s="71">
        <v>0</v>
      </c>
      <c r="L259" s="74">
        <v>0</v>
      </c>
      <c r="M259" s="75" t="str">
        <f t="shared" si="7"/>
        <v/>
      </c>
    </row>
    <row r="260" spans="1:13" ht="22.5" customHeight="1">
      <c r="A260" s="205" t="str">
        <f t="shared" si="6"/>
        <v/>
      </c>
      <c r="B260" s="205"/>
      <c r="C260" s="192" t="s">
        <v>349</v>
      </c>
      <c r="D260" s="76" t="s">
        <v>349</v>
      </c>
      <c r="E260" s="76" t="s">
        <v>349</v>
      </c>
      <c r="F260" s="76" t="s">
        <v>349</v>
      </c>
      <c r="G260" s="76" t="s">
        <v>349</v>
      </c>
      <c r="H260" s="76" t="s">
        <v>349</v>
      </c>
      <c r="I260" s="76" t="s">
        <v>349</v>
      </c>
      <c r="J260" s="76" t="s">
        <v>349</v>
      </c>
      <c r="K260" s="71">
        <v>0</v>
      </c>
      <c r="L260" s="74">
        <v>0</v>
      </c>
      <c r="M260" s="75" t="str">
        <f t="shared" si="7"/>
        <v/>
      </c>
    </row>
    <row r="261" spans="1:13" ht="22.5" customHeight="1">
      <c r="A261" s="205" t="str">
        <f t="shared" si="6"/>
        <v/>
      </c>
      <c r="B261" s="205"/>
      <c r="C261" s="192" t="s">
        <v>349</v>
      </c>
      <c r="D261" s="76" t="s">
        <v>349</v>
      </c>
      <c r="E261" s="76" t="s">
        <v>349</v>
      </c>
      <c r="F261" s="76" t="s">
        <v>349</v>
      </c>
      <c r="G261" s="76" t="s">
        <v>349</v>
      </c>
      <c r="H261" s="76" t="s">
        <v>349</v>
      </c>
      <c r="I261" s="76" t="s">
        <v>349</v>
      </c>
      <c r="J261" s="76" t="s">
        <v>349</v>
      </c>
      <c r="K261" s="71">
        <v>0</v>
      </c>
      <c r="L261" s="74">
        <v>0</v>
      </c>
      <c r="M261" s="75" t="str">
        <f t="shared" si="7"/>
        <v/>
      </c>
    </row>
    <row r="262" spans="1:13" ht="22.5" customHeight="1">
      <c r="A262" s="205" t="str">
        <f t="shared" si="6"/>
        <v/>
      </c>
      <c r="B262" s="205"/>
      <c r="C262" s="192" t="s">
        <v>349</v>
      </c>
      <c r="D262" s="76" t="s">
        <v>349</v>
      </c>
      <c r="E262" s="76" t="s">
        <v>349</v>
      </c>
      <c r="F262" s="76" t="s">
        <v>349</v>
      </c>
      <c r="G262" s="76" t="s">
        <v>349</v>
      </c>
      <c r="H262" s="76" t="s">
        <v>349</v>
      </c>
      <c r="I262" s="76" t="s">
        <v>349</v>
      </c>
      <c r="J262" s="76" t="s">
        <v>349</v>
      </c>
      <c r="K262" s="71">
        <v>0</v>
      </c>
      <c r="L262" s="74">
        <v>0</v>
      </c>
      <c r="M262" s="75" t="str">
        <f t="shared" si="7"/>
        <v/>
      </c>
    </row>
    <row r="263" spans="1:13" ht="22.5" customHeight="1">
      <c r="A263" s="205" t="str">
        <f t="shared" si="6"/>
        <v/>
      </c>
      <c r="B263" s="205"/>
      <c r="C263" s="192" t="s">
        <v>349</v>
      </c>
      <c r="D263" s="76" t="s">
        <v>349</v>
      </c>
      <c r="E263" s="76" t="s">
        <v>349</v>
      </c>
      <c r="F263" s="76" t="s">
        <v>349</v>
      </c>
      <c r="G263" s="76" t="s">
        <v>349</v>
      </c>
      <c r="H263" s="76" t="s">
        <v>349</v>
      </c>
      <c r="I263" s="76" t="s">
        <v>349</v>
      </c>
      <c r="J263" s="76" t="s">
        <v>349</v>
      </c>
      <c r="K263" s="71">
        <v>0</v>
      </c>
      <c r="L263" s="74">
        <v>0</v>
      </c>
      <c r="M263" s="75" t="str">
        <f t="shared" si="7"/>
        <v/>
      </c>
    </row>
    <row r="264" spans="1:13" ht="22.5" customHeight="1">
      <c r="A264" s="205" t="str">
        <f t="shared" si="6"/>
        <v/>
      </c>
      <c r="B264" s="205"/>
      <c r="C264" s="192" t="s">
        <v>349</v>
      </c>
      <c r="D264" s="76" t="s">
        <v>349</v>
      </c>
      <c r="E264" s="76" t="s">
        <v>349</v>
      </c>
      <c r="F264" s="76" t="s">
        <v>349</v>
      </c>
      <c r="G264" s="76" t="s">
        <v>349</v>
      </c>
      <c r="H264" s="76" t="s">
        <v>349</v>
      </c>
      <c r="I264" s="76" t="s">
        <v>349</v>
      </c>
      <c r="J264" s="76" t="s">
        <v>349</v>
      </c>
      <c r="K264" s="71">
        <v>0</v>
      </c>
      <c r="L264" s="74">
        <v>0</v>
      </c>
      <c r="M264" s="75" t="str">
        <f t="shared" si="7"/>
        <v/>
      </c>
    </row>
    <row r="265" spans="1:13" ht="22.5" customHeight="1">
      <c r="A265" s="205" t="str">
        <f t="shared" si="6"/>
        <v/>
      </c>
      <c r="B265" s="205"/>
      <c r="C265" s="192" t="s">
        <v>349</v>
      </c>
      <c r="D265" s="76" t="s">
        <v>349</v>
      </c>
      <c r="E265" s="76" t="s">
        <v>349</v>
      </c>
      <c r="F265" s="76" t="s">
        <v>349</v>
      </c>
      <c r="G265" s="76" t="s">
        <v>349</v>
      </c>
      <c r="H265" s="76" t="s">
        <v>349</v>
      </c>
      <c r="I265" s="76" t="s">
        <v>349</v>
      </c>
      <c r="J265" s="76" t="s">
        <v>349</v>
      </c>
      <c r="K265" s="71">
        <v>0</v>
      </c>
      <c r="L265" s="74">
        <v>0</v>
      </c>
      <c r="M265" s="75" t="str">
        <f t="shared" si="7"/>
        <v/>
      </c>
    </row>
    <row r="266" spans="1:13" ht="22.5" customHeight="1">
      <c r="A266" s="205" t="str">
        <f t="shared" si="6"/>
        <v/>
      </c>
      <c r="B266" s="205"/>
      <c r="C266" s="192" t="s">
        <v>349</v>
      </c>
      <c r="D266" s="76" t="s">
        <v>349</v>
      </c>
      <c r="E266" s="76" t="s">
        <v>349</v>
      </c>
      <c r="F266" s="76" t="s">
        <v>349</v>
      </c>
      <c r="G266" s="76" t="s">
        <v>349</v>
      </c>
      <c r="H266" s="76" t="s">
        <v>349</v>
      </c>
      <c r="I266" s="76" t="s">
        <v>349</v>
      </c>
      <c r="J266" s="76" t="s">
        <v>349</v>
      </c>
      <c r="K266" s="71">
        <v>0</v>
      </c>
      <c r="L266" s="74">
        <v>0</v>
      </c>
      <c r="M266" s="75" t="str">
        <f t="shared" si="7"/>
        <v/>
      </c>
    </row>
    <row r="267" spans="1:13" ht="22.5" customHeight="1">
      <c r="A267" s="205" t="str">
        <f t="shared" si="6"/>
        <v/>
      </c>
      <c r="B267" s="205"/>
      <c r="C267" s="192" t="s">
        <v>349</v>
      </c>
      <c r="D267" s="76" t="s">
        <v>349</v>
      </c>
      <c r="E267" s="76" t="s">
        <v>349</v>
      </c>
      <c r="F267" s="76" t="s">
        <v>349</v>
      </c>
      <c r="G267" s="76" t="s">
        <v>349</v>
      </c>
      <c r="H267" s="76" t="s">
        <v>349</v>
      </c>
      <c r="I267" s="76" t="s">
        <v>349</v>
      </c>
      <c r="J267" s="76" t="s">
        <v>349</v>
      </c>
      <c r="K267" s="71">
        <v>0</v>
      </c>
      <c r="L267" s="74">
        <v>0</v>
      </c>
      <c r="M267" s="75" t="str">
        <f t="shared" si="7"/>
        <v/>
      </c>
    </row>
    <row r="268" spans="1:13" ht="22.5" customHeight="1">
      <c r="A268" s="205" t="str">
        <f t="shared" ref="A268:A300" si="8">IF(K268&gt;0,K268,"")</f>
        <v/>
      </c>
      <c r="B268" s="205"/>
      <c r="C268" s="192" t="s">
        <v>349</v>
      </c>
      <c r="D268" s="76" t="s">
        <v>349</v>
      </c>
      <c r="E268" s="76" t="s">
        <v>349</v>
      </c>
      <c r="F268" s="76" t="s">
        <v>349</v>
      </c>
      <c r="G268" s="76" t="s">
        <v>349</v>
      </c>
      <c r="H268" s="76" t="s">
        <v>349</v>
      </c>
      <c r="I268" s="76" t="s">
        <v>349</v>
      </c>
      <c r="J268" s="76" t="s">
        <v>349</v>
      </c>
      <c r="K268" s="71">
        <v>0</v>
      </c>
      <c r="L268" s="74">
        <v>0</v>
      </c>
      <c r="M268" s="75" t="str">
        <f t="shared" ref="M268:M302" si="9">IF(C268&lt;&gt;"",ROW(),"")</f>
        <v/>
      </c>
    </row>
    <row r="269" spans="1:13" ht="22.5" customHeight="1">
      <c r="A269" s="205" t="str">
        <f t="shared" si="8"/>
        <v/>
      </c>
      <c r="B269" s="205"/>
      <c r="C269" s="192" t="s">
        <v>349</v>
      </c>
      <c r="D269" s="76" t="s">
        <v>349</v>
      </c>
      <c r="E269" s="76" t="s">
        <v>349</v>
      </c>
      <c r="F269" s="76" t="s">
        <v>349</v>
      </c>
      <c r="G269" s="76" t="s">
        <v>349</v>
      </c>
      <c r="H269" s="76" t="s">
        <v>349</v>
      </c>
      <c r="I269" s="76" t="s">
        <v>349</v>
      </c>
      <c r="J269" s="76" t="s">
        <v>349</v>
      </c>
      <c r="K269" s="71">
        <v>0</v>
      </c>
      <c r="L269" s="74">
        <v>0</v>
      </c>
      <c r="M269" s="75" t="str">
        <f t="shared" si="9"/>
        <v/>
      </c>
    </row>
    <row r="270" spans="1:13" ht="22.5" customHeight="1">
      <c r="A270" s="205" t="str">
        <f t="shared" si="8"/>
        <v/>
      </c>
      <c r="B270" s="205"/>
      <c r="C270" s="192" t="s">
        <v>349</v>
      </c>
      <c r="D270" s="76" t="s">
        <v>349</v>
      </c>
      <c r="E270" s="76" t="s">
        <v>349</v>
      </c>
      <c r="F270" s="76" t="s">
        <v>349</v>
      </c>
      <c r="G270" s="76" t="s">
        <v>349</v>
      </c>
      <c r="H270" s="76" t="s">
        <v>349</v>
      </c>
      <c r="I270" s="76" t="s">
        <v>349</v>
      </c>
      <c r="J270" s="76" t="s">
        <v>349</v>
      </c>
      <c r="K270" s="71">
        <v>0</v>
      </c>
      <c r="L270" s="74">
        <v>0</v>
      </c>
      <c r="M270" s="75" t="str">
        <f t="shared" si="9"/>
        <v/>
      </c>
    </row>
    <row r="271" spans="1:13" ht="22.5" customHeight="1">
      <c r="A271" s="205" t="str">
        <f t="shared" si="8"/>
        <v/>
      </c>
      <c r="B271" s="205"/>
      <c r="C271" s="192" t="s">
        <v>349</v>
      </c>
      <c r="D271" s="76" t="s">
        <v>349</v>
      </c>
      <c r="E271" s="76" t="s">
        <v>349</v>
      </c>
      <c r="F271" s="76" t="s">
        <v>349</v>
      </c>
      <c r="G271" s="76" t="s">
        <v>349</v>
      </c>
      <c r="H271" s="76" t="s">
        <v>349</v>
      </c>
      <c r="I271" s="76" t="s">
        <v>349</v>
      </c>
      <c r="J271" s="76" t="s">
        <v>349</v>
      </c>
      <c r="K271" s="71">
        <v>0</v>
      </c>
      <c r="L271" s="74">
        <v>0</v>
      </c>
      <c r="M271" s="75" t="str">
        <f t="shared" si="9"/>
        <v/>
      </c>
    </row>
    <row r="272" spans="1:13" ht="22.5" customHeight="1">
      <c r="A272" s="205" t="str">
        <f t="shared" si="8"/>
        <v/>
      </c>
      <c r="B272" s="205"/>
      <c r="C272" s="192" t="s">
        <v>349</v>
      </c>
      <c r="D272" s="76" t="s">
        <v>349</v>
      </c>
      <c r="E272" s="76" t="s">
        <v>349</v>
      </c>
      <c r="F272" s="76" t="s">
        <v>349</v>
      </c>
      <c r="G272" s="76" t="s">
        <v>349</v>
      </c>
      <c r="H272" s="76" t="s">
        <v>349</v>
      </c>
      <c r="I272" s="76" t="s">
        <v>349</v>
      </c>
      <c r="J272" s="76" t="s">
        <v>349</v>
      </c>
      <c r="K272" s="71">
        <v>0</v>
      </c>
      <c r="L272" s="74">
        <v>0</v>
      </c>
      <c r="M272" s="75" t="str">
        <f t="shared" si="9"/>
        <v/>
      </c>
    </row>
    <row r="273" spans="1:13" ht="22.5" customHeight="1">
      <c r="A273" s="205" t="str">
        <f t="shared" si="8"/>
        <v/>
      </c>
      <c r="B273" s="205"/>
      <c r="C273" s="192" t="s">
        <v>349</v>
      </c>
      <c r="D273" s="76" t="s">
        <v>349</v>
      </c>
      <c r="E273" s="76" t="s">
        <v>349</v>
      </c>
      <c r="F273" s="76" t="s">
        <v>349</v>
      </c>
      <c r="G273" s="76" t="s">
        <v>349</v>
      </c>
      <c r="H273" s="76" t="s">
        <v>349</v>
      </c>
      <c r="I273" s="76" t="s">
        <v>349</v>
      </c>
      <c r="J273" s="76" t="s">
        <v>349</v>
      </c>
      <c r="K273" s="71">
        <v>0</v>
      </c>
      <c r="L273" s="74">
        <v>0</v>
      </c>
      <c r="M273" s="75" t="str">
        <f t="shared" si="9"/>
        <v/>
      </c>
    </row>
    <row r="274" spans="1:13" ht="22.5" customHeight="1">
      <c r="A274" s="205" t="str">
        <f t="shared" si="8"/>
        <v/>
      </c>
      <c r="B274" s="205"/>
      <c r="C274" s="192" t="s">
        <v>349</v>
      </c>
      <c r="D274" s="76" t="s">
        <v>349</v>
      </c>
      <c r="E274" s="76" t="s">
        <v>349</v>
      </c>
      <c r="F274" s="76" t="s">
        <v>349</v>
      </c>
      <c r="G274" s="76" t="s">
        <v>349</v>
      </c>
      <c r="H274" s="76" t="s">
        <v>349</v>
      </c>
      <c r="I274" s="76" t="s">
        <v>349</v>
      </c>
      <c r="J274" s="76" t="s">
        <v>349</v>
      </c>
      <c r="K274" s="71">
        <v>0</v>
      </c>
      <c r="L274" s="74">
        <v>0</v>
      </c>
      <c r="M274" s="75" t="str">
        <f t="shared" si="9"/>
        <v/>
      </c>
    </row>
    <row r="275" spans="1:13" ht="22.5" customHeight="1">
      <c r="A275" s="205" t="str">
        <f t="shared" si="8"/>
        <v/>
      </c>
      <c r="B275" s="205"/>
      <c r="C275" s="192" t="s">
        <v>349</v>
      </c>
      <c r="D275" s="76" t="s">
        <v>349</v>
      </c>
      <c r="E275" s="76" t="s">
        <v>349</v>
      </c>
      <c r="F275" s="76" t="s">
        <v>349</v>
      </c>
      <c r="G275" s="76" t="s">
        <v>349</v>
      </c>
      <c r="H275" s="76" t="s">
        <v>349</v>
      </c>
      <c r="I275" s="76" t="s">
        <v>349</v>
      </c>
      <c r="J275" s="76" t="s">
        <v>349</v>
      </c>
      <c r="K275" s="71">
        <v>0</v>
      </c>
      <c r="L275" s="74">
        <v>0</v>
      </c>
      <c r="M275" s="75" t="str">
        <f t="shared" si="9"/>
        <v/>
      </c>
    </row>
    <row r="276" spans="1:13" ht="22.5" customHeight="1">
      <c r="A276" s="205" t="str">
        <f t="shared" si="8"/>
        <v/>
      </c>
      <c r="B276" s="205"/>
      <c r="C276" s="192" t="s">
        <v>349</v>
      </c>
      <c r="D276" s="76" t="s">
        <v>349</v>
      </c>
      <c r="E276" s="76" t="s">
        <v>349</v>
      </c>
      <c r="F276" s="76" t="s">
        <v>349</v>
      </c>
      <c r="G276" s="76" t="s">
        <v>349</v>
      </c>
      <c r="H276" s="76" t="s">
        <v>349</v>
      </c>
      <c r="I276" s="76" t="s">
        <v>349</v>
      </c>
      <c r="J276" s="76" t="s">
        <v>349</v>
      </c>
      <c r="K276" s="71">
        <v>0</v>
      </c>
      <c r="L276" s="74">
        <v>0</v>
      </c>
      <c r="M276" s="75" t="str">
        <f t="shared" si="9"/>
        <v/>
      </c>
    </row>
    <row r="277" spans="1:13" ht="22.5" customHeight="1">
      <c r="A277" s="205" t="str">
        <f t="shared" si="8"/>
        <v/>
      </c>
      <c r="B277" s="205"/>
      <c r="C277" s="192" t="s">
        <v>349</v>
      </c>
      <c r="D277" s="76" t="s">
        <v>349</v>
      </c>
      <c r="E277" s="76" t="s">
        <v>349</v>
      </c>
      <c r="F277" s="76" t="s">
        <v>349</v>
      </c>
      <c r="G277" s="76" t="s">
        <v>349</v>
      </c>
      <c r="H277" s="76" t="s">
        <v>349</v>
      </c>
      <c r="I277" s="76" t="s">
        <v>349</v>
      </c>
      <c r="J277" s="76" t="s">
        <v>349</v>
      </c>
      <c r="K277" s="71">
        <v>0</v>
      </c>
      <c r="L277" s="74">
        <v>0</v>
      </c>
      <c r="M277" s="75" t="str">
        <f t="shared" si="9"/>
        <v/>
      </c>
    </row>
    <row r="278" spans="1:13" ht="22.5" customHeight="1">
      <c r="A278" s="205" t="str">
        <f t="shared" si="8"/>
        <v/>
      </c>
      <c r="B278" s="205"/>
      <c r="C278" s="192" t="s">
        <v>349</v>
      </c>
      <c r="D278" s="76" t="s">
        <v>349</v>
      </c>
      <c r="E278" s="76" t="s">
        <v>349</v>
      </c>
      <c r="F278" s="76" t="s">
        <v>349</v>
      </c>
      <c r="G278" s="76" t="s">
        <v>349</v>
      </c>
      <c r="H278" s="76" t="s">
        <v>349</v>
      </c>
      <c r="I278" s="76" t="s">
        <v>349</v>
      </c>
      <c r="J278" s="76" t="s">
        <v>349</v>
      </c>
      <c r="K278" s="71">
        <v>0</v>
      </c>
      <c r="L278" s="74">
        <v>0</v>
      </c>
      <c r="M278" s="75" t="str">
        <f t="shared" si="9"/>
        <v/>
      </c>
    </row>
    <row r="279" spans="1:13" ht="22.5" customHeight="1">
      <c r="A279" s="205" t="str">
        <f t="shared" si="8"/>
        <v/>
      </c>
      <c r="B279" s="205"/>
      <c r="C279" s="192" t="s">
        <v>349</v>
      </c>
      <c r="D279" s="76" t="s">
        <v>349</v>
      </c>
      <c r="E279" s="76" t="s">
        <v>349</v>
      </c>
      <c r="F279" s="76" t="s">
        <v>349</v>
      </c>
      <c r="G279" s="76" t="s">
        <v>349</v>
      </c>
      <c r="H279" s="76" t="s">
        <v>349</v>
      </c>
      <c r="I279" s="76" t="s">
        <v>349</v>
      </c>
      <c r="J279" s="76" t="s">
        <v>349</v>
      </c>
      <c r="K279" s="71">
        <v>0</v>
      </c>
      <c r="L279" s="74">
        <v>0</v>
      </c>
      <c r="M279" s="75" t="str">
        <f t="shared" si="9"/>
        <v/>
      </c>
    </row>
    <row r="280" spans="1:13" ht="22.5" customHeight="1">
      <c r="A280" s="205" t="str">
        <f t="shared" si="8"/>
        <v/>
      </c>
      <c r="B280" s="205"/>
      <c r="C280" s="192" t="s">
        <v>349</v>
      </c>
      <c r="D280" s="76" t="s">
        <v>349</v>
      </c>
      <c r="E280" s="76" t="s">
        <v>349</v>
      </c>
      <c r="F280" s="76" t="s">
        <v>349</v>
      </c>
      <c r="G280" s="76" t="s">
        <v>349</v>
      </c>
      <c r="H280" s="76" t="s">
        <v>349</v>
      </c>
      <c r="I280" s="76" t="s">
        <v>349</v>
      </c>
      <c r="J280" s="76" t="s">
        <v>349</v>
      </c>
      <c r="K280" s="71">
        <v>0</v>
      </c>
      <c r="L280" s="74">
        <v>0</v>
      </c>
      <c r="M280" s="75" t="str">
        <f t="shared" si="9"/>
        <v/>
      </c>
    </row>
    <row r="281" spans="1:13" ht="22.5" customHeight="1">
      <c r="A281" s="205" t="str">
        <f t="shared" si="8"/>
        <v/>
      </c>
      <c r="B281" s="205"/>
      <c r="C281" s="192" t="s">
        <v>349</v>
      </c>
      <c r="D281" s="76" t="s">
        <v>349</v>
      </c>
      <c r="E281" s="76" t="s">
        <v>349</v>
      </c>
      <c r="F281" s="76" t="s">
        <v>349</v>
      </c>
      <c r="G281" s="76" t="s">
        <v>349</v>
      </c>
      <c r="H281" s="76" t="s">
        <v>349</v>
      </c>
      <c r="I281" s="76" t="s">
        <v>349</v>
      </c>
      <c r="J281" s="76" t="s">
        <v>349</v>
      </c>
      <c r="K281" s="71">
        <v>0</v>
      </c>
      <c r="L281" s="74">
        <v>0</v>
      </c>
      <c r="M281" s="75" t="str">
        <f t="shared" si="9"/>
        <v/>
      </c>
    </row>
    <row r="282" spans="1:13" ht="22.5" customHeight="1">
      <c r="A282" s="205" t="str">
        <f t="shared" si="8"/>
        <v/>
      </c>
      <c r="B282" s="205"/>
      <c r="C282" s="192" t="s">
        <v>349</v>
      </c>
      <c r="D282" s="76" t="s">
        <v>349</v>
      </c>
      <c r="E282" s="76" t="s">
        <v>349</v>
      </c>
      <c r="F282" s="76" t="s">
        <v>349</v>
      </c>
      <c r="G282" s="76" t="s">
        <v>349</v>
      </c>
      <c r="H282" s="76" t="s">
        <v>349</v>
      </c>
      <c r="I282" s="76" t="s">
        <v>349</v>
      </c>
      <c r="J282" s="76" t="s">
        <v>349</v>
      </c>
      <c r="K282" s="71">
        <v>0</v>
      </c>
      <c r="L282" s="74">
        <v>0</v>
      </c>
      <c r="M282" s="75" t="str">
        <f t="shared" si="9"/>
        <v/>
      </c>
    </row>
    <row r="283" spans="1:13" ht="22.5" customHeight="1">
      <c r="A283" s="205" t="str">
        <f t="shared" si="8"/>
        <v/>
      </c>
      <c r="B283" s="205"/>
      <c r="C283" s="192" t="s">
        <v>349</v>
      </c>
      <c r="D283" s="76" t="s">
        <v>349</v>
      </c>
      <c r="E283" s="76" t="s">
        <v>349</v>
      </c>
      <c r="F283" s="76" t="s">
        <v>349</v>
      </c>
      <c r="G283" s="76" t="s">
        <v>349</v>
      </c>
      <c r="H283" s="76" t="s">
        <v>349</v>
      </c>
      <c r="I283" s="76" t="s">
        <v>349</v>
      </c>
      <c r="J283" s="76" t="s">
        <v>349</v>
      </c>
      <c r="K283" s="71">
        <v>0</v>
      </c>
      <c r="L283" s="74">
        <v>0</v>
      </c>
      <c r="M283" s="75" t="str">
        <f t="shared" si="9"/>
        <v/>
      </c>
    </row>
    <row r="284" spans="1:13" ht="22.5" customHeight="1">
      <c r="A284" s="205" t="str">
        <f t="shared" si="8"/>
        <v/>
      </c>
      <c r="B284" s="205"/>
      <c r="C284" s="192" t="s">
        <v>349</v>
      </c>
      <c r="D284" s="76" t="s">
        <v>349</v>
      </c>
      <c r="E284" s="76" t="s">
        <v>349</v>
      </c>
      <c r="F284" s="76" t="s">
        <v>349</v>
      </c>
      <c r="G284" s="76" t="s">
        <v>349</v>
      </c>
      <c r="H284" s="76" t="s">
        <v>349</v>
      </c>
      <c r="I284" s="76" t="s">
        <v>349</v>
      </c>
      <c r="J284" s="76" t="s">
        <v>349</v>
      </c>
      <c r="K284" s="71">
        <v>0</v>
      </c>
      <c r="L284" s="74">
        <v>0</v>
      </c>
      <c r="M284" s="75" t="str">
        <f t="shared" si="9"/>
        <v/>
      </c>
    </row>
    <row r="285" spans="1:13" ht="22.5" customHeight="1">
      <c r="A285" s="205" t="str">
        <f t="shared" si="8"/>
        <v/>
      </c>
      <c r="B285" s="205"/>
      <c r="C285" s="192" t="s">
        <v>349</v>
      </c>
      <c r="D285" s="76" t="s">
        <v>349</v>
      </c>
      <c r="E285" s="76" t="s">
        <v>349</v>
      </c>
      <c r="F285" s="76" t="s">
        <v>349</v>
      </c>
      <c r="G285" s="76" t="s">
        <v>349</v>
      </c>
      <c r="H285" s="76" t="s">
        <v>349</v>
      </c>
      <c r="I285" s="76" t="s">
        <v>349</v>
      </c>
      <c r="J285" s="76" t="s">
        <v>349</v>
      </c>
      <c r="K285" s="71">
        <v>0</v>
      </c>
      <c r="L285" s="74">
        <v>0</v>
      </c>
      <c r="M285" s="75" t="str">
        <f t="shared" si="9"/>
        <v/>
      </c>
    </row>
    <row r="286" spans="1:13" ht="22.5" customHeight="1">
      <c r="A286" s="205" t="str">
        <f t="shared" si="8"/>
        <v/>
      </c>
      <c r="B286" s="205"/>
      <c r="C286" s="192" t="s">
        <v>349</v>
      </c>
      <c r="D286" s="76" t="s">
        <v>349</v>
      </c>
      <c r="E286" s="76" t="s">
        <v>349</v>
      </c>
      <c r="F286" s="76" t="s">
        <v>349</v>
      </c>
      <c r="G286" s="76" t="s">
        <v>349</v>
      </c>
      <c r="H286" s="76" t="s">
        <v>349</v>
      </c>
      <c r="I286" s="76" t="s">
        <v>349</v>
      </c>
      <c r="J286" s="76" t="s">
        <v>349</v>
      </c>
      <c r="K286" s="71">
        <v>0</v>
      </c>
      <c r="L286" s="74">
        <v>0</v>
      </c>
      <c r="M286" s="75" t="str">
        <f t="shared" si="9"/>
        <v/>
      </c>
    </row>
    <row r="287" spans="1:13" ht="22.5" customHeight="1">
      <c r="A287" s="205" t="str">
        <f t="shared" si="8"/>
        <v/>
      </c>
      <c r="B287" s="205"/>
      <c r="C287" s="192" t="s">
        <v>349</v>
      </c>
      <c r="D287" s="76" t="s">
        <v>349</v>
      </c>
      <c r="E287" s="76" t="s">
        <v>349</v>
      </c>
      <c r="F287" s="76" t="s">
        <v>349</v>
      </c>
      <c r="G287" s="76" t="s">
        <v>349</v>
      </c>
      <c r="H287" s="76" t="s">
        <v>349</v>
      </c>
      <c r="I287" s="76" t="s">
        <v>349</v>
      </c>
      <c r="J287" s="76" t="s">
        <v>349</v>
      </c>
      <c r="K287" s="71">
        <v>0</v>
      </c>
      <c r="L287" s="74">
        <v>0</v>
      </c>
      <c r="M287" s="75" t="str">
        <f t="shared" si="9"/>
        <v/>
      </c>
    </row>
    <row r="288" spans="1:13" ht="22.5" customHeight="1">
      <c r="A288" s="205" t="str">
        <f t="shared" si="8"/>
        <v/>
      </c>
      <c r="B288" s="205"/>
      <c r="C288" s="192" t="s">
        <v>349</v>
      </c>
      <c r="D288" s="76" t="s">
        <v>349</v>
      </c>
      <c r="E288" s="76" t="s">
        <v>349</v>
      </c>
      <c r="F288" s="76" t="s">
        <v>349</v>
      </c>
      <c r="G288" s="76" t="s">
        <v>349</v>
      </c>
      <c r="H288" s="76" t="s">
        <v>349</v>
      </c>
      <c r="I288" s="76" t="s">
        <v>349</v>
      </c>
      <c r="J288" s="76" t="s">
        <v>349</v>
      </c>
      <c r="K288" s="71">
        <v>0</v>
      </c>
      <c r="L288" s="74">
        <v>0</v>
      </c>
      <c r="M288" s="75" t="str">
        <f t="shared" si="9"/>
        <v/>
      </c>
    </row>
    <row r="289" spans="1:13" ht="22.5" customHeight="1">
      <c r="A289" s="205" t="str">
        <f t="shared" si="8"/>
        <v/>
      </c>
      <c r="B289" s="205"/>
      <c r="C289" s="192" t="s">
        <v>349</v>
      </c>
      <c r="D289" s="76" t="s">
        <v>349</v>
      </c>
      <c r="E289" s="76" t="s">
        <v>349</v>
      </c>
      <c r="F289" s="76" t="s">
        <v>349</v>
      </c>
      <c r="G289" s="76" t="s">
        <v>349</v>
      </c>
      <c r="H289" s="76" t="s">
        <v>349</v>
      </c>
      <c r="I289" s="76" t="s">
        <v>349</v>
      </c>
      <c r="J289" s="76" t="s">
        <v>349</v>
      </c>
      <c r="K289" s="71">
        <v>0</v>
      </c>
      <c r="L289" s="74">
        <v>0</v>
      </c>
      <c r="M289" s="75" t="str">
        <f t="shared" si="9"/>
        <v/>
      </c>
    </row>
    <row r="290" spans="1:13" ht="22.5" customHeight="1">
      <c r="A290" s="205" t="str">
        <f t="shared" si="8"/>
        <v/>
      </c>
      <c r="B290" s="205"/>
      <c r="C290" s="192" t="s">
        <v>349</v>
      </c>
      <c r="D290" s="76" t="s">
        <v>349</v>
      </c>
      <c r="E290" s="76" t="s">
        <v>349</v>
      </c>
      <c r="F290" s="76" t="s">
        <v>349</v>
      </c>
      <c r="G290" s="76" t="s">
        <v>349</v>
      </c>
      <c r="H290" s="76" t="s">
        <v>349</v>
      </c>
      <c r="I290" s="76" t="s">
        <v>349</v>
      </c>
      <c r="J290" s="76" t="s">
        <v>349</v>
      </c>
      <c r="K290" s="71">
        <v>0</v>
      </c>
      <c r="L290" s="74">
        <v>0</v>
      </c>
      <c r="M290" s="75" t="str">
        <f t="shared" si="9"/>
        <v/>
      </c>
    </row>
    <row r="291" spans="1:13" ht="22.5" customHeight="1">
      <c r="A291" s="205" t="str">
        <f t="shared" si="8"/>
        <v/>
      </c>
      <c r="B291" s="205"/>
      <c r="C291" s="192" t="s">
        <v>349</v>
      </c>
      <c r="D291" s="76" t="s">
        <v>349</v>
      </c>
      <c r="E291" s="76" t="s">
        <v>349</v>
      </c>
      <c r="F291" s="76" t="s">
        <v>349</v>
      </c>
      <c r="G291" s="76" t="s">
        <v>349</v>
      </c>
      <c r="H291" s="76" t="s">
        <v>349</v>
      </c>
      <c r="I291" s="76" t="s">
        <v>349</v>
      </c>
      <c r="J291" s="76" t="s">
        <v>349</v>
      </c>
      <c r="K291" s="71">
        <v>0</v>
      </c>
      <c r="L291" s="74">
        <v>0</v>
      </c>
      <c r="M291" s="75" t="str">
        <f t="shared" si="9"/>
        <v/>
      </c>
    </row>
    <row r="292" spans="1:13" ht="22.5" customHeight="1">
      <c r="A292" s="205" t="str">
        <f t="shared" si="8"/>
        <v/>
      </c>
      <c r="B292" s="205"/>
      <c r="C292" s="192" t="s">
        <v>349</v>
      </c>
      <c r="D292" s="76" t="s">
        <v>349</v>
      </c>
      <c r="E292" s="76" t="s">
        <v>349</v>
      </c>
      <c r="F292" s="76" t="s">
        <v>349</v>
      </c>
      <c r="G292" s="76" t="s">
        <v>349</v>
      </c>
      <c r="H292" s="76" t="s">
        <v>349</v>
      </c>
      <c r="I292" s="76" t="s">
        <v>349</v>
      </c>
      <c r="J292" s="76" t="s">
        <v>349</v>
      </c>
      <c r="K292" s="71">
        <v>0</v>
      </c>
      <c r="L292" s="74">
        <v>0</v>
      </c>
      <c r="M292" s="75" t="str">
        <f t="shared" si="9"/>
        <v/>
      </c>
    </row>
    <row r="293" spans="1:13" ht="22.5" customHeight="1">
      <c r="A293" s="205" t="str">
        <f t="shared" si="8"/>
        <v/>
      </c>
      <c r="B293" s="205"/>
      <c r="C293" s="192" t="s">
        <v>349</v>
      </c>
      <c r="D293" s="76" t="s">
        <v>349</v>
      </c>
      <c r="E293" s="76" t="s">
        <v>349</v>
      </c>
      <c r="F293" s="76" t="s">
        <v>349</v>
      </c>
      <c r="G293" s="76" t="s">
        <v>349</v>
      </c>
      <c r="H293" s="76" t="s">
        <v>349</v>
      </c>
      <c r="I293" s="76" t="s">
        <v>349</v>
      </c>
      <c r="J293" s="76" t="s">
        <v>349</v>
      </c>
      <c r="K293" s="71">
        <v>0</v>
      </c>
      <c r="L293" s="74">
        <v>0</v>
      </c>
      <c r="M293" s="75" t="str">
        <f t="shared" si="9"/>
        <v/>
      </c>
    </row>
    <row r="294" spans="1:13" ht="22.5" customHeight="1">
      <c r="A294" s="205" t="str">
        <f t="shared" si="8"/>
        <v/>
      </c>
      <c r="B294" s="205"/>
      <c r="C294" s="192" t="s">
        <v>349</v>
      </c>
      <c r="D294" s="76" t="s">
        <v>349</v>
      </c>
      <c r="E294" s="76" t="s">
        <v>349</v>
      </c>
      <c r="F294" s="76" t="s">
        <v>349</v>
      </c>
      <c r="G294" s="76" t="s">
        <v>349</v>
      </c>
      <c r="H294" s="76" t="s">
        <v>349</v>
      </c>
      <c r="I294" s="76" t="s">
        <v>349</v>
      </c>
      <c r="J294" s="76" t="s">
        <v>349</v>
      </c>
      <c r="K294" s="71">
        <v>0</v>
      </c>
      <c r="L294" s="74">
        <v>0</v>
      </c>
      <c r="M294" s="75" t="str">
        <f t="shared" si="9"/>
        <v/>
      </c>
    </row>
    <row r="295" spans="1:13" ht="22.5" customHeight="1">
      <c r="A295" s="205" t="str">
        <f t="shared" si="8"/>
        <v/>
      </c>
      <c r="B295" s="205"/>
      <c r="C295" s="192" t="s">
        <v>349</v>
      </c>
      <c r="D295" s="76" t="s">
        <v>349</v>
      </c>
      <c r="E295" s="76" t="s">
        <v>349</v>
      </c>
      <c r="F295" s="76" t="s">
        <v>349</v>
      </c>
      <c r="G295" s="76" t="s">
        <v>349</v>
      </c>
      <c r="H295" s="76" t="s">
        <v>349</v>
      </c>
      <c r="I295" s="76" t="s">
        <v>349</v>
      </c>
      <c r="J295" s="76" t="s">
        <v>349</v>
      </c>
      <c r="K295" s="71">
        <v>0</v>
      </c>
      <c r="L295" s="74">
        <v>0</v>
      </c>
      <c r="M295" s="75" t="str">
        <f t="shared" si="9"/>
        <v/>
      </c>
    </row>
    <row r="296" spans="1:13" ht="22.5" customHeight="1">
      <c r="A296" s="205" t="str">
        <f t="shared" si="8"/>
        <v/>
      </c>
      <c r="B296" s="205"/>
      <c r="C296" s="192" t="s">
        <v>349</v>
      </c>
      <c r="D296" s="76" t="s">
        <v>349</v>
      </c>
      <c r="E296" s="76" t="s">
        <v>349</v>
      </c>
      <c r="F296" s="76" t="s">
        <v>349</v>
      </c>
      <c r="G296" s="76" t="s">
        <v>349</v>
      </c>
      <c r="H296" s="76" t="s">
        <v>349</v>
      </c>
      <c r="I296" s="76" t="s">
        <v>349</v>
      </c>
      <c r="J296" s="76" t="s">
        <v>349</v>
      </c>
      <c r="K296" s="71">
        <v>0</v>
      </c>
      <c r="L296" s="74">
        <v>0</v>
      </c>
      <c r="M296" s="75" t="str">
        <f t="shared" si="9"/>
        <v/>
      </c>
    </row>
    <row r="297" spans="1:13" ht="22.5" customHeight="1">
      <c r="A297" s="205" t="str">
        <f t="shared" si="8"/>
        <v/>
      </c>
      <c r="B297" s="205"/>
      <c r="C297" s="192" t="s">
        <v>349</v>
      </c>
      <c r="D297" s="76" t="s">
        <v>349</v>
      </c>
      <c r="E297" s="76" t="s">
        <v>349</v>
      </c>
      <c r="F297" s="76" t="s">
        <v>349</v>
      </c>
      <c r="G297" s="76" t="s">
        <v>349</v>
      </c>
      <c r="H297" s="76" t="s">
        <v>349</v>
      </c>
      <c r="I297" s="76" t="s">
        <v>349</v>
      </c>
      <c r="J297" s="76" t="s">
        <v>349</v>
      </c>
      <c r="K297" s="71">
        <v>0</v>
      </c>
      <c r="L297" s="74">
        <v>0</v>
      </c>
      <c r="M297" s="75" t="str">
        <f t="shared" si="9"/>
        <v/>
      </c>
    </row>
    <row r="298" spans="1:13" ht="22.5" customHeight="1">
      <c r="A298" s="205" t="str">
        <f t="shared" si="8"/>
        <v/>
      </c>
      <c r="B298" s="205"/>
      <c r="C298" s="192" t="s">
        <v>349</v>
      </c>
      <c r="D298" s="76" t="s">
        <v>349</v>
      </c>
      <c r="E298" s="76" t="s">
        <v>349</v>
      </c>
      <c r="F298" s="76" t="s">
        <v>349</v>
      </c>
      <c r="G298" s="76" t="s">
        <v>349</v>
      </c>
      <c r="H298" s="76" t="s">
        <v>349</v>
      </c>
      <c r="I298" s="76" t="s">
        <v>349</v>
      </c>
      <c r="J298" s="76" t="s">
        <v>349</v>
      </c>
      <c r="K298" s="71">
        <v>0</v>
      </c>
      <c r="L298" s="74">
        <v>0</v>
      </c>
      <c r="M298" s="75" t="str">
        <f t="shared" si="9"/>
        <v/>
      </c>
    </row>
    <row r="299" spans="1:13" ht="22.5" customHeight="1">
      <c r="A299" s="205" t="str">
        <f t="shared" si="8"/>
        <v/>
      </c>
      <c r="B299" s="205"/>
      <c r="C299" s="192" t="s">
        <v>349</v>
      </c>
      <c r="D299" s="76" t="s">
        <v>349</v>
      </c>
      <c r="E299" s="76" t="s">
        <v>349</v>
      </c>
      <c r="F299" s="76" t="s">
        <v>349</v>
      </c>
      <c r="G299" s="76" t="s">
        <v>349</v>
      </c>
      <c r="H299" s="76" t="s">
        <v>349</v>
      </c>
      <c r="I299" s="76" t="s">
        <v>349</v>
      </c>
      <c r="J299" s="76" t="s">
        <v>349</v>
      </c>
      <c r="K299" s="71">
        <v>0</v>
      </c>
      <c r="L299" s="74">
        <v>0</v>
      </c>
      <c r="M299" s="75" t="str">
        <f t="shared" si="9"/>
        <v/>
      </c>
    </row>
    <row r="300" spans="1:13" ht="22.5" customHeight="1">
      <c r="A300" s="205" t="str">
        <f t="shared" si="8"/>
        <v/>
      </c>
      <c r="B300" s="205"/>
      <c r="C300" s="192" t="s">
        <v>349</v>
      </c>
      <c r="D300" s="76" t="s">
        <v>349</v>
      </c>
      <c r="E300" s="76" t="s">
        <v>349</v>
      </c>
      <c r="F300" s="76" t="s">
        <v>349</v>
      </c>
      <c r="G300" s="76" t="s">
        <v>349</v>
      </c>
      <c r="H300" s="76" t="s">
        <v>349</v>
      </c>
      <c r="I300" s="76" t="s">
        <v>349</v>
      </c>
      <c r="J300" s="76" t="s">
        <v>349</v>
      </c>
      <c r="K300" s="71">
        <v>0</v>
      </c>
      <c r="L300" s="74">
        <v>0</v>
      </c>
      <c r="M300" s="75" t="str">
        <f t="shared" si="9"/>
        <v/>
      </c>
    </row>
    <row r="301" spans="1:13">
      <c r="K301" s="71">
        <v>0</v>
      </c>
      <c r="L301" s="74">
        <v>0</v>
      </c>
      <c r="M301" s="75" t="str">
        <f t="shared" si="9"/>
        <v/>
      </c>
    </row>
    <row r="302" spans="1:13">
      <c r="K302" s="71">
        <v>0</v>
      </c>
      <c r="L302" s="74">
        <v>0</v>
      </c>
      <c r="M302" s="75" t="str">
        <f t="shared" si="9"/>
        <v/>
      </c>
    </row>
  </sheetData>
  <mergeCells count="303">
    <mergeCell ref="E6:E8"/>
    <mergeCell ref="A9:C9"/>
    <mergeCell ref="A10:C10"/>
    <mergeCell ref="A12:B12"/>
    <mergeCell ref="A13:B13"/>
    <mergeCell ref="A14:B14"/>
    <mergeCell ref="A15:B15"/>
    <mergeCell ref="A1:J1"/>
    <mergeCell ref="J6:J8"/>
    <mergeCell ref="G6:G8"/>
    <mergeCell ref="H6:H8"/>
    <mergeCell ref="I6:I8"/>
    <mergeCell ref="A7:B8"/>
    <mergeCell ref="C7:C8"/>
    <mergeCell ref="F6:F8"/>
    <mergeCell ref="D6:D8"/>
    <mergeCell ref="A11:B11"/>
    <mergeCell ref="A31:B31"/>
    <mergeCell ref="A26:B26"/>
    <mergeCell ref="A27:B27"/>
    <mergeCell ref="A28:B28"/>
    <mergeCell ref="A29:B29"/>
    <mergeCell ref="A32:B32"/>
    <mergeCell ref="A25:B25"/>
    <mergeCell ref="A6:C6"/>
    <mergeCell ref="A24:B24"/>
    <mergeCell ref="A23:B23"/>
    <mergeCell ref="A16:B16"/>
    <mergeCell ref="A22:B22"/>
    <mergeCell ref="A17:B17"/>
    <mergeCell ref="A18:B18"/>
    <mergeCell ref="A19:B19"/>
    <mergeCell ref="A20:B20"/>
    <mergeCell ref="A21:B21"/>
    <mergeCell ref="A30:B30"/>
    <mergeCell ref="A60:B60"/>
    <mergeCell ref="A54:B54"/>
    <mergeCell ref="A55:B55"/>
    <mergeCell ref="A56:B56"/>
    <mergeCell ref="A57:B57"/>
    <mergeCell ref="A59:B59"/>
    <mergeCell ref="A52:B52"/>
    <mergeCell ref="A33:B33"/>
    <mergeCell ref="A34:B34"/>
    <mergeCell ref="A35:B35"/>
    <mergeCell ref="A36:B36"/>
    <mergeCell ref="A37:B37"/>
    <mergeCell ref="A38:B38"/>
    <mergeCell ref="A46:B46"/>
    <mergeCell ref="A47:B47"/>
    <mergeCell ref="A48:B48"/>
    <mergeCell ref="A49:B49"/>
    <mergeCell ref="A58:B58"/>
    <mergeCell ref="A53:B53"/>
    <mergeCell ref="A39:B39"/>
    <mergeCell ref="A40:B40"/>
    <mergeCell ref="A41:B41"/>
    <mergeCell ref="A42:B42"/>
    <mergeCell ref="A43:B43"/>
    <mergeCell ref="A50:B50"/>
    <mergeCell ref="A44:B44"/>
    <mergeCell ref="A45:B45"/>
    <mergeCell ref="A51:B51"/>
    <mergeCell ref="A61:B61"/>
    <mergeCell ref="A78:B78"/>
    <mergeCell ref="A62:B62"/>
    <mergeCell ref="A69:B69"/>
    <mergeCell ref="A70:B70"/>
    <mergeCell ref="A64:B64"/>
    <mergeCell ref="A65:B65"/>
    <mergeCell ref="A71:B71"/>
    <mergeCell ref="A77:B77"/>
    <mergeCell ref="A63:B63"/>
    <mergeCell ref="A75:B75"/>
    <mergeCell ref="A76:B76"/>
    <mergeCell ref="A66:B66"/>
    <mergeCell ref="A67:B67"/>
    <mergeCell ref="A68:B68"/>
    <mergeCell ref="A72:B72"/>
    <mergeCell ref="A73:B73"/>
    <mergeCell ref="A74:B74"/>
    <mergeCell ref="A86:B86"/>
    <mergeCell ref="A79:B79"/>
    <mergeCell ref="A97:B97"/>
    <mergeCell ref="A98:B98"/>
    <mergeCell ref="A87:B87"/>
    <mergeCell ref="A88:B88"/>
    <mergeCell ref="A89:B89"/>
    <mergeCell ref="A90:B90"/>
    <mergeCell ref="A93:B93"/>
    <mergeCell ref="A94:B94"/>
    <mergeCell ref="A80:B80"/>
    <mergeCell ref="A81:B81"/>
    <mergeCell ref="A95:B95"/>
    <mergeCell ref="A96:B96"/>
    <mergeCell ref="A82:B82"/>
    <mergeCell ref="A83:B83"/>
    <mergeCell ref="A84:B84"/>
    <mergeCell ref="A85:B85"/>
    <mergeCell ref="A91:B91"/>
    <mergeCell ref="A92:B92"/>
    <mergeCell ref="A104:B104"/>
    <mergeCell ref="A105:B105"/>
    <mergeCell ref="A106:B106"/>
    <mergeCell ref="A107:B107"/>
    <mergeCell ref="A108:B108"/>
    <mergeCell ref="A109:B109"/>
    <mergeCell ref="A102:B102"/>
    <mergeCell ref="A99:B99"/>
    <mergeCell ref="A100:B100"/>
    <mergeCell ref="A101:B101"/>
    <mergeCell ref="A103:B103"/>
    <mergeCell ref="A116:B116"/>
    <mergeCell ref="A117:B117"/>
    <mergeCell ref="A118:B118"/>
    <mergeCell ref="A119:B119"/>
    <mergeCell ref="A120:B120"/>
    <mergeCell ref="A121:B121"/>
    <mergeCell ref="A110:B110"/>
    <mergeCell ref="A111:B111"/>
    <mergeCell ref="A112:B112"/>
    <mergeCell ref="A113:B113"/>
    <mergeCell ref="A114:B114"/>
    <mergeCell ref="A115:B115"/>
    <mergeCell ref="A128:B128"/>
    <mergeCell ref="A129:B129"/>
    <mergeCell ref="A130:B130"/>
    <mergeCell ref="A131:B131"/>
    <mergeCell ref="A132:B132"/>
    <mergeCell ref="A133:B133"/>
    <mergeCell ref="A122:B122"/>
    <mergeCell ref="A123:B123"/>
    <mergeCell ref="A124:B124"/>
    <mergeCell ref="A125:B125"/>
    <mergeCell ref="A126:B126"/>
    <mergeCell ref="A127:B127"/>
    <mergeCell ref="A140:B140"/>
    <mergeCell ref="A141:B141"/>
    <mergeCell ref="A142:B142"/>
    <mergeCell ref="A143:B143"/>
    <mergeCell ref="A144:B144"/>
    <mergeCell ref="A145:B145"/>
    <mergeCell ref="A134:B134"/>
    <mergeCell ref="A135:B135"/>
    <mergeCell ref="A136:B136"/>
    <mergeCell ref="A137:B137"/>
    <mergeCell ref="A138:B138"/>
    <mergeCell ref="A139:B139"/>
    <mergeCell ref="A152:B152"/>
    <mergeCell ref="A153:B153"/>
    <mergeCell ref="A154:B154"/>
    <mergeCell ref="A155:B155"/>
    <mergeCell ref="A156:B156"/>
    <mergeCell ref="A157:B157"/>
    <mergeCell ref="A146:B146"/>
    <mergeCell ref="A147:B147"/>
    <mergeCell ref="A148:B148"/>
    <mergeCell ref="A149:B149"/>
    <mergeCell ref="A150:B150"/>
    <mergeCell ref="A151:B151"/>
    <mergeCell ref="A164:B164"/>
    <mergeCell ref="A165:B165"/>
    <mergeCell ref="A166:B166"/>
    <mergeCell ref="A167:B167"/>
    <mergeCell ref="A168:B168"/>
    <mergeCell ref="A169:B169"/>
    <mergeCell ref="A158:B158"/>
    <mergeCell ref="A159:B159"/>
    <mergeCell ref="A160:B160"/>
    <mergeCell ref="A161:B161"/>
    <mergeCell ref="A162:B162"/>
    <mergeCell ref="A163:B163"/>
    <mergeCell ref="A176:B176"/>
    <mergeCell ref="A177:B177"/>
    <mergeCell ref="A178:B178"/>
    <mergeCell ref="A179:B179"/>
    <mergeCell ref="A180:B180"/>
    <mergeCell ref="A181:B181"/>
    <mergeCell ref="A170:B170"/>
    <mergeCell ref="A171:B171"/>
    <mergeCell ref="A172:B172"/>
    <mergeCell ref="A173:B173"/>
    <mergeCell ref="A174:B174"/>
    <mergeCell ref="A175:B175"/>
    <mergeCell ref="A188:B188"/>
    <mergeCell ref="A189:B189"/>
    <mergeCell ref="A190:B190"/>
    <mergeCell ref="A191:B191"/>
    <mergeCell ref="A192:B192"/>
    <mergeCell ref="A193:B193"/>
    <mergeCell ref="A182:B182"/>
    <mergeCell ref="A183:B183"/>
    <mergeCell ref="A184:B184"/>
    <mergeCell ref="A185:B185"/>
    <mergeCell ref="A186:B186"/>
    <mergeCell ref="A187:B187"/>
    <mergeCell ref="A200:B200"/>
    <mergeCell ref="A201:B201"/>
    <mergeCell ref="A202:B202"/>
    <mergeCell ref="A203:B203"/>
    <mergeCell ref="A204:B204"/>
    <mergeCell ref="A205:B205"/>
    <mergeCell ref="A194:B194"/>
    <mergeCell ref="A195:B195"/>
    <mergeCell ref="A196:B196"/>
    <mergeCell ref="A197:B197"/>
    <mergeCell ref="A198:B198"/>
    <mergeCell ref="A199:B199"/>
    <mergeCell ref="A212:B212"/>
    <mergeCell ref="A213:B213"/>
    <mergeCell ref="A214:B214"/>
    <mergeCell ref="A215:B215"/>
    <mergeCell ref="A216:B216"/>
    <mergeCell ref="A217:B217"/>
    <mergeCell ref="A206:B206"/>
    <mergeCell ref="A207:B207"/>
    <mergeCell ref="A208:B208"/>
    <mergeCell ref="A209:B209"/>
    <mergeCell ref="A210:B210"/>
    <mergeCell ref="A211:B211"/>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36:B236"/>
    <mergeCell ref="A237:B237"/>
    <mergeCell ref="A238:B238"/>
    <mergeCell ref="A239:B239"/>
    <mergeCell ref="A240:B240"/>
    <mergeCell ref="A241:B241"/>
    <mergeCell ref="A230:B230"/>
    <mergeCell ref="A231:B231"/>
    <mergeCell ref="A232:B232"/>
    <mergeCell ref="A233:B233"/>
    <mergeCell ref="A234:B234"/>
    <mergeCell ref="A235:B235"/>
    <mergeCell ref="A248:B248"/>
    <mergeCell ref="A249:B249"/>
    <mergeCell ref="A250:B250"/>
    <mergeCell ref="A251:B251"/>
    <mergeCell ref="A252:B252"/>
    <mergeCell ref="A253:B253"/>
    <mergeCell ref="A242:B242"/>
    <mergeCell ref="A243:B243"/>
    <mergeCell ref="A244:B244"/>
    <mergeCell ref="A245:B245"/>
    <mergeCell ref="A246:B246"/>
    <mergeCell ref="A247:B247"/>
    <mergeCell ref="A260:B260"/>
    <mergeCell ref="A261:B261"/>
    <mergeCell ref="A262:B262"/>
    <mergeCell ref="A263:B263"/>
    <mergeCell ref="A264:B264"/>
    <mergeCell ref="A265:B265"/>
    <mergeCell ref="A254:B254"/>
    <mergeCell ref="A255:B255"/>
    <mergeCell ref="A256:B256"/>
    <mergeCell ref="A257:B257"/>
    <mergeCell ref="A258:B258"/>
    <mergeCell ref="A259:B259"/>
    <mergeCell ref="A272:B272"/>
    <mergeCell ref="A273:B273"/>
    <mergeCell ref="A274:B274"/>
    <mergeCell ref="A275:B275"/>
    <mergeCell ref="A276:B276"/>
    <mergeCell ref="A277:B277"/>
    <mergeCell ref="A266:B266"/>
    <mergeCell ref="A267:B267"/>
    <mergeCell ref="A268:B268"/>
    <mergeCell ref="A269:B269"/>
    <mergeCell ref="A270:B270"/>
    <mergeCell ref="A271:B271"/>
    <mergeCell ref="A284:B284"/>
    <mergeCell ref="A285:B285"/>
    <mergeCell ref="A286:B286"/>
    <mergeCell ref="A287:B287"/>
    <mergeCell ref="A288:B288"/>
    <mergeCell ref="A289:B289"/>
    <mergeCell ref="A278:B278"/>
    <mergeCell ref="A279:B279"/>
    <mergeCell ref="A280:B280"/>
    <mergeCell ref="A281:B281"/>
    <mergeCell ref="A282:B282"/>
    <mergeCell ref="A283:B283"/>
    <mergeCell ref="A300:B300"/>
    <mergeCell ref="A296:B296"/>
    <mergeCell ref="A297:B297"/>
    <mergeCell ref="A298:B298"/>
    <mergeCell ref="A299:B299"/>
    <mergeCell ref="A290:B290"/>
    <mergeCell ref="A291:B291"/>
    <mergeCell ref="A292:B292"/>
    <mergeCell ref="A293:B293"/>
    <mergeCell ref="A294:B294"/>
    <mergeCell ref="A295:B295"/>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I11" sqref="I11"/>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1.75">
      <c r="A1" s="209" t="s">
        <v>333</v>
      </c>
      <c r="B1" s="209"/>
      <c r="C1" s="209"/>
      <c r="D1" s="209"/>
      <c r="E1" s="209"/>
      <c r="F1" s="209"/>
      <c r="G1" s="209"/>
      <c r="H1" s="209"/>
      <c r="I1" s="209"/>
      <c r="J1" s="53"/>
      <c r="K1" s="48"/>
      <c r="L1" s="48"/>
      <c r="M1" s="48" t="str">
        <f>"a1:"&amp;"I"&amp;MAX(L10:L500)</f>
        <v>a1:I60</v>
      </c>
    </row>
    <row r="2" spans="1:13">
      <c r="A2" s="51" t="str">
        <f>'01收入支出决算总表'!A3</f>
        <v>部门：益阳市交通运输局</v>
      </c>
      <c r="B2" s="52"/>
      <c r="C2" s="52"/>
      <c r="D2" s="52"/>
      <c r="E2" s="52"/>
      <c r="F2" s="52"/>
      <c r="G2" s="52"/>
      <c r="H2" s="52"/>
      <c r="I2" s="78" t="s">
        <v>334</v>
      </c>
    </row>
    <row r="3" spans="1:13">
      <c r="A3" s="51"/>
      <c r="B3" s="52"/>
      <c r="C3" s="52"/>
      <c r="D3" s="52"/>
      <c r="E3" s="52"/>
      <c r="F3" s="55"/>
      <c r="G3" s="52"/>
      <c r="H3" s="52"/>
      <c r="I3" s="14" t="s">
        <v>49</v>
      </c>
      <c r="M3" s="89" t="s">
        <v>327</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06" t="s">
        <v>31</v>
      </c>
      <c r="B6" s="206"/>
      <c r="C6" s="206"/>
      <c r="D6" s="206" t="s">
        <v>27</v>
      </c>
      <c r="E6" s="206" t="s">
        <v>38</v>
      </c>
      <c r="F6" s="211" t="s">
        <v>39</v>
      </c>
      <c r="G6" s="211" t="s">
        <v>40</v>
      </c>
      <c r="H6" s="213" t="s">
        <v>41</v>
      </c>
      <c r="I6" s="211" t="s">
        <v>42</v>
      </c>
      <c r="J6" s="80"/>
      <c r="K6" s="65"/>
      <c r="L6" s="67"/>
      <c r="M6" s="53"/>
    </row>
    <row r="7" spans="1:13" s="66" customFormat="1" ht="22.5" customHeight="1">
      <c r="A7" s="210" t="s">
        <v>64</v>
      </c>
      <c r="B7" s="206"/>
      <c r="C7" s="206" t="s">
        <v>36</v>
      </c>
      <c r="D7" s="206"/>
      <c r="E7" s="206"/>
      <c r="F7" s="211"/>
      <c r="G7" s="211"/>
      <c r="H7" s="211"/>
      <c r="I7" s="211"/>
      <c r="J7" s="80"/>
      <c r="K7" s="65"/>
      <c r="L7" s="67"/>
      <c r="M7" s="53"/>
    </row>
    <row r="8" spans="1:13" s="66" customFormat="1" ht="22.5" customHeight="1">
      <c r="A8" s="206"/>
      <c r="B8" s="206"/>
      <c r="C8" s="206"/>
      <c r="D8" s="206"/>
      <c r="E8" s="206"/>
      <c r="F8" s="211"/>
      <c r="G8" s="211"/>
      <c r="H8" s="211"/>
      <c r="I8" s="211"/>
      <c r="J8" s="80"/>
      <c r="K8" s="65"/>
      <c r="L8" s="75"/>
      <c r="M8" s="53"/>
    </row>
    <row r="9" spans="1:13" s="86" customFormat="1" ht="22.5" customHeight="1">
      <c r="A9" s="212" t="s">
        <v>37</v>
      </c>
      <c r="B9" s="212"/>
      <c r="C9" s="212"/>
      <c r="D9" s="81" t="s">
        <v>3</v>
      </c>
      <c r="E9" s="81" t="s">
        <v>4</v>
      </c>
      <c r="F9" s="81" t="s">
        <v>5</v>
      </c>
      <c r="G9" s="82" t="s">
        <v>43</v>
      </c>
      <c r="H9" s="82" t="s">
        <v>44</v>
      </c>
      <c r="I9" s="82" t="s">
        <v>45</v>
      </c>
      <c r="J9" s="83"/>
      <c r="K9" s="84"/>
      <c r="L9" s="85"/>
      <c r="M9" s="53"/>
    </row>
    <row r="10" spans="1:13" ht="22.5" customHeight="1">
      <c r="A10" s="208" t="s">
        <v>30</v>
      </c>
      <c r="B10" s="208"/>
      <c r="C10" s="208"/>
      <c r="D10" s="87">
        <v>10541.15</v>
      </c>
      <c r="E10" s="87">
        <v>7339.01</v>
      </c>
      <c r="F10" s="87">
        <v>3202.13</v>
      </c>
      <c r="G10" s="87">
        <v>0</v>
      </c>
      <c r="H10" s="87">
        <v>0</v>
      </c>
      <c r="I10" s="87">
        <v>0</v>
      </c>
      <c r="J10" s="88"/>
      <c r="L10" s="53">
        <f>ROW()</f>
        <v>10</v>
      </c>
    </row>
    <row r="11" spans="1:13" ht="22.7" customHeight="1">
      <c r="A11" s="193" t="str">
        <f>IF(J11&gt;0,J11,"")</f>
        <v>201</v>
      </c>
      <c r="B11" s="194"/>
      <c r="C11" s="192" t="s">
        <v>357</v>
      </c>
      <c r="D11" s="76">
        <v>757.16</v>
      </c>
      <c r="E11" s="76">
        <v>197.49</v>
      </c>
      <c r="F11" s="76">
        <v>559.66999999999996</v>
      </c>
      <c r="G11" s="76">
        <v>0</v>
      </c>
      <c r="H11" s="76">
        <v>0</v>
      </c>
      <c r="I11" s="76">
        <v>0</v>
      </c>
      <c r="J11" s="88" t="s">
        <v>358</v>
      </c>
      <c r="K11" s="74">
        <v>757.16</v>
      </c>
      <c r="L11" s="53">
        <f>IF(C11&lt;&gt;"",ROW(),"")</f>
        <v>11</v>
      </c>
    </row>
    <row r="12" spans="1:13" ht="22.7" customHeight="1">
      <c r="A12" s="193" t="str">
        <f t="shared" ref="A12:A75" si="0">IF(J12&gt;0,J12,"")</f>
        <v>20101</v>
      </c>
      <c r="B12" s="194"/>
      <c r="C12" s="192" t="s">
        <v>359</v>
      </c>
      <c r="D12" s="76">
        <v>743.31</v>
      </c>
      <c r="E12" s="76">
        <v>183.64</v>
      </c>
      <c r="F12" s="76">
        <v>559.66999999999996</v>
      </c>
      <c r="G12" s="76">
        <v>0</v>
      </c>
      <c r="H12" s="76">
        <v>0</v>
      </c>
      <c r="I12" s="76">
        <v>0</v>
      </c>
      <c r="J12" s="88" t="s">
        <v>360</v>
      </c>
      <c r="K12" s="74">
        <v>743.31</v>
      </c>
      <c r="L12" s="53">
        <f t="shared" ref="L12:L75" si="1">IF(C12&lt;&gt;"",ROW(),"")</f>
        <v>12</v>
      </c>
    </row>
    <row r="13" spans="1:13" ht="22.7" customHeight="1">
      <c r="A13" s="193" t="str">
        <f t="shared" si="0"/>
        <v>2010101</v>
      </c>
      <c r="B13" s="194"/>
      <c r="C13" s="192" t="s">
        <v>361</v>
      </c>
      <c r="D13" s="76">
        <v>183.64</v>
      </c>
      <c r="E13" s="76">
        <v>183.64</v>
      </c>
      <c r="F13" s="76">
        <v>0</v>
      </c>
      <c r="G13" s="76">
        <v>0</v>
      </c>
      <c r="H13" s="76">
        <v>0</v>
      </c>
      <c r="I13" s="76">
        <v>0</v>
      </c>
      <c r="J13" s="88" t="s">
        <v>362</v>
      </c>
      <c r="K13" s="74">
        <v>183.64</v>
      </c>
      <c r="L13" s="53">
        <f t="shared" si="1"/>
        <v>13</v>
      </c>
    </row>
    <row r="14" spans="1:13" ht="22.7" customHeight="1">
      <c r="A14" s="193" t="str">
        <f t="shared" si="0"/>
        <v>2010102</v>
      </c>
      <c r="B14" s="194"/>
      <c r="C14" s="192" t="s">
        <v>363</v>
      </c>
      <c r="D14" s="76">
        <v>559.66999999999996</v>
      </c>
      <c r="E14" s="76">
        <v>0</v>
      </c>
      <c r="F14" s="76">
        <v>559.66999999999996</v>
      </c>
      <c r="G14" s="76">
        <v>0</v>
      </c>
      <c r="H14" s="76">
        <v>0</v>
      </c>
      <c r="I14" s="76">
        <v>0</v>
      </c>
      <c r="J14" s="88" t="s">
        <v>364</v>
      </c>
      <c r="K14" s="74">
        <v>559.66999999999996</v>
      </c>
      <c r="L14" s="53">
        <f t="shared" si="1"/>
        <v>14</v>
      </c>
    </row>
    <row r="15" spans="1:13" ht="22.7" customHeight="1">
      <c r="A15" s="193" t="str">
        <f t="shared" si="0"/>
        <v>20111</v>
      </c>
      <c r="B15" s="194"/>
      <c r="C15" s="192" t="s">
        <v>365</v>
      </c>
      <c r="D15" s="76">
        <v>3.85</v>
      </c>
      <c r="E15" s="76">
        <v>3.85</v>
      </c>
      <c r="F15" s="76">
        <v>0</v>
      </c>
      <c r="G15" s="76">
        <v>0</v>
      </c>
      <c r="H15" s="76">
        <v>0</v>
      </c>
      <c r="I15" s="76">
        <v>0</v>
      </c>
      <c r="J15" s="88" t="s">
        <v>366</v>
      </c>
      <c r="K15" s="74">
        <v>3.85</v>
      </c>
      <c r="L15" s="53">
        <f t="shared" si="1"/>
        <v>15</v>
      </c>
    </row>
    <row r="16" spans="1:13" ht="22.7" customHeight="1">
      <c r="A16" s="193" t="str">
        <f t="shared" si="0"/>
        <v>2011101</v>
      </c>
      <c r="B16" s="194"/>
      <c r="C16" s="192" t="s">
        <v>361</v>
      </c>
      <c r="D16" s="76">
        <v>3.85</v>
      </c>
      <c r="E16" s="76">
        <v>3.85</v>
      </c>
      <c r="F16" s="76">
        <v>0</v>
      </c>
      <c r="G16" s="76">
        <v>0</v>
      </c>
      <c r="H16" s="76">
        <v>0</v>
      </c>
      <c r="I16" s="76">
        <v>0</v>
      </c>
      <c r="J16" s="88" t="s">
        <v>367</v>
      </c>
      <c r="K16" s="74">
        <v>3.85</v>
      </c>
      <c r="L16" s="53">
        <f t="shared" si="1"/>
        <v>16</v>
      </c>
    </row>
    <row r="17" spans="1:12" ht="22.7" customHeight="1">
      <c r="A17" s="193" t="str">
        <f t="shared" si="0"/>
        <v>20113</v>
      </c>
      <c r="B17" s="194"/>
      <c r="C17" s="192" t="s">
        <v>368</v>
      </c>
      <c r="D17" s="76">
        <v>10</v>
      </c>
      <c r="E17" s="76">
        <v>10</v>
      </c>
      <c r="F17" s="76">
        <v>0</v>
      </c>
      <c r="G17" s="76">
        <v>0</v>
      </c>
      <c r="H17" s="76">
        <v>0</v>
      </c>
      <c r="I17" s="76">
        <v>0</v>
      </c>
      <c r="J17" s="88" t="s">
        <v>369</v>
      </c>
      <c r="K17" s="74">
        <v>10</v>
      </c>
      <c r="L17" s="53">
        <f t="shared" si="1"/>
        <v>17</v>
      </c>
    </row>
    <row r="18" spans="1:12" ht="22.7" customHeight="1">
      <c r="A18" s="193" t="str">
        <f t="shared" si="0"/>
        <v>2011308</v>
      </c>
      <c r="B18" s="194"/>
      <c r="C18" s="192" t="s">
        <v>370</v>
      </c>
      <c r="D18" s="76">
        <v>10</v>
      </c>
      <c r="E18" s="76">
        <v>10</v>
      </c>
      <c r="F18" s="76">
        <v>0</v>
      </c>
      <c r="G18" s="76">
        <v>0</v>
      </c>
      <c r="H18" s="76">
        <v>0</v>
      </c>
      <c r="I18" s="76">
        <v>0</v>
      </c>
      <c r="J18" s="88" t="s">
        <v>371</v>
      </c>
      <c r="K18" s="74">
        <v>10</v>
      </c>
      <c r="L18" s="53">
        <f t="shared" si="1"/>
        <v>18</v>
      </c>
    </row>
    <row r="19" spans="1:12" ht="22.7" customHeight="1">
      <c r="A19" s="193" t="str">
        <f t="shared" si="0"/>
        <v>208</v>
      </c>
      <c r="B19" s="194"/>
      <c r="C19" s="192" t="s">
        <v>372</v>
      </c>
      <c r="D19" s="76">
        <v>132.34</v>
      </c>
      <c r="E19" s="76">
        <v>122.65</v>
      </c>
      <c r="F19" s="76">
        <v>9.69</v>
      </c>
      <c r="G19" s="76">
        <v>0</v>
      </c>
      <c r="H19" s="76">
        <v>0</v>
      </c>
      <c r="I19" s="76">
        <v>0</v>
      </c>
      <c r="J19" s="88" t="s">
        <v>373</v>
      </c>
      <c r="K19" s="74">
        <v>132.34</v>
      </c>
      <c r="L19" s="53">
        <f t="shared" si="1"/>
        <v>19</v>
      </c>
    </row>
    <row r="20" spans="1:12" ht="22.7" customHeight="1">
      <c r="A20" s="193" t="str">
        <f t="shared" si="0"/>
        <v>20805</v>
      </c>
      <c r="B20" s="194"/>
      <c r="C20" s="192" t="s">
        <v>374</v>
      </c>
      <c r="D20" s="76">
        <v>21.48</v>
      </c>
      <c r="E20" s="76">
        <v>21.48</v>
      </c>
      <c r="F20" s="76">
        <v>0</v>
      </c>
      <c r="G20" s="76">
        <v>0</v>
      </c>
      <c r="H20" s="76">
        <v>0</v>
      </c>
      <c r="I20" s="76">
        <v>0</v>
      </c>
      <c r="J20" s="88" t="s">
        <v>375</v>
      </c>
      <c r="K20" s="74">
        <v>21.48</v>
      </c>
      <c r="L20" s="53">
        <f t="shared" si="1"/>
        <v>20</v>
      </c>
    </row>
    <row r="21" spans="1:12" ht="22.7" customHeight="1">
      <c r="A21" s="193" t="str">
        <f t="shared" si="0"/>
        <v>2080501</v>
      </c>
      <c r="B21" s="194"/>
      <c r="C21" s="192" t="s">
        <v>376</v>
      </c>
      <c r="D21" s="76">
        <v>20.100000000000001</v>
      </c>
      <c r="E21" s="76">
        <v>20.100000000000001</v>
      </c>
      <c r="F21" s="76">
        <v>0</v>
      </c>
      <c r="G21" s="76">
        <v>0</v>
      </c>
      <c r="H21" s="76">
        <v>0</v>
      </c>
      <c r="I21" s="76">
        <v>0</v>
      </c>
      <c r="J21" s="88" t="s">
        <v>377</v>
      </c>
      <c r="K21" s="74">
        <v>20.100000000000001</v>
      </c>
      <c r="L21" s="53">
        <f t="shared" si="1"/>
        <v>21</v>
      </c>
    </row>
    <row r="22" spans="1:12" ht="22.7" customHeight="1">
      <c r="A22" s="193" t="str">
        <f t="shared" si="0"/>
        <v>2080502</v>
      </c>
      <c r="B22" s="194"/>
      <c r="C22" s="192" t="s">
        <v>378</v>
      </c>
      <c r="D22" s="76">
        <v>1.38</v>
      </c>
      <c r="E22" s="76">
        <v>1.38</v>
      </c>
      <c r="F22" s="76">
        <v>0</v>
      </c>
      <c r="G22" s="76">
        <v>0</v>
      </c>
      <c r="H22" s="76">
        <v>0</v>
      </c>
      <c r="I22" s="76">
        <v>0</v>
      </c>
      <c r="J22" s="88" t="s">
        <v>379</v>
      </c>
      <c r="K22" s="74">
        <v>1.38</v>
      </c>
      <c r="L22" s="53">
        <f t="shared" si="1"/>
        <v>22</v>
      </c>
    </row>
    <row r="23" spans="1:12" ht="22.7" customHeight="1">
      <c r="A23" s="193" t="str">
        <f t="shared" si="0"/>
        <v>20807</v>
      </c>
      <c r="B23" s="194"/>
      <c r="C23" s="192" t="s">
        <v>380</v>
      </c>
      <c r="D23" s="76">
        <v>11.93</v>
      </c>
      <c r="E23" s="76">
        <v>11.93</v>
      </c>
      <c r="F23" s="76">
        <v>0</v>
      </c>
      <c r="G23" s="76">
        <v>0</v>
      </c>
      <c r="H23" s="76">
        <v>0</v>
      </c>
      <c r="I23" s="76">
        <v>0</v>
      </c>
      <c r="J23" s="88" t="s">
        <v>381</v>
      </c>
      <c r="K23" s="74">
        <v>11.93</v>
      </c>
      <c r="L23" s="53">
        <f t="shared" si="1"/>
        <v>23</v>
      </c>
    </row>
    <row r="24" spans="1:12" ht="22.7" customHeight="1">
      <c r="A24" s="193" t="str">
        <f t="shared" si="0"/>
        <v>2080799</v>
      </c>
      <c r="B24" s="194"/>
      <c r="C24" s="192" t="s">
        <v>382</v>
      </c>
      <c r="D24" s="76">
        <v>11.93</v>
      </c>
      <c r="E24" s="76">
        <v>11.93</v>
      </c>
      <c r="F24" s="76">
        <v>0</v>
      </c>
      <c r="G24" s="76">
        <v>0</v>
      </c>
      <c r="H24" s="76">
        <v>0</v>
      </c>
      <c r="I24" s="76">
        <v>0</v>
      </c>
      <c r="J24" s="88" t="s">
        <v>383</v>
      </c>
      <c r="K24" s="74">
        <v>11.93</v>
      </c>
      <c r="L24" s="53">
        <f t="shared" si="1"/>
        <v>24</v>
      </c>
    </row>
    <row r="25" spans="1:12" ht="22.7" customHeight="1">
      <c r="A25" s="193" t="str">
        <f t="shared" si="0"/>
        <v>20808</v>
      </c>
      <c r="B25" s="194"/>
      <c r="C25" s="192" t="s">
        <v>384</v>
      </c>
      <c r="D25" s="76">
        <v>89.23</v>
      </c>
      <c r="E25" s="76">
        <v>89.23</v>
      </c>
      <c r="F25" s="76">
        <v>0</v>
      </c>
      <c r="G25" s="76">
        <v>0</v>
      </c>
      <c r="H25" s="76">
        <v>0</v>
      </c>
      <c r="I25" s="76">
        <v>0</v>
      </c>
      <c r="J25" s="88" t="s">
        <v>385</v>
      </c>
      <c r="K25" s="74">
        <v>89.23</v>
      </c>
      <c r="L25" s="53">
        <f t="shared" si="1"/>
        <v>25</v>
      </c>
    </row>
    <row r="26" spans="1:12" ht="22.7" customHeight="1">
      <c r="A26" s="193" t="str">
        <f t="shared" si="0"/>
        <v>2080801</v>
      </c>
      <c r="B26" s="194"/>
      <c r="C26" s="192" t="s">
        <v>386</v>
      </c>
      <c r="D26" s="76">
        <v>89.23</v>
      </c>
      <c r="E26" s="76">
        <v>89.23</v>
      </c>
      <c r="F26" s="76">
        <v>0</v>
      </c>
      <c r="G26" s="76">
        <v>0</v>
      </c>
      <c r="H26" s="76">
        <v>0</v>
      </c>
      <c r="I26" s="76">
        <v>0</v>
      </c>
      <c r="J26" s="88" t="s">
        <v>387</v>
      </c>
      <c r="K26" s="74">
        <v>89.23</v>
      </c>
      <c r="L26" s="53">
        <f t="shared" si="1"/>
        <v>26</v>
      </c>
    </row>
    <row r="27" spans="1:12" ht="22.7" customHeight="1">
      <c r="A27" s="193" t="str">
        <f t="shared" si="0"/>
        <v>20899</v>
      </c>
      <c r="B27" s="194"/>
      <c r="C27" s="192" t="s">
        <v>445</v>
      </c>
      <c r="D27" s="76">
        <v>9.69</v>
      </c>
      <c r="E27" s="76">
        <v>0</v>
      </c>
      <c r="F27" s="76">
        <v>9.69</v>
      </c>
      <c r="G27" s="76">
        <v>0</v>
      </c>
      <c r="H27" s="76">
        <v>0</v>
      </c>
      <c r="I27" s="76">
        <v>0</v>
      </c>
      <c r="J27" s="88" t="s">
        <v>446</v>
      </c>
      <c r="K27" s="74">
        <v>9.69</v>
      </c>
      <c r="L27" s="53">
        <f t="shared" si="1"/>
        <v>27</v>
      </c>
    </row>
    <row r="28" spans="1:12" ht="22.7" customHeight="1">
      <c r="A28" s="193" t="str">
        <f t="shared" si="0"/>
        <v>2089901</v>
      </c>
      <c r="B28" s="194"/>
      <c r="C28" s="192" t="s">
        <v>447</v>
      </c>
      <c r="D28" s="76">
        <v>9.69</v>
      </c>
      <c r="E28" s="76">
        <v>0</v>
      </c>
      <c r="F28" s="76">
        <v>9.69</v>
      </c>
      <c r="G28" s="76">
        <v>0</v>
      </c>
      <c r="H28" s="76">
        <v>0</v>
      </c>
      <c r="I28" s="76">
        <v>0</v>
      </c>
      <c r="J28" s="88" t="s">
        <v>448</v>
      </c>
      <c r="K28" s="74">
        <v>9.69</v>
      </c>
      <c r="L28" s="53">
        <f t="shared" si="1"/>
        <v>28</v>
      </c>
    </row>
    <row r="29" spans="1:12" ht="22.7" customHeight="1">
      <c r="A29" s="193" t="str">
        <f t="shared" si="0"/>
        <v>210</v>
      </c>
      <c r="B29" s="194"/>
      <c r="C29" s="192" t="s">
        <v>388</v>
      </c>
      <c r="D29" s="76">
        <v>101.29</v>
      </c>
      <c r="E29" s="76">
        <v>101.29</v>
      </c>
      <c r="F29" s="76">
        <v>0</v>
      </c>
      <c r="G29" s="76">
        <v>0</v>
      </c>
      <c r="H29" s="76">
        <v>0</v>
      </c>
      <c r="I29" s="76">
        <v>0</v>
      </c>
      <c r="J29" s="88" t="s">
        <v>389</v>
      </c>
      <c r="K29" s="74">
        <v>101.29</v>
      </c>
      <c r="L29" s="53">
        <f t="shared" si="1"/>
        <v>29</v>
      </c>
    </row>
    <row r="30" spans="1:12" ht="22.7" customHeight="1">
      <c r="A30" s="193" t="str">
        <f t="shared" si="0"/>
        <v>21011</v>
      </c>
      <c r="B30" s="194"/>
      <c r="C30" s="192" t="s">
        <v>390</v>
      </c>
      <c r="D30" s="76">
        <v>101.29</v>
      </c>
      <c r="E30" s="76">
        <v>101.29</v>
      </c>
      <c r="F30" s="76">
        <v>0</v>
      </c>
      <c r="G30" s="76">
        <v>0</v>
      </c>
      <c r="H30" s="76">
        <v>0</v>
      </c>
      <c r="I30" s="76">
        <v>0</v>
      </c>
      <c r="J30" s="88" t="s">
        <v>391</v>
      </c>
      <c r="K30" s="74">
        <v>101.29</v>
      </c>
      <c r="L30" s="53">
        <f t="shared" si="1"/>
        <v>30</v>
      </c>
    </row>
    <row r="31" spans="1:12" ht="22.7" customHeight="1">
      <c r="A31" s="193" t="str">
        <f t="shared" si="0"/>
        <v>2101101</v>
      </c>
      <c r="B31" s="194"/>
      <c r="C31" s="192" t="s">
        <v>392</v>
      </c>
      <c r="D31" s="76">
        <v>101.29</v>
      </c>
      <c r="E31" s="76">
        <v>101.29</v>
      </c>
      <c r="F31" s="76">
        <v>0</v>
      </c>
      <c r="G31" s="76">
        <v>0</v>
      </c>
      <c r="H31" s="76">
        <v>0</v>
      </c>
      <c r="I31" s="76">
        <v>0</v>
      </c>
      <c r="J31" s="88" t="s">
        <v>393</v>
      </c>
      <c r="K31" s="74">
        <v>101.29</v>
      </c>
      <c r="L31" s="53">
        <f t="shared" si="1"/>
        <v>31</v>
      </c>
    </row>
    <row r="32" spans="1:12" ht="22.7" customHeight="1">
      <c r="A32" s="193" t="str">
        <f t="shared" si="0"/>
        <v>212</v>
      </c>
      <c r="B32" s="194"/>
      <c r="C32" s="192" t="s">
        <v>394</v>
      </c>
      <c r="D32" s="76">
        <v>27.95</v>
      </c>
      <c r="E32" s="76">
        <v>27.95</v>
      </c>
      <c r="F32" s="76">
        <v>0</v>
      </c>
      <c r="G32" s="76">
        <v>0</v>
      </c>
      <c r="H32" s="76">
        <v>0</v>
      </c>
      <c r="I32" s="76">
        <v>0</v>
      </c>
      <c r="J32" s="88" t="s">
        <v>395</v>
      </c>
      <c r="K32" s="74">
        <v>27.95</v>
      </c>
      <c r="L32" s="53">
        <f t="shared" si="1"/>
        <v>32</v>
      </c>
    </row>
    <row r="33" spans="1:12" ht="22.7" customHeight="1">
      <c r="A33" s="193" t="str">
        <f t="shared" si="0"/>
        <v>21201</v>
      </c>
      <c r="B33" s="194"/>
      <c r="C33" s="192" t="s">
        <v>396</v>
      </c>
      <c r="D33" s="76">
        <v>24.13</v>
      </c>
      <c r="E33" s="76">
        <v>24.13</v>
      </c>
      <c r="F33" s="76">
        <v>0</v>
      </c>
      <c r="G33" s="76">
        <v>0</v>
      </c>
      <c r="H33" s="76">
        <v>0</v>
      </c>
      <c r="I33" s="76">
        <v>0</v>
      </c>
      <c r="J33" s="88" t="s">
        <v>397</v>
      </c>
      <c r="K33" s="74">
        <v>24.13</v>
      </c>
      <c r="L33" s="53">
        <f t="shared" si="1"/>
        <v>33</v>
      </c>
    </row>
    <row r="34" spans="1:12" ht="22.7" customHeight="1">
      <c r="A34" s="193" t="str">
        <f t="shared" si="0"/>
        <v>2120101</v>
      </c>
      <c r="B34" s="194"/>
      <c r="C34" s="192" t="s">
        <v>361</v>
      </c>
      <c r="D34" s="76">
        <v>20.13</v>
      </c>
      <c r="E34" s="76">
        <v>20.13</v>
      </c>
      <c r="F34" s="76">
        <v>0</v>
      </c>
      <c r="G34" s="76">
        <v>0</v>
      </c>
      <c r="H34" s="76">
        <v>0</v>
      </c>
      <c r="I34" s="76">
        <v>0</v>
      </c>
      <c r="J34" s="88" t="s">
        <v>398</v>
      </c>
      <c r="K34" s="74">
        <v>20.13</v>
      </c>
      <c r="L34" s="53">
        <f t="shared" si="1"/>
        <v>34</v>
      </c>
    </row>
    <row r="35" spans="1:12" ht="22.7" customHeight="1">
      <c r="A35" s="193" t="str">
        <f t="shared" si="0"/>
        <v>2120199</v>
      </c>
      <c r="B35" s="194"/>
      <c r="C35" s="192" t="s">
        <v>399</v>
      </c>
      <c r="D35" s="76">
        <v>4</v>
      </c>
      <c r="E35" s="76">
        <v>4</v>
      </c>
      <c r="F35" s="76">
        <v>0</v>
      </c>
      <c r="G35" s="76">
        <v>0</v>
      </c>
      <c r="H35" s="76">
        <v>0</v>
      </c>
      <c r="I35" s="76">
        <v>0</v>
      </c>
      <c r="J35" s="88" t="s">
        <v>400</v>
      </c>
      <c r="K35" s="74">
        <v>4</v>
      </c>
      <c r="L35" s="53">
        <f t="shared" si="1"/>
        <v>35</v>
      </c>
    </row>
    <row r="36" spans="1:12" ht="22.7" customHeight="1">
      <c r="A36" s="193" t="str">
        <f t="shared" si="0"/>
        <v>21299</v>
      </c>
      <c r="B36" s="194"/>
      <c r="C36" s="192" t="s">
        <v>449</v>
      </c>
      <c r="D36" s="76">
        <v>3.82</v>
      </c>
      <c r="E36" s="76">
        <v>3.82</v>
      </c>
      <c r="F36" s="76">
        <v>0</v>
      </c>
      <c r="G36" s="76">
        <v>0</v>
      </c>
      <c r="H36" s="76">
        <v>0</v>
      </c>
      <c r="I36" s="76">
        <v>0</v>
      </c>
      <c r="J36" s="88" t="s">
        <v>450</v>
      </c>
      <c r="K36" s="74">
        <v>3.82</v>
      </c>
      <c r="L36" s="53">
        <f t="shared" si="1"/>
        <v>36</v>
      </c>
    </row>
    <row r="37" spans="1:12" ht="22.7" customHeight="1">
      <c r="A37" s="193" t="str">
        <f t="shared" si="0"/>
        <v>2129999</v>
      </c>
      <c r="B37" s="194"/>
      <c r="C37" s="192" t="s">
        <v>451</v>
      </c>
      <c r="D37" s="76">
        <v>3.82</v>
      </c>
      <c r="E37" s="76">
        <v>3.82</v>
      </c>
      <c r="F37" s="76">
        <v>0</v>
      </c>
      <c r="G37" s="76">
        <v>0</v>
      </c>
      <c r="H37" s="76">
        <v>0</v>
      </c>
      <c r="I37" s="76">
        <v>0</v>
      </c>
      <c r="J37" s="88" t="s">
        <v>452</v>
      </c>
      <c r="K37" s="74">
        <v>3.82</v>
      </c>
      <c r="L37" s="53">
        <f t="shared" si="1"/>
        <v>37</v>
      </c>
    </row>
    <row r="38" spans="1:12" ht="22.7" customHeight="1">
      <c r="A38" s="193" t="str">
        <f t="shared" si="0"/>
        <v>213</v>
      </c>
      <c r="B38" s="194"/>
      <c r="C38" s="192" t="s">
        <v>401</v>
      </c>
      <c r="D38" s="76">
        <v>60.83</v>
      </c>
      <c r="E38" s="76">
        <v>0</v>
      </c>
      <c r="F38" s="76">
        <v>60.83</v>
      </c>
      <c r="G38" s="76">
        <v>0</v>
      </c>
      <c r="H38" s="76">
        <v>0</v>
      </c>
      <c r="I38" s="76">
        <v>0</v>
      </c>
      <c r="J38" s="88" t="s">
        <v>402</v>
      </c>
      <c r="K38" s="74">
        <v>60.83</v>
      </c>
      <c r="L38" s="53">
        <f t="shared" si="1"/>
        <v>38</v>
      </c>
    </row>
    <row r="39" spans="1:12" ht="22.7" customHeight="1">
      <c r="A39" s="193" t="str">
        <f t="shared" si="0"/>
        <v>21303</v>
      </c>
      <c r="B39" s="194"/>
      <c r="C39" s="192" t="s">
        <v>403</v>
      </c>
      <c r="D39" s="76">
        <v>60.83</v>
      </c>
      <c r="E39" s="76">
        <v>0</v>
      </c>
      <c r="F39" s="76">
        <v>60.83</v>
      </c>
      <c r="G39" s="76">
        <v>0</v>
      </c>
      <c r="H39" s="76">
        <v>0</v>
      </c>
      <c r="I39" s="76">
        <v>0</v>
      </c>
      <c r="J39" s="88" t="s">
        <v>404</v>
      </c>
      <c r="K39" s="74">
        <v>60.83</v>
      </c>
      <c r="L39" s="53">
        <f t="shared" si="1"/>
        <v>39</v>
      </c>
    </row>
    <row r="40" spans="1:12" ht="22.7" customHeight="1">
      <c r="A40" s="193" t="str">
        <f t="shared" si="0"/>
        <v>2130314</v>
      </c>
      <c r="B40" s="194"/>
      <c r="C40" s="192" t="s">
        <v>405</v>
      </c>
      <c r="D40" s="76">
        <v>60.83</v>
      </c>
      <c r="E40" s="76">
        <v>0</v>
      </c>
      <c r="F40" s="76">
        <v>60.83</v>
      </c>
      <c r="G40" s="76">
        <v>0</v>
      </c>
      <c r="H40" s="76">
        <v>0</v>
      </c>
      <c r="I40" s="76">
        <v>0</v>
      </c>
      <c r="J40" s="88" t="s">
        <v>406</v>
      </c>
      <c r="K40" s="74">
        <v>60.83</v>
      </c>
      <c r="L40" s="53">
        <f t="shared" si="1"/>
        <v>40</v>
      </c>
    </row>
    <row r="41" spans="1:12" ht="22.7" customHeight="1">
      <c r="A41" s="193" t="str">
        <f t="shared" si="0"/>
        <v>214</v>
      </c>
      <c r="B41" s="194"/>
      <c r="C41" s="192" t="s">
        <v>407</v>
      </c>
      <c r="D41" s="76">
        <v>9368.7199999999993</v>
      </c>
      <c r="E41" s="76">
        <v>6796.78</v>
      </c>
      <c r="F41" s="76">
        <v>2571.94</v>
      </c>
      <c r="G41" s="76">
        <v>0</v>
      </c>
      <c r="H41" s="76">
        <v>0</v>
      </c>
      <c r="I41" s="76">
        <v>0</v>
      </c>
      <c r="J41" s="88" t="s">
        <v>408</v>
      </c>
      <c r="K41" s="74">
        <v>9368.7199999999993</v>
      </c>
      <c r="L41" s="53">
        <f t="shared" si="1"/>
        <v>41</v>
      </c>
    </row>
    <row r="42" spans="1:12" ht="22.7" customHeight="1">
      <c r="A42" s="193" t="str">
        <f t="shared" si="0"/>
        <v>21401</v>
      </c>
      <c r="B42" s="194"/>
      <c r="C42" s="192" t="s">
        <v>409</v>
      </c>
      <c r="D42" s="76">
        <v>6361.99</v>
      </c>
      <c r="E42" s="76">
        <v>4043.25</v>
      </c>
      <c r="F42" s="76">
        <v>2318.7399999999998</v>
      </c>
      <c r="G42" s="76">
        <v>0</v>
      </c>
      <c r="H42" s="76">
        <v>0</v>
      </c>
      <c r="I42" s="76">
        <v>0</v>
      </c>
      <c r="J42" s="88" t="s">
        <v>410</v>
      </c>
      <c r="K42" s="74">
        <v>6361.99</v>
      </c>
      <c r="L42" s="53">
        <f t="shared" si="1"/>
        <v>42</v>
      </c>
    </row>
    <row r="43" spans="1:12" ht="22.7" customHeight="1">
      <c r="A43" s="193" t="str">
        <f t="shared" si="0"/>
        <v>2140101</v>
      </c>
      <c r="B43" s="194"/>
      <c r="C43" s="192" t="s">
        <v>361</v>
      </c>
      <c r="D43" s="76">
        <v>3136.06</v>
      </c>
      <c r="E43" s="76">
        <v>3136.06</v>
      </c>
      <c r="F43" s="76">
        <v>0</v>
      </c>
      <c r="G43" s="76">
        <v>0</v>
      </c>
      <c r="H43" s="76">
        <v>0</v>
      </c>
      <c r="I43" s="76">
        <v>0</v>
      </c>
      <c r="J43" s="88" t="s">
        <v>411</v>
      </c>
      <c r="K43" s="74">
        <v>3136.06</v>
      </c>
      <c r="L43" s="53">
        <f t="shared" si="1"/>
        <v>43</v>
      </c>
    </row>
    <row r="44" spans="1:12" ht="22.7" customHeight="1">
      <c r="A44" s="193" t="str">
        <f t="shared" si="0"/>
        <v>2140102</v>
      </c>
      <c r="B44" s="194"/>
      <c r="C44" s="192" t="s">
        <v>363</v>
      </c>
      <c r="D44" s="76">
        <v>1640.52</v>
      </c>
      <c r="E44" s="76">
        <v>0</v>
      </c>
      <c r="F44" s="76">
        <v>1640.52</v>
      </c>
      <c r="G44" s="76">
        <v>0</v>
      </c>
      <c r="H44" s="76">
        <v>0</v>
      </c>
      <c r="I44" s="76">
        <v>0</v>
      </c>
      <c r="J44" s="88" t="s">
        <v>412</v>
      </c>
      <c r="K44" s="74">
        <v>1640.52</v>
      </c>
      <c r="L44" s="53">
        <f t="shared" si="1"/>
        <v>44</v>
      </c>
    </row>
    <row r="45" spans="1:12" ht="22.7" customHeight="1">
      <c r="A45" s="193" t="str">
        <f t="shared" si="0"/>
        <v>2140104</v>
      </c>
      <c r="B45" s="194"/>
      <c r="C45" s="192" t="s">
        <v>413</v>
      </c>
      <c r="D45" s="76">
        <v>200</v>
      </c>
      <c r="E45" s="76">
        <v>0</v>
      </c>
      <c r="F45" s="76">
        <v>200</v>
      </c>
      <c r="G45" s="76">
        <v>0</v>
      </c>
      <c r="H45" s="76">
        <v>0</v>
      </c>
      <c r="I45" s="76">
        <v>0</v>
      </c>
      <c r="J45" s="88" t="s">
        <v>414</v>
      </c>
      <c r="K45" s="74">
        <v>200</v>
      </c>
      <c r="L45" s="53">
        <f t="shared" si="1"/>
        <v>45</v>
      </c>
    </row>
    <row r="46" spans="1:12" ht="22.7" customHeight="1">
      <c r="A46" s="193" t="str">
        <f t="shared" si="0"/>
        <v>2140110</v>
      </c>
      <c r="B46" s="194"/>
      <c r="C46" s="192" t="s">
        <v>415</v>
      </c>
      <c r="D46" s="76">
        <v>5</v>
      </c>
      <c r="E46" s="76">
        <v>0</v>
      </c>
      <c r="F46" s="76">
        <v>5</v>
      </c>
      <c r="G46" s="76">
        <v>0</v>
      </c>
      <c r="H46" s="76">
        <v>0</v>
      </c>
      <c r="I46" s="76">
        <v>0</v>
      </c>
      <c r="J46" s="88" t="s">
        <v>416</v>
      </c>
      <c r="K46" s="74">
        <v>5</v>
      </c>
      <c r="L46" s="53">
        <f t="shared" si="1"/>
        <v>46</v>
      </c>
    </row>
    <row r="47" spans="1:12" ht="22.7" customHeight="1">
      <c r="A47" s="193" t="str">
        <f t="shared" si="0"/>
        <v>2140112</v>
      </c>
      <c r="B47" s="194"/>
      <c r="C47" s="192" t="s">
        <v>417</v>
      </c>
      <c r="D47" s="76">
        <v>0.6</v>
      </c>
      <c r="E47" s="76">
        <v>0.6</v>
      </c>
      <c r="F47" s="76">
        <v>0</v>
      </c>
      <c r="G47" s="76">
        <v>0</v>
      </c>
      <c r="H47" s="76">
        <v>0</v>
      </c>
      <c r="I47" s="76">
        <v>0</v>
      </c>
      <c r="J47" s="88" t="s">
        <v>418</v>
      </c>
      <c r="K47" s="74">
        <v>0.6</v>
      </c>
      <c r="L47" s="53">
        <f t="shared" si="1"/>
        <v>47</v>
      </c>
    </row>
    <row r="48" spans="1:12" ht="22.7" customHeight="1">
      <c r="A48" s="193" t="str">
        <f t="shared" si="0"/>
        <v>2140123</v>
      </c>
      <c r="B48" s="194"/>
      <c r="C48" s="192" t="s">
        <v>419</v>
      </c>
      <c r="D48" s="76">
        <v>20</v>
      </c>
      <c r="E48" s="76">
        <v>0</v>
      </c>
      <c r="F48" s="76">
        <v>20</v>
      </c>
      <c r="G48" s="76">
        <v>0</v>
      </c>
      <c r="H48" s="76">
        <v>0</v>
      </c>
      <c r="I48" s="76">
        <v>0</v>
      </c>
      <c r="J48" s="88" t="s">
        <v>420</v>
      </c>
      <c r="K48" s="74">
        <v>20</v>
      </c>
      <c r="L48" s="53">
        <f t="shared" si="1"/>
        <v>48</v>
      </c>
    </row>
    <row r="49" spans="1:12" ht="22.7" customHeight="1">
      <c r="A49" s="193" t="str">
        <f t="shared" si="0"/>
        <v>2140131</v>
      </c>
      <c r="B49" s="194"/>
      <c r="C49" s="192" t="s">
        <v>421</v>
      </c>
      <c r="D49" s="76">
        <v>495.11</v>
      </c>
      <c r="E49" s="76">
        <v>249.05</v>
      </c>
      <c r="F49" s="76">
        <v>246.06</v>
      </c>
      <c r="G49" s="76">
        <v>0</v>
      </c>
      <c r="H49" s="76">
        <v>0</v>
      </c>
      <c r="I49" s="76">
        <v>0</v>
      </c>
      <c r="J49" s="88" t="s">
        <v>422</v>
      </c>
      <c r="K49" s="74">
        <v>495.11</v>
      </c>
      <c r="L49" s="53">
        <f t="shared" si="1"/>
        <v>49</v>
      </c>
    </row>
    <row r="50" spans="1:12" ht="22.7" customHeight="1">
      <c r="A50" s="193" t="str">
        <f t="shared" si="0"/>
        <v>2140199</v>
      </c>
      <c r="B50" s="194"/>
      <c r="C50" s="192" t="s">
        <v>423</v>
      </c>
      <c r="D50" s="76">
        <v>864.7</v>
      </c>
      <c r="E50" s="76">
        <v>657.54</v>
      </c>
      <c r="F50" s="76">
        <v>207.16</v>
      </c>
      <c r="G50" s="76">
        <v>0</v>
      </c>
      <c r="H50" s="76">
        <v>0</v>
      </c>
      <c r="I50" s="76">
        <v>0</v>
      </c>
      <c r="J50" s="88" t="s">
        <v>424</v>
      </c>
      <c r="K50" s="74">
        <v>864.7</v>
      </c>
      <c r="L50" s="53">
        <f t="shared" si="1"/>
        <v>50</v>
      </c>
    </row>
    <row r="51" spans="1:12" ht="22.7" customHeight="1">
      <c r="A51" s="193" t="str">
        <f t="shared" si="0"/>
        <v>21404</v>
      </c>
      <c r="B51" s="194"/>
      <c r="C51" s="192" t="s">
        <v>425</v>
      </c>
      <c r="D51" s="76">
        <v>2970.5</v>
      </c>
      <c r="E51" s="76">
        <v>2717.5</v>
      </c>
      <c r="F51" s="76">
        <v>253</v>
      </c>
      <c r="G51" s="76">
        <v>0</v>
      </c>
      <c r="H51" s="76">
        <v>0</v>
      </c>
      <c r="I51" s="76">
        <v>0</v>
      </c>
      <c r="J51" s="88" t="s">
        <v>426</v>
      </c>
      <c r="K51" s="74">
        <v>2970.5</v>
      </c>
      <c r="L51" s="53">
        <f t="shared" si="1"/>
        <v>51</v>
      </c>
    </row>
    <row r="52" spans="1:12" ht="22.7" customHeight="1">
      <c r="A52" s="193" t="str">
        <f t="shared" si="0"/>
        <v>2140401</v>
      </c>
      <c r="B52" s="194"/>
      <c r="C52" s="192" t="s">
        <v>427</v>
      </c>
      <c r="D52" s="76">
        <v>454.5</v>
      </c>
      <c r="E52" s="76">
        <v>454.5</v>
      </c>
      <c r="F52" s="76">
        <v>0</v>
      </c>
      <c r="G52" s="76">
        <v>0</v>
      </c>
      <c r="H52" s="76">
        <v>0</v>
      </c>
      <c r="I52" s="76">
        <v>0</v>
      </c>
      <c r="J52" s="88" t="s">
        <v>428</v>
      </c>
      <c r="K52" s="74">
        <v>454.5</v>
      </c>
      <c r="L52" s="53">
        <f t="shared" si="1"/>
        <v>52</v>
      </c>
    </row>
    <row r="53" spans="1:12" ht="22.7" customHeight="1">
      <c r="A53" s="193" t="str">
        <f t="shared" si="0"/>
        <v>2140402</v>
      </c>
      <c r="B53" s="194"/>
      <c r="C53" s="192" t="s">
        <v>429</v>
      </c>
      <c r="D53" s="76">
        <v>517</v>
      </c>
      <c r="E53" s="76">
        <v>410</v>
      </c>
      <c r="F53" s="76">
        <v>107</v>
      </c>
      <c r="G53" s="76">
        <v>0</v>
      </c>
      <c r="H53" s="76">
        <v>0</v>
      </c>
      <c r="I53" s="76">
        <v>0</v>
      </c>
      <c r="J53" s="88" t="s">
        <v>430</v>
      </c>
      <c r="K53" s="74">
        <v>517</v>
      </c>
      <c r="L53" s="53">
        <f t="shared" si="1"/>
        <v>53</v>
      </c>
    </row>
    <row r="54" spans="1:12" ht="22.7" customHeight="1">
      <c r="A54" s="193" t="str">
        <f t="shared" si="0"/>
        <v>2140403</v>
      </c>
      <c r="B54" s="194"/>
      <c r="C54" s="192" t="s">
        <v>431</v>
      </c>
      <c r="D54" s="76">
        <v>573</v>
      </c>
      <c r="E54" s="76">
        <v>573</v>
      </c>
      <c r="F54" s="76">
        <v>0</v>
      </c>
      <c r="G54" s="76">
        <v>0</v>
      </c>
      <c r="H54" s="76">
        <v>0</v>
      </c>
      <c r="I54" s="76">
        <v>0</v>
      </c>
      <c r="J54" s="88" t="s">
        <v>432</v>
      </c>
      <c r="K54" s="74">
        <v>573</v>
      </c>
      <c r="L54" s="53">
        <f t="shared" si="1"/>
        <v>54</v>
      </c>
    </row>
    <row r="55" spans="1:12" ht="22.7" customHeight="1">
      <c r="A55" s="193" t="str">
        <f t="shared" si="0"/>
        <v>2140499</v>
      </c>
      <c r="B55" s="194"/>
      <c r="C55" s="192" t="s">
        <v>433</v>
      </c>
      <c r="D55" s="76">
        <v>1426</v>
      </c>
      <c r="E55" s="76">
        <v>1280</v>
      </c>
      <c r="F55" s="76">
        <v>146</v>
      </c>
      <c r="G55" s="76">
        <v>0</v>
      </c>
      <c r="H55" s="76">
        <v>0</v>
      </c>
      <c r="I55" s="76">
        <v>0</v>
      </c>
      <c r="J55" s="88" t="s">
        <v>434</v>
      </c>
      <c r="K55" s="74">
        <v>1426</v>
      </c>
      <c r="L55" s="53">
        <f t="shared" si="1"/>
        <v>55</v>
      </c>
    </row>
    <row r="56" spans="1:12" ht="22.7" customHeight="1">
      <c r="A56" s="193" t="str">
        <f t="shared" si="0"/>
        <v>21499</v>
      </c>
      <c r="B56" s="194"/>
      <c r="C56" s="192" t="s">
        <v>435</v>
      </c>
      <c r="D56" s="76">
        <v>36.229999999999997</v>
      </c>
      <c r="E56" s="76">
        <v>36.03</v>
      </c>
      <c r="F56" s="76">
        <v>0.2</v>
      </c>
      <c r="G56" s="76">
        <v>0</v>
      </c>
      <c r="H56" s="76">
        <v>0</v>
      </c>
      <c r="I56" s="76">
        <v>0</v>
      </c>
      <c r="J56" s="88" t="s">
        <v>436</v>
      </c>
      <c r="K56" s="74">
        <v>36.229999999999997</v>
      </c>
      <c r="L56" s="53">
        <f t="shared" si="1"/>
        <v>56</v>
      </c>
    </row>
    <row r="57" spans="1:12" ht="22.7" customHeight="1">
      <c r="A57" s="193" t="str">
        <f t="shared" si="0"/>
        <v>2149999</v>
      </c>
      <c r="B57" s="194"/>
      <c r="C57" s="192" t="s">
        <v>437</v>
      </c>
      <c r="D57" s="76">
        <v>36.229999999999997</v>
      </c>
      <c r="E57" s="76">
        <v>36.03</v>
      </c>
      <c r="F57" s="76">
        <v>0.2</v>
      </c>
      <c r="G57" s="76">
        <v>0</v>
      </c>
      <c r="H57" s="76">
        <v>0</v>
      </c>
      <c r="I57" s="76">
        <v>0</v>
      </c>
      <c r="J57" s="88" t="s">
        <v>438</v>
      </c>
      <c r="K57" s="74">
        <v>36.229999999999997</v>
      </c>
      <c r="L57" s="53">
        <f t="shared" si="1"/>
        <v>57</v>
      </c>
    </row>
    <row r="58" spans="1:12" ht="22.7" customHeight="1">
      <c r="A58" s="193" t="str">
        <f t="shared" si="0"/>
        <v>221</v>
      </c>
      <c r="B58" s="194"/>
      <c r="C58" s="192" t="s">
        <v>439</v>
      </c>
      <c r="D58" s="76">
        <v>92.85</v>
      </c>
      <c r="E58" s="76">
        <v>92.85</v>
      </c>
      <c r="F58" s="76">
        <v>0</v>
      </c>
      <c r="G58" s="76">
        <v>0</v>
      </c>
      <c r="H58" s="76">
        <v>0</v>
      </c>
      <c r="I58" s="76">
        <v>0</v>
      </c>
      <c r="J58" s="88" t="s">
        <v>440</v>
      </c>
      <c r="K58" s="74">
        <v>92.85</v>
      </c>
      <c r="L58" s="53">
        <f t="shared" si="1"/>
        <v>58</v>
      </c>
    </row>
    <row r="59" spans="1:12" ht="22.7" customHeight="1">
      <c r="A59" s="193" t="str">
        <f t="shared" si="0"/>
        <v>22102</v>
      </c>
      <c r="B59" s="194"/>
      <c r="C59" s="192" t="s">
        <v>441</v>
      </c>
      <c r="D59" s="76">
        <v>92.85</v>
      </c>
      <c r="E59" s="76">
        <v>92.85</v>
      </c>
      <c r="F59" s="76">
        <v>0</v>
      </c>
      <c r="G59" s="76">
        <v>0</v>
      </c>
      <c r="H59" s="76">
        <v>0</v>
      </c>
      <c r="I59" s="76">
        <v>0</v>
      </c>
      <c r="J59" s="88" t="s">
        <v>442</v>
      </c>
      <c r="K59" s="74">
        <v>92.85</v>
      </c>
      <c r="L59" s="53">
        <f t="shared" si="1"/>
        <v>59</v>
      </c>
    </row>
    <row r="60" spans="1:12" ht="22.7" customHeight="1">
      <c r="A60" s="193" t="str">
        <f t="shared" si="0"/>
        <v>2210201</v>
      </c>
      <c r="B60" s="194"/>
      <c r="C60" s="192" t="s">
        <v>443</v>
      </c>
      <c r="D60" s="76">
        <v>92.85</v>
      </c>
      <c r="E60" s="76">
        <v>92.85</v>
      </c>
      <c r="F60" s="76">
        <v>0</v>
      </c>
      <c r="G60" s="76">
        <v>0</v>
      </c>
      <c r="H60" s="76">
        <v>0</v>
      </c>
      <c r="I60" s="76">
        <v>0</v>
      </c>
      <c r="J60" s="88" t="s">
        <v>444</v>
      </c>
      <c r="K60" s="74">
        <v>92.85</v>
      </c>
      <c r="L60" s="53">
        <f t="shared" si="1"/>
        <v>60</v>
      </c>
    </row>
    <row r="61" spans="1:12" ht="22.7" customHeight="1">
      <c r="A61" s="193" t="str">
        <f t="shared" si="0"/>
        <v/>
      </c>
      <c r="B61" s="194"/>
      <c r="C61" s="192" t="s">
        <v>349</v>
      </c>
      <c r="D61" s="76" t="s">
        <v>349</v>
      </c>
      <c r="E61" s="76" t="s">
        <v>349</v>
      </c>
      <c r="F61" s="76" t="s">
        <v>349</v>
      </c>
      <c r="G61" s="76" t="s">
        <v>349</v>
      </c>
      <c r="H61" s="76" t="s">
        <v>349</v>
      </c>
      <c r="I61" s="76" t="s">
        <v>349</v>
      </c>
      <c r="J61" s="88">
        <v>0</v>
      </c>
      <c r="K61" s="74">
        <v>0</v>
      </c>
      <c r="L61" s="53" t="str">
        <f t="shared" si="1"/>
        <v/>
      </c>
    </row>
    <row r="62" spans="1:12" ht="22.7" customHeight="1">
      <c r="A62" s="193" t="str">
        <f t="shared" si="0"/>
        <v/>
      </c>
      <c r="B62" s="194"/>
      <c r="C62" s="192" t="s">
        <v>349</v>
      </c>
      <c r="D62" s="76" t="s">
        <v>349</v>
      </c>
      <c r="E62" s="76" t="s">
        <v>349</v>
      </c>
      <c r="F62" s="76" t="s">
        <v>349</v>
      </c>
      <c r="G62" s="76" t="s">
        <v>349</v>
      </c>
      <c r="H62" s="76" t="s">
        <v>349</v>
      </c>
      <c r="I62" s="76" t="s">
        <v>349</v>
      </c>
      <c r="J62" s="88">
        <v>0</v>
      </c>
      <c r="K62" s="74">
        <v>0</v>
      </c>
      <c r="L62" s="53" t="str">
        <f t="shared" si="1"/>
        <v/>
      </c>
    </row>
    <row r="63" spans="1:12" ht="22.7" customHeight="1">
      <c r="A63" s="193" t="str">
        <f t="shared" si="0"/>
        <v/>
      </c>
      <c r="B63" s="194"/>
      <c r="C63" s="192" t="s">
        <v>349</v>
      </c>
      <c r="D63" s="76" t="s">
        <v>349</v>
      </c>
      <c r="E63" s="76" t="s">
        <v>349</v>
      </c>
      <c r="F63" s="76" t="s">
        <v>349</v>
      </c>
      <c r="G63" s="76" t="s">
        <v>349</v>
      </c>
      <c r="H63" s="76" t="s">
        <v>349</v>
      </c>
      <c r="I63" s="76" t="s">
        <v>349</v>
      </c>
      <c r="J63" s="88">
        <v>0</v>
      </c>
      <c r="K63" s="74">
        <v>0</v>
      </c>
      <c r="L63" s="53" t="str">
        <f t="shared" si="1"/>
        <v/>
      </c>
    </row>
    <row r="64" spans="1:12" ht="22.7" customHeight="1">
      <c r="A64" s="193" t="str">
        <f t="shared" si="0"/>
        <v/>
      </c>
      <c r="B64" s="194"/>
      <c r="C64" s="192" t="s">
        <v>349</v>
      </c>
      <c r="D64" s="76" t="s">
        <v>349</v>
      </c>
      <c r="E64" s="76" t="s">
        <v>349</v>
      </c>
      <c r="F64" s="76" t="s">
        <v>349</v>
      </c>
      <c r="G64" s="76" t="s">
        <v>349</v>
      </c>
      <c r="H64" s="76" t="s">
        <v>349</v>
      </c>
      <c r="I64" s="76" t="s">
        <v>349</v>
      </c>
      <c r="J64" s="88">
        <v>0</v>
      </c>
      <c r="K64" s="74">
        <v>0</v>
      </c>
      <c r="L64" s="53" t="str">
        <f t="shared" si="1"/>
        <v/>
      </c>
    </row>
    <row r="65" spans="1:12" ht="22.7" customHeight="1">
      <c r="A65" s="193" t="str">
        <f t="shared" si="0"/>
        <v/>
      </c>
      <c r="B65" s="194"/>
      <c r="C65" s="192" t="s">
        <v>349</v>
      </c>
      <c r="D65" s="76" t="s">
        <v>349</v>
      </c>
      <c r="E65" s="76" t="s">
        <v>349</v>
      </c>
      <c r="F65" s="76" t="s">
        <v>349</v>
      </c>
      <c r="G65" s="76" t="s">
        <v>349</v>
      </c>
      <c r="H65" s="76" t="s">
        <v>349</v>
      </c>
      <c r="I65" s="76" t="s">
        <v>349</v>
      </c>
      <c r="J65" s="88">
        <v>0</v>
      </c>
      <c r="K65" s="74">
        <v>0</v>
      </c>
      <c r="L65" s="53" t="str">
        <f t="shared" si="1"/>
        <v/>
      </c>
    </row>
    <row r="66" spans="1:12" ht="22.7" customHeight="1">
      <c r="A66" s="193" t="str">
        <f t="shared" si="0"/>
        <v/>
      </c>
      <c r="B66" s="194"/>
      <c r="C66" s="192" t="s">
        <v>349</v>
      </c>
      <c r="D66" s="76" t="s">
        <v>349</v>
      </c>
      <c r="E66" s="76" t="s">
        <v>349</v>
      </c>
      <c r="F66" s="76" t="s">
        <v>349</v>
      </c>
      <c r="G66" s="76" t="s">
        <v>349</v>
      </c>
      <c r="H66" s="76" t="s">
        <v>349</v>
      </c>
      <c r="I66" s="76" t="s">
        <v>349</v>
      </c>
      <c r="J66" s="88">
        <v>0</v>
      </c>
      <c r="K66" s="74">
        <v>0</v>
      </c>
      <c r="L66" s="53" t="str">
        <f t="shared" si="1"/>
        <v/>
      </c>
    </row>
    <row r="67" spans="1:12" ht="22.7" customHeight="1">
      <c r="A67" s="193" t="str">
        <f t="shared" si="0"/>
        <v/>
      </c>
      <c r="B67" s="194"/>
      <c r="C67" s="192" t="s">
        <v>349</v>
      </c>
      <c r="D67" s="76" t="s">
        <v>349</v>
      </c>
      <c r="E67" s="76" t="s">
        <v>349</v>
      </c>
      <c r="F67" s="76" t="s">
        <v>349</v>
      </c>
      <c r="G67" s="76" t="s">
        <v>349</v>
      </c>
      <c r="H67" s="76" t="s">
        <v>349</v>
      </c>
      <c r="I67" s="76" t="s">
        <v>349</v>
      </c>
      <c r="J67" s="88">
        <v>0</v>
      </c>
      <c r="K67" s="74">
        <v>0</v>
      </c>
      <c r="L67" s="53" t="str">
        <f t="shared" si="1"/>
        <v/>
      </c>
    </row>
    <row r="68" spans="1:12" ht="22.7" customHeight="1">
      <c r="A68" s="193" t="str">
        <f t="shared" si="0"/>
        <v/>
      </c>
      <c r="B68" s="194"/>
      <c r="C68" s="192" t="s">
        <v>349</v>
      </c>
      <c r="D68" s="76" t="s">
        <v>349</v>
      </c>
      <c r="E68" s="76" t="s">
        <v>349</v>
      </c>
      <c r="F68" s="76" t="s">
        <v>349</v>
      </c>
      <c r="G68" s="76" t="s">
        <v>349</v>
      </c>
      <c r="H68" s="76" t="s">
        <v>349</v>
      </c>
      <c r="I68" s="76" t="s">
        <v>349</v>
      </c>
      <c r="J68" s="88">
        <v>0</v>
      </c>
      <c r="K68" s="74">
        <v>0</v>
      </c>
      <c r="L68" s="53" t="str">
        <f t="shared" si="1"/>
        <v/>
      </c>
    </row>
    <row r="69" spans="1:12" ht="22.7" customHeight="1">
      <c r="A69" s="193" t="str">
        <f t="shared" si="0"/>
        <v/>
      </c>
      <c r="B69" s="194"/>
      <c r="C69" s="192" t="s">
        <v>349</v>
      </c>
      <c r="D69" s="76" t="s">
        <v>349</v>
      </c>
      <c r="E69" s="76" t="s">
        <v>349</v>
      </c>
      <c r="F69" s="76" t="s">
        <v>349</v>
      </c>
      <c r="G69" s="76" t="s">
        <v>349</v>
      </c>
      <c r="H69" s="76" t="s">
        <v>349</v>
      </c>
      <c r="I69" s="76" t="s">
        <v>349</v>
      </c>
      <c r="J69" s="88">
        <v>0</v>
      </c>
      <c r="K69" s="74">
        <v>0</v>
      </c>
      <c r="L69" s="53" t="str">
        <f t="shared" si="1"/>
        <v/>
      </c>
    </row>
    <row r="70" spans="1:12" ht="22.7" customHeight="1">
      <c r="A70" s="193" t="str">
        <f t="shared" si="0"/>
        <v/>
      </c>
      <c r="B70" s="194"/>
      <c r="C70" s="192" t="s">
        <v>349</v>
      </c>
      <c r="D70" s="76" t="s">
        <v>349</v>
      </c>
      <c r="E70" s="76" t="s">
        <v>349</v>
      </c>
      <c r="F70" s="76" t="s">
        <v>349</v>
      </c>
      <c r="G70" s="76" t="s">
        <v>349</v>
      </c>
      <c r="H70" s="76" t="s">
        <v>349</v>
      </c>
      <c r="I70" s="76" t="s">
        <v>349</v>
      </c>
      <c r="J70" s="88">
        <v>0</v>
      </c>
      <c r="K70" s="74">
        <v>0</v>
      </c>
      <c r="L70" s="53" t="str">
        <f t="shared" si="1"/>
        <v/>
      </c>
    </row>
    <row r="71" spans="1:12" ht="22.7" customHeight="1">
      <c r="A71" s="193" t="str">
        <f t="shared" si="0"/>
        <v/>
      </c>
      <c r="B71" s="194"/>
      <c r="C71" s="192" t="s">
        <v>349</v>
      </c>
      <c r="D71" s="76" t="s">
        <v>349</v>
      </c>
      <c r="E71" s="76" t="s">
        <v>349</v>
      </c>
      <c r="F71" s="76" t="s">
        <v>349</v>
      </c>
      <c r="G71" s="76" t="s">
        <v>349</v>
      </c>
      <c r="H71" s="76" t="s">
        <v>349</v>
      </c>
      <c r="I71" s="76" t="s">
        <v>349</v>
      </c>
      <c r="J71" s="88">
        <v>0</v>
      </c>
      <c r="K71" s="74">
        <v>0</v>
      </c>
      <c r="L71" s="53" t="str">
        <f t="shared" si="1"/>
        <v/>
      </c>
    </row>
    <row r="72" spans="1:12" ht="22.7" customHeight="1">
      <c r="A72" s="193" t="str">
        <f t="shared" si="0"/>
        <v/>
      </c>
      <c r="B72" s="194"/>
      <c r="C72" s="192" t="s">
        <v>349</v>
      </c>
      <c r="D72" s="76" t="s">
        <v>349</v>
      </c>
      <c r="E72" s="76" t="s">
        <v>349</v>
      </c>
      <c r="F72" s="76" t="s">
        <v>349</v>
      </c>
      <c r="G72" s="76" t="s">
        <v>349</v>
      </c>
      <c r="H72" s="76" t="s">
        <v>349</v>
      </c>
      <c r="I72" s="76" t="s">
        <v>349</v>
      </c>
      <c r="J72" s="88">
        <v>0</v>
      </c>
      <c r="K72" s="74">
        <v>0</v>
      </c>
      <c r="L72" s="53" t="str">
        <f t="shared" si="1"/>
        <v/>
      </c>
    </row>
    <row r="73" spans="1:12" ht="22.7" customHeight="1">
      <c r="A73" s="193" t="str">
        <f t="shared" si="0"/>
        <v/>
      </c>
      <c r="B73" s="194"/>
      <c r="C73" s="192" t="s">
        <v>349</v>
      </c>
      <c r="D73" s="76" t="s">
        <v>349</v>
      </c>
      <c r="E73" s="76" t="s">
        <v>349</v>
      </c>
      <c r="F73" s="76" t="s">
        <v>349</v>
      </c>
      <c r="G73" s="76" t="s">
        <v>349</v>
      </c>
      <c r="H73" s="76" t="s">
        <v>349</v>
      </c>
      <c r="I73" s="76" t="s">
        <v>349</v>
      </c>
      <c r="J73" s="88">
        <v>0</v>
      </c>
      <c r="K73" s="74">
        <v>0</v>
      </c>
      <c r="L73" s="53" t="str">
        <f t="shared" si="1"/>
        <v/>
      </c>
    </row>
    <row r="74" spans="1:12" ht="22.7" customHeight="1">
      <c r="A74" s="193" t="str">
        <f t="shared" si="0"/>
        <v/>
      </c>
      <c r="B74" s="194"/>
      <c r="C74" s="192" t="s">
        <v>349</v>
      </c>
      <c r="D74" s="76" t="s">
        <v>349</v>
      </c>
      <c r="E74" s="76" t="s">
        <v>349</v>
      </c>
      <c r="F74" s="76" t="s">
        <v>349</v>
      </c>
      <c r="G74" s="76" t="s">
        <v>349</v>
      </c>
      <c r="H74" s="76" t="s">
        <v>349</v>
      </c>
      <c r="I74" s="76" t="s">
        <v>349</v>
      </c>
      <c r="J74" s="88">
        <v>0</v>
      </c>
      <c r="K74" s="74">
        <v>0</v>
      </c>
      <c r="L74" s="53" t="str">
        <f t="shared" si="1"/>
        <v/>
      </c>
    </row>
    <row r="75" spans="1:12" ht="22.7" customHeight="1">
      <c r="A75" s="193" t="str">
        <f t="shared" si="0"/>
        <v/>
      </c>
      <c r="B75" s="194"/>
      <c r="C75" s="192" t="s">
        <v>349</v>
      </c>
      <c r="D75" s="76" t="s">
        <v>349</v>
      </c>
      <c r="E75" s="76" t="s">
        <v>349</v>
      </c>
      <c r="F75" s="76" t="s">
        <v>349</v>
      </c>
      <c r="G75" s="76" t="s">
        <v>349</v>
      </c>
      <c r="H75" s="76" t="s">
        <v>349</v>
      </c>
      <c r="I75" s="76" t="s">
        <v>349</v>
      </c>
      <c r="J75" s="88">
        <v>0</v>
      </c>
      <c r="K75" s="74">
        <v>0</v>
      </c>
      <c r="L75" s="53" t="str">
        <f t="shared" si="1"/>
        <v/>
      </c>
    </row>
    <row r="76" spans="1:12" ht="22.7" customHeight="1">
      <c r="A76" s="193" t="str">
        <f t="shared" ref="A76:A139" si="2">IF(J76&gt;0,J76,"")</f>
        <v/>
      </c>
      <c r="B76" s="194"/>
      <c r="C76" s="192" t="s">
        <v>349</v>
      </c>
      <c r="D76" s="76" t="s">
        <v>349</v>
      </c>
      <c r="E76" s="76" t="s">
        <v>349</v>
      </c>
      <c r="F76" s="76" t="s">
        <v>349</v>
      </c>
      <c r="G76" s="76" t="s">
        <v>349</v>
      </c>
      <c r="H76" s="76" t="s">
        <v>349</v>
      </c>
      <c r="I76" s="76" t="s">
        <v>349</v>
      </c>
      <c r="J76" s="88">
        <v>0</v>
      </c>
      <c r="K76" s="74">
        <v>0</v>
      </c>
      <c r="L76" s="53" t="str">
        <f t="shared" ref="L76:L139" si="3">IF(C76&lt;&gt;"",ROW(),"")</f>
        <v/>
      </c>
    </row>
    <row r="77" spans="1:12" ht="22.7" customHeight="1">
      <c r="A77" s="193" t="str">
        <f t="shared" si="2"/>
        <v/>
      </c>
      <c r="B77" s="194"/>
      <c r="C77" s="192" t="s">
        <v>349</v>
      </c>
      <c r="D77" s="76" t="s">
        <v>349</v>
      </c>
      <c r="E77" s="76" t="s">
        <v>349</v>
      </c>
      <c r="F77" s="76" t="s">
        <v>349</v>
      </c>
      <c r="G77" s="76" t="s">
        <v>349</v>
      </c>
      <c r="H77" s="76" t="s">
        <v>349</v>
      </c>
      <c r="I77" s="76" t="s">
        <v>349</v>
      </c>
      <c r="J77" s="88">
        <v>0</v>
      </c>
      <c r="K77" s="74">
        <v>0</v>
      </c>
      <c r="L77" s="53" t="str">
        <f t="shared" si="3"/>
        <v/>
      </c>
    </row>
    <row r="78" spans="1:12" ht="22.7" customHeight="1">
      <c r="A78" s="193" t="str">
        <f t="shared" si="2"/>
        <v/>
      </c>
      <c r="B78" s="194"/>
      <c r="C78" s="192" t="s">
        <v>349</v>
      </c>
      <c r="D78" s="76" t="s">
        <v>349</v>
      </c>
      <c r="E78" s="76" t="s">
        <v>349</v>
      </c>
      <c r="F78" s="76" t="s">
        <v>349</v>
      </c>
      <c r="G78" s="76" t="s">
        <v>349</v>
      </c>
      <c r="H78" s="76" t="s">
        <v>349</v>
      </c>
      <c r="I78" s="76" t="s">
        <v>349</v>
      </c>
      <c r="J78" s="88">
        <v>0</v>
      </c>
      <c r="K78" s="74">
        <v>0</v>
      </c>
      <c r="L78" s="53" t="str">
        <f t="shared" si="3"/>
        <v/>
      </c>
    </row>
    <row r="79" spans="1:12" ht="22.7" customHeight="1">
      <c r="A79" s="193" t="str">
        <f t="shared" si="2"/>
        <v/>
      </c>
      <c r="B79" s="194"/>
      <c r="C79" s="192" t="s">
        <v>349</v>
      </c>
      <c r="D79" s="76" t="s">
        <v>349</v>
      </c>
      <c r="E79" s="76" t="s">
        <v>349</v>
      </c>
      <c r="F79" s="76" t="s">
        <v>349</v>
      </c>
      <c r="G79" s="76" t="s">
        <v>349</v>
      </c>
      <c r="H79" s="76" t="s">
        <v>349</v>
      </c>
      <c r="I79" s="76" t="s">
        <v>349</v>
      </c>
      <c r="J79" s="88">
        <v>0</v>
      </c>
      <c r="K79" s="74">
        <v>0</v>
      </c>
      <c r="L79" s="53" t="str">
        <f t="shared" si="3"/>
        <v/>
      </c>
    </row>
    <row r="80" spans="1:12" ht="22.7" customHeight="1">
      <c r="A80" s="193" t="str">
        <f t="shared" si="2"/>
        <v/>
      </c>
      <c r="B80" s="194"/>
      <c r="C80" s="192" t="s">
        <v>349</v>
      </c>
      <c r="D80" s="76" t="s">
        <v>349</v>
      </c>
      <c r="E80" s="76" t="s">
        <v>349</v>
      </c>
      <c r="F80" s="76" t="s">
        <v>349</v>
      </c>
      <c r="G80" s="76" t="s">
        <v>349</v>
      </c>
      <c r="H80" s="76" t="s">
        <v>349</v>
      </c>
      <c r="I80" s="76" t="s">
        <v>349</v>
      </c>
      <c r="J80" s="88">
        <v>0</v>
      </c>
      <c r="K80" s="74">
        <v>0</v>
      </c>
      <c r="L80" s="53" t="str">
        <f t="shared" si="3"/>
        <v/>
      </c>
    </row>
    <row r="81" spans="1:12" ht="22.7" customHeight="1">
      <c r="A81" s="193" t="str">
        <f t="shared" si="2"/>
        <v/>
      </c>
      <c r="B81" s="194"/>
      <c r="C81" s="192" t="s">
        <v>349</v>
      </c>
      <c r="D81" s="76" t="s">
        <v>349</v>
      </c>
      <c r="E81" s="76" t="s">
        <v>349</v>
      </c>
      <c r="F81" s="76" t="s">
        <v>349</v>
      </c>
      <c r="G81" s="76" t="s">
        <v>349</v>
      </c>
      <c r="H81" s="76" t="s">
        <v>349</v>
      </c>
      <c r="I81" s="76" t="s">
        <v>349</v>
      </c>
      <c r="J81" s="88">
        <v>0</v>
      </c>
      <c r="K81" s="74">
        <v>0</v>
      </c>
      <c r="L81" s="53" t="str">
        <f t="shared" si="3"/>
        <v/>
      </c>
    </row>
    <row r="82" spans="1:12" ht="22.7" customHeight="1">
      <c r="A82" s="193" t="str">
        <f t="shared" si="2"/>
        <v/>
      </c>
      <c r="B82" s="194"/>
      <c r="C82" s="192" t="s">
        <v>349</v>
      </c>
      <c r="D82" s="76" t="s">
        <v>349</v>
      </c>
      <c r="E82" s="76" t="s">
        <v>349</v>
      </c>
      <c r="F82" s="76" t="s">
        <v>349</v>
      </c>
      <c r="G82" s="76" t="s">
        <v>349</v>
      </c>
      <c r="H82" s="76" t="s">
        <v>349</v>
      </c>
      <c r="I82" s="76" t="s">
        <v>349</v>
      </c>
      <c r="J82" s="88">
        <v>0</v>
      </c>
      <c r="K82" s="74">
        <v>0</v>
      </c>
      <c r="L82" s="53" t="str">
        <f t="shared" si="3"/>
        <v/>
      </c>
    </row>
    <row r="83" spans="1:12" ht="22.7" customHeight="1">
      <c r="A83" s="193" t="str">
        <f t="shared" si="2"/>
        <v/>
      </c>
      <c r="B83" s="194"/>
      <c r="C83" s="192" t="s">
        <v>349</v>
      </c>
      <c r="D83" s="76" t="s">
        <v>349</v>
      </c>
      <c r="E83" s="76" t="s">
        <v>349</v>
      </c>
      <c r="F83" s="76" t="s">
        <v>349</v>
      </c>
      <c r="G83" s="76" t="s">
        <v>349</v>
      </c>
      <c r="H83" s="76" t="s">
        <v>349</v>
      </c>
      <c r="I83" s="76" t="s">
        <v>349</v>
      </c>
      <c r="J83" s="88">
        <v>0</v>
      </c>
      <c r="K83" s="74">
        <v>0</v>
      </c>
      <c r="L83" s="53" t="str">
        <f t="shared" si="3"/>
        <v/>
      </c>
    </row>
    <row r="84" spans="1:12" ht="22.7" customHeight="1">
      <c r="A84" s="193" t="str">
        <f t="shared" si="2"/>
        <v/>
      </c>
      <c r="B84" s="194"/>
      <c r="C84" s="192" t="s">
        <v>349</v>
      </c>
      <c r="D84" s="76" t="s">
        <v>349</v>
      </c>
      <c r="E84" s="76" t="s">
        <v>349</v>
      </c>
      <c r="F84" s="76" t="s">
        <v>349</v>
      </c>
      <c r="G84" s="76" t="s">
        <v>349</v>
      </c>
      <c r="H84" s="76" t="s">
        <v>349</v>
      </c>
      <c r="I84" s="76" t="s">
        <v>349</v>
      </c>
      <c r="J84" s="88">
        <v>0</v>
      </c>
      <c r="K84" s="74">
        <v>0</v>
      </c>
      <c r="L84" s="53" t="str">
        <f t="shared" si="3"/>
        <v/>
      </c>
    </row>
    <row r="85" spans="1:12" ht="22.7" customHeight="1">
      <c r="A85" s="193" t="str">
        <f t="shared" si="2"/>
        <v/>
      </c>
      <c r="B85" s="194"/>
      <c r="C85" s="192" t="s">
        <v>349</v>
      </c>
      <c r="D85" s="76" t="s">
        <v>349</v>
      </c>
      <c r="E85" s="76" t="s">
        <v>349</v>
      </c>
      <c r="F85" s="76" t="s">
        <v>349</v>
      </c>
      <c r="G85" s="76" t="s">
        <v>349</v>
      </c>
      <c r="H85" s="76" t="s">
        <v>349</v>
      </c>
      <c r="I85" s="76" t="s">
        <v>349</v>
      </c>
      <c r="J85" s="88">
        <v>0</v>
      </c>
      <c r="K85" s="74">
        <v>0</v>
      </c>
      <c r="L85" s="53" t="str">
        <f t="shared" si="3"/>
        <v/>
      </c>
    </row>
    <row r="86" spans="1:12" ht="22.7" customHeight="1">
      <c r="A86" s="193" t="str">
        <f t="shared" si="2"/>
        <v/>
      </c>
      <c r="B86" s="194"/>
      <c r="C86" s="192" t="s">
        <v>349</v>
      </c>
      <c r="D86" s="76" t="s">
        <v>349</v>
      </c>
      <c r="E86" s="76" t="s">
        <v>349</v>
      </c>
      <c r="F86" s="76" t="s">
        <v>349</v>
      </c>
      <c r="G86" s="76" t="s">
        <v>349</v>
      </c>
      <c r="H86" s="76" t="s">
        <v>349</v>
      </c>
      <c r="I86" s="76" t="s">
        <v>349</v>
      </c>
      <c r="J86" s="88">
        <v>0</v>
      </c>
      <c r="K86" s="74">
        <v>0</v>
      </c>
      <c r="L86" s="53" t="str">
        <f t="shared" si="3"/>
        <v/>
      </c>
    </row>
    <row r="87" spans="1:12" ht="22.7" customHeight="1">
      <c r="A87" s="193" t="str">
        <f t="shared" si="2"/>
        <v/>
      </c>
      <c r="B87" s="194"/>
      <c r="C87" s="192" t="s">
        <v>349</v>
      </c>
      <c r="D87" s="76" t="s">
        <v>349</v>
      </c>
      <c r="E87" s="76" t="s">
        <v>349</v>
      </c>
      <c r="F87" s="76" t="s">
        <v>349</v>
      </c>
      <c r="G87" s="76" t="s">
        <v>349</v>
      </c>
      <c r="H87" s="76" t="s">
        <v>349</v>
      </c>
      <c r="I87" s="76" t="s">
        <v>349</v>
      </c>
      <c r="J87" s="88">
        <v>0</v>
      </c>
      <c r="K87" s="74">
        <v>0</v>
      </c>
      <c r="L87" s="53" t="str">
        <f t="shared" si="3"/>
        <v/>
      </c>
    </row>
    <row r="88" spans="1:12" ht="22.7" customHeight="1">
      <c r="A88" s="193" t="str">
        <f t="shared" si="2"/>
        <v/>
      </c>
      <c r="B88" s="194"/>
      <c r="C88" s="192" t="s">
        <v>349</v>
      </c>
      <c r="D88" s="76" t="s">
        <v>349</v>
      </c>
      <c r="E88" s="76" t="s">
        <v>349</v>
      </c>
      <c r="F88" s="76" t="s">
        <v>349</v>
      </c>
      <c r="G88" s="76" t="s">
        <v>349</v>
      </c>
      <c r="H88" s="76" t="s">
        <v>349</v>
      </c>
      <c r="I88" s="76" t="s">
        <v>349</v>
      </c>
      <c r="J88" s="88">
        <v>0</v>
      </c>
      <c r="K88" s="74">
        <v>0</v>
      </c>
      <c r="L88" s="53" t="str">
        <f t="shared" si="3"/>
        <v/>
      </c>
    </row>
    <row r="89" spans="1:12" ht="22.7" customHeight="1">
      <c r="A89" s="193" t="str">
        <f t="shared" si="2"/>
        <v/>
      </c>
      <c r="B89" s="194"/>
      <c r="C89" s="192" t="s">
        <v>349</v>
      </c>
      <c r="D89" s="76" t="s">
        <v>349</v>
      </c>
      <c r="E89" s="76" t="s">
        <v>349</v>
      </c>
      <c r="F89" s="76" t="s">
        <v>349</v>
      </c>
      <c r="G89" s="76" t="s">
        <v>349</v>
      </c>
      <c r="H89" s="76" t="s">
        <v>349</v>
      </c>
      <c r="I89" s="76" t="s">
        <v>349</v>
      </c>
      <c r="J89" s="88">
        <v>0</v>
      </c>
      <c r="K89" s="74">
        <v>0</v>
      </c>
      <c r="L89" s="53" t="str">
        <f t="shared" si="3"/>
        <v/>
      </c>
    </row>
    <row r="90" spans="1:12" ht="22.7" customHeight="1">
      <c r="A90" s="193" t="str">
        <f t="shared" si="2"/>
        <v/>
      </c>
      <c r="B90" s="194"/>
      <c r="C90" s="192" t="s">
        <v>349</v>
      </c>
      <c r="D90" s="76" t="s">
        <v>349</v>
      </c>
      <c r="E90" s="76" t="s">
        <v>349</v>
      </c>
      <c r="F90" s="76" t="s">
        <v>349</v>
      </c>
      <c r="G90" s="76" t="s">
        <v>349</v>
      </c>
      <c r="H90" s="76" t="s">
        <v>349</v>
      </c>
      <c r="I90" s="76" t="s">
        <v>349</v>
      </c>
      <c r="J90" s="88">
        <v>0</v>
      </c>
      <c r="K90" s="74">
        <v>0</v>
      </c>
      <c r="L90" s="53" t="str">
        <f t="shared" si="3"/>
        <v/>
      </c>
    </row>
    <row r="91" spans="1:12" ht="22.7" customHeight="1">
      <c r="A91" s="193" t="str">
        <f t="shared" si="2"/>
        <v/>
      </c>
      <c r="B91" s="194"/>
      <c r="C91" s="192" t="s">
        <v>349</v>
      </c>
      <c r="D91" s="76" t="s">
        <v>349</v>
      </c>
      <c r="E91" s="76" t="s">
        <v>349</v>
      </c>
      <c r="F91" s="76" t="s">
        <v>349</v>
      </c>
      <c r="G91" s="76" t="s">
        <v>349</v>
      </c>
      <c r="H91" s="76" t="s">
        <v>349</v>
      </c>
      <c r="I91" s="76" t="s">
        <v>349</v>
      </c>
      <c r="J91" s="88">
        <v>0</v>
      </c>
      <c r="K91" s="74">
        <v>0</v>
      </c>
      <c r="L91" s="53" t="str">
        <f t="shared" si="3"/>
        <v/>
      </c>
    </row>
    <row r="92" spans="1:12" ht="22.7" customHeight="1">
      <c r="A92" s="193" t="str">
        <f t="shared" si="2"/>
        <v/>
      </c>
      <c r="B92" s="194"/>
      <c r="C92" s="192" t="s">
        <v>349</v>
      </c>
      <c r="D92" s="76" t="s">
        <v>349</v>
      </c>
      <c r="E92" s="76" t="s">
        <v>349</v>
      </c>
      <c r="F92" s="76" t="s">
        <v>349</v>
      </c>
      <c r="G92" s="76" t="s">
        <v>349</v>
      </c>
      <c r="H92" s="76" t="s">
        <v>349</v>
      </c>
      <c r="I92" s="76" t="s">
        <v>349</v>
      </c>
      <c r="J92" s="88">
        <v>0</v>
      </c>
      <c r="K92" s="74">
        <v>0</v>
      </c>
      <c r="L92" s="53" t="str">
        <f t="shared" si="3"/>
        <v/>
      </c>
    </row>
    <row r="93" spans="1:12" ht="22.7" customHeight="1">
      <c r="A93" s="193" t="str">
        <f t="shared" si="2"/>
        <v/>
      </c>
      <c r="B93" s="194"/>
      <c r="C93" s="192" t="s">
        <v>349</v>
      </c>
      <c r="D93" s="76" t="s">
        <v>349</v>
      </c>
      <c r="E93" s="76" t="s">
        <v>349</v>
      </c>
      <c r="F93" s="76" t="s">
        <v>349</v>
      </c>
      <c r="G93" s="76" t="s">
        <v>349</v>
      </c>
      <c r="H93" s="76" t="s">
        <v>349</v>
      </c>
      <c r="I93" s="76" t="s">
        <v>349</v>
      </c>
      <c r="J93" s="88">
        <v>0</v>
      </c>
      <c r="K93" s="74">
        <v>0</v>
      </c>
      <c r="L93" s="53" t="str">
        <f t="shared" si="3"/>
        <v/>
      </c>
    </row>
    <row r="94" spans="1:12" ht="22.7" customHeight="1">
      <c r="A94" s="193" t="str">
        <f t="shared" si="2"/>
        <v/>
      </c>
      <c r="B94" s="194"/>
      <c r="C94" s="192" t="s">
        <v>349</v>
      </c>
      <c r="D94" s="76" t="s">
        <v>349</v>
      </c>
      <c r="E94" s="76" t="s">
        <v>349</v>
      </c>
      <c r="F94" s="76" t="s">
        <v>349</v>
      </c>
      <c r="G94" s="76" t="s">
        <v>349</v>
      </c>
      <c r="H94" s="76" t="s">
        <v>349</v>
      </c>
      <c r="I94" s="76" t="s">
        <v>349</v>
      </c>
      <c r="J94" s="88">
        <v>0</v>
      </c>
      <c r="K94" s="74">
        <v>0</v>
      </c>
      <c r="L94" s="53" t="str">
        <f t="shared" si="3"/>
        <v/>
      </c>
    </row>
    <row r="95" spans="1:12" ht="22.7" customHeight="1">
      <c r="A95" s="193" t="str">
        <f t="shared" si="2"/>
        <v/>
      </c>
      <c r="B95" s="194"/>
      <c r="C95" s="192" t="s">
        <v>349</v>
      </c>
      <c r="D95" s="76" t="s">
        <v>349</v>
      </c>
      <c r="E95" s="76" t="s">
        <v>349</v>
      </c>
      <c r="F95" s="76" t="s">
        <v>349</v>
      </c>
      <c r="G95" s="76" t="s">
        <v>349</v>
      </c>
      <c r="H95" s="76" t="s">
        <v>349</v>
      </c>
      <c r="I95" s="76" t="s">
        <v>349</v>
      </c>
      <c r="J95" s="88">
        <v>0</v>
      </c>
      <c r="K95" s="74">
        <v>0</v>
      </c>
      <c r="L95" s="53" t="str">
        <f t="shared" si="3"/>
        <v/>
      </c>
    </row>
    <row r="96" spans="1:12" ht="22.7" customHeight="1">
      <c r="A96" s="193" t="str">
        <f t="shared" si="2"/>
        <v/>
      </c>
      <c r="B96" s="194"/>
      <c r="C96" s="192" t="s">
        <v>349</v>
      </c>
      <c r="D96" s="76" t="s">
        <v>349</v>
      </c>
      <c r="E96" s="76" t="s">
        <v>349</v>
      </c>
      <c r="F96" s="76" t="s">
        <v>349</v>
      </c>
      <c r="G96" s="76" t="s">
        <v>349</v>
      </c>
      <c r="H96" s="76" t="s">
        <v>349</v>
      </c>
      <c r="I96" s="76" t="s">
        <v>349</v>
      </c>
      <c r="J96" s="88">
        <v>0</v>
      </c>
      <c r="K96" s="74">
        <v>0</v>
      </c>
      <c r="L96" s="53" t="str">
        <f t="shared" si="3"/>
        <v/>
      </c>
    </row>
    <row r="97" spans="1:12" ht="22.7" customHeight="1">
      <c r="A97" s="193" t="str">
        <f t="shared" si="2"/>
        <v/>
      </c>
      <c r="B97" s="194"/>
      <c r="C97" s="192" t="s">
        <v>349</v>
      </c>
      <c r="D97" s="76" t="s">
        <v>349</v>
      </c>
      <c r="E97" s="76" t="s">
        <v>349</v>
      </c>
      <c r="F97" s="76" t="s">
        <v>349</v>
      </c>
      <c r="G97" s="76" t="s">
        <v>349</v>
      </c>
      <c r="H97" s="76" t="s">
        <v>349</v>
      </c>
      <c r="I97" s="76" t="s">
        <v>349</v>
      </c>
      <c r="J97" s="88">
        <v>0</v>
      </c>
      <c r="K97" s="74">
        <v>0</v>
      </c>
      <c r="L97" s="53" t="str">
        <f t="shared" si="3"/>
        <v/>
      </c>
    </row>
    <row r="98" spans="1:12" ht="22.7" customHeight="1">
      <c r="A98" s="193" t="str">
        <f t="shared" si="2"/>
        <v/>
      </c>
      <c r="B98" s="194"/>
      <c r="C98" s="192" t="s">
        <v>349</v>
      </c>
      <c r="D98" s="76" t="s">
        <v>349</v>
      </c>
      <c r="E98" s="76" t="s">
        <v>349</v>
      </c>
      <c r="F98" s="76" t="s">
        <v>349</v>
      </c>
      <c r="G98" s="76" t="s">
        <v>349</v>
      </c>
      <c r="H98" s="76" t="s">
        <v>349</v>
      </c>
      <c r="I98" s="76" t="s">
        <v>349</v>
      </c>
      <c r="J98" s="88">
        <v>0</v>
      </c>
      <c r="K98" s="74">
        <v>0</v>
      </c>
      <c r="L98" s="53" t="str">
        <f t="shared" si="3"/>
        <v/>
      </c>
    </row>
    <row r="99" spans="1:12" ht="22.7" customHeight="1">
      <c r="A99" s="193" t="str">
        <f t="shared" si="2"/>
        <v/>
      </c>
      <c r="B99" s="194"/>
      <c r="C99" s="192" t="s">
        <v>349</v>
      </c>
      <c r="D99" s="76" t="s">
        <v>349</v>
      </c>
      <c r="E99" s="76" t="s">
        <v>349</v>
      </c>
      <c r="F99" s="76" t="s">
        <v>349</v>
      </c>
      <c r="G99" s="76" t="s">
        <v>349</v>
      </c>
      <c r="H99" s="76" t="s">
        <v>349</v>
      </c>
      <c r="I99" s="76" t="s">
        <v>349</v>
      </c>
      <c r="J99" s="88">
        <v>0</v>
      </c>
      <c r="K99" s="74">
        <v>0</v>
      </c>
      <c r="L99" s="53" t="str">
        <f t="shared" si="3"/>
        <v/>
      </c>
    </row>
    <row r="100" spans="1:12" ht="22.7" customHeight="1">
      <c r="A100" s="193" t="str">
        <f t="shared" si="2"/>
        <v/>
      </c>
      <c r="B100" s="194"/>
      <c r="C100" s="192" t="s">
        <v>349</v>
      </c>
      <c r="D100" s="76" t="s">
        <v>349</v>
      </c>
      <c r="E100" s="76" t="s">
        <v>349</v>
      </c>
      <c r="F100" s="76" t="s">
        <v>349</v>
      </c>
      <c r="G100" s="76" t="s">
        <v>349</v>
      </c>
      <c r="H100" s="76" t="s">
        <v>349</v>
      </c>
      <c r="I100" s="76" t="s">
        <v>349</v>
      </c>
      <c r="J100" s="88">
        <v>0</v>
      </c>
      <c r="K100" s="74">
        <v>0</v>
      </c>
      <c r="L100" s="53" t="str">
        <f t="shared" si="3"/>
        <v/>
      </c>
    </row>
    <row r="101" spans="1:12" ht="22.7" customHeight="1">
      <c r="A101" s="193" t="str">
        <f t="shared" si="2"/>
        <v/>
      </c>
      <c r="B101" s="194"/>
      <c r="C101" s="192" t="s">
        <v>349</v>
      </c>
      <c r="D101" s="76" t="s">
        <v>349</v>
      </c>
      <c r="E101" s="76" t="s">
        <v>349</v>
      </c>
      <c r="F101" s="76" t="s">
        <v>349</v>
      </c>
      <c r="G101" s="76" t="s">
        <v>349</v>
      </c>
      <c r="H101" s="76" t="s">
        <v>349</v>
      </c>
      <c r="I101" s="76" t="s">
        <v>349</v>
      </c>
      <c r="J101" s="88">
        <v>0</v>
      </c>
      <c r="K101" s="74">
        <v>0</v>
      </c>
      <c r="L101" s="53" t="str">
        <f t="shared" si="3"/>
        <v/>
      </c>
    </row>
    <row r="102" spans="1:12" ht="22.7" customHeight="1">
      <c r="A102" s="193" t="str">
        <f t="shared" si="2"/>
        <v/>
      </c>
      <c r="B102" s="194"/>
      <c r="C102" s="192" t="s">
        <v>349</v>
      </c>
      <c r="D102" s="76" t="s">
        <v>349</v>
      </c>
      <c r="E102" s="76" t="s">
        <v>349</v>
      </c>
      <c r="F102" s="76" t="s">
        <v>349</v>
      </c>
      <c r="G102" s="76" t="s">
        <v>349</v>
      </c>
      <c r="H102" s="76" t="s">
        <v>349</v>
      </c>
      <c r="I102" s="76" t="s">
        <v>349</v>
      </c>
      <c r="J102" s="88">
        <v>0</v>
      </c>
      <c r="K102" s="74">
        <v>0</v>
      </c>
      <c r="L102" s="53" t="str">
        <f t="shared" si="3"/>
        <v/>
      </c>
    </row>
    <row r="103" spans="1:12" ht="22.7" customHeight="1">
      <c r="A103" s="193" t="str">
        <f t="shared" si="2"/>
        <v/>
      </c>
      <c r="B103" s="194"/>
      <c r="C103" s="192" t="s">
        <v>349</v>
      </c>
      <c r="D103" s="76" t="s">
        <v>349</v>
      </c>
      <c r="E103" s="76" t="s">
        <v>349</v>
      </c>
      <c r="F103" s="76" t="s">
        <v>349</v>
      </c>
      <c r="G103" s="76" t="s">
        <v>349</v>
      </c>
      <c r="H103" s="76" t="s">
        <v>349</v>
      </c>
      <c r="I103" s="76" t="s">
        <v>349</v>
      </c>
      <c r="J103" s="88">
        <v>0</v>
      </c>
      <c r="K103" s="74">
        <v>0</v>
      </c>
      <c r="L103" s="53" t="str">
        <f t="shared" si="3"/>
        <v/>
      </c>
    </row>
    <row r="104" spans="1:12" ht="22.7" customHeight="1">
      <c r="A104" s="193" t="str">
        <f t="shared" si="2"/>
        <v/>
      </c>
      <c r="B104" s="194"/>
      <c r="C104" s="192" t="s">
        <v>349</v>
      </c>
      <c r="D104" s="76" t="s">
        <v>349</v>
      </c>
      <c r="E104" s="76" t="s">
        <v>349</v>
      </c>
      <c r="F104" s="76" t="s">
        <v>349</v>
      </c>
      <c r="G104" s="76" t="s">
        <v>349</v>
      </c>
      <c r="H104" s="76" t="s">
        <v>349</v>
      </c>
      <c r="I104" s="76" t="s">
        <v>349</v>
      </c>
      <c r="J104" s="88">
        <v>0</v>
      </c>
      <c r="K104" s="74">
        <v>0</v>
      </c>
      <c r="L104" s="53" t="str">
        <f t="shared" si="3"/>
        <v/>
      </c>
    </row>
    <row r="105" spans="1:12" ht="22.7" customHeight="1">
      <c r="A105" s="193" t="str">
        <f t="shared" si="2"/>
        <v/>
      </c>
      <c r="B105" s="194"/>
      <c r="C105" s="192" t="s">
        <v>349</v>
      </c>
      <c r="D105" s="76" t="s">
        <v>349</v>
      </c>
      <c r="E105" s="76" t="s">
        <v>349</v>
      </c>
      <c r="F105" s="76" t="s">
        <v>349</v>
      </c>
      <c r="G105" s="76" t="s">
        <v>349</v>
      </c>
      <c r="H105" s="76" t="s">
        <v>349</v>
      </c>
      <c r="I105" s="76" t="s">
        <v>349</v>
      </c>
      <c r="J105" s="88">
        <v>0</v>
      </c>
      <c r="K105" s="74">
        <v>0</v>
      </c>
      <c r="L105" s="53" t="str">
        <f t="shared" si="3"/>
        <v/>
      </c>
    </row>
    <row r="106" spans="1:12" ht="22.7" customHeight="1">
      <c r="A106" s="193" t="str">
        <f t="shared" si="2"/>
        <v/>
      </c>
      <c r="B106" s="194"/>
      <c r="C106" s="192" t="s">
        <v>349</v>
      </c>
      <c r="D106" s="76" t="s">
        <v>349</v>
      </c>
      <c r="E106" s="76" t="s">
        <v>349</v>
      </c>
      <c r="F106" s="76" t="s">
        <v>349</v>
      </c>
      <c r="G106" s="76" t="s">
        <v>349</v>
      </c>
      <c r="H106" s="76" t="s">
        <v>349</v>
      </c>
      <c r="I106" s="76" t="s">
        <v>349</v>
      </c>
      <c r="J106" s="88">
        <v>0</v>
      </c>
      <c r="K106" s="74">
        <v>0</v>
      </c>
      <c r="L106" s="53" t="str">
        <f t="shared" si="3"/>
        <v/>
      </c>
    </row>
    <row r="107" spans="1:12" ht="22.7" customHeight="1">
      <c r="A107" s="193" t="str">
        <f t="shared" si="2"/>
        <v/>
      </c>
      <c r="B107" s="194"/>
      <c r="C107" s="192" t="s">
        <v>349</v>
      </c>
      <c r="D107" s="76" t="s">
        <v>349</v>
      </c>
      <c r="E107" s="76" t="s">
        <v>349</v>
      </c>
      <c r="F107" s="76" t="s">
        <v>349</v>
      </c>
      <c r="G107" s="76" t="s">
        <v>349</v>
      </c>
      <c r="H107" s="76" t="s">
        <v>349</v>
      </c>
      <c r="I107" s="76" t="s">
        <v>349</v>
      </c>
      <c r="J107" s="88">
        <v>0</v>
      </c>
      <c r="K107" s="74">
        <v>0</v>
      </c>
      <c r="L107" s="53" t="str">
        <f t="shared" si="3"/>
        <v/>
      </c>
    </row>
    <row r="108" spans="1:12" ht="22.7" customHeight="1">
      <c r="A108" s="193" t="str">
        <f t="shared" si="2"/>
        <v/>
      </c>
      <c r="B108" s="194"/>
      <c r="C108" s="192" t="s">
        <v>349</v>
      </c>
      <c r="D108" s="76" t="s">
        <v>349</v>
      </c>
      <c r="E108" s="76" t="s">
        <v>349</v>
      </c>
      <c r="F108" s="76" t="s">
        <v>349</v>
      </c>
      <c r="G108" s="76" t="s">
        <v>349</v>
      </c>
      <c r="H108" s="76" t="s">
        <v>349</v>
      </c>
      <c r="I108" s="76" t="s">
        <v>349</v>
      </c>
      <c r="J108" s="88">
        <v>0</v>
      </c>
      <c r="K108" s="74">
        <v>0</v>
      </c>
      <c r="L108" s="53" t="str">
        <f t="shared" si="3"/>
        <v/>
      </c>
    </row>
    <row r="109" spans="1:12" ht="22.7" customHeight="1">
      <c r="A109" s="193" t="str">
        <f t="shared" si="2"/>
        <v/>
      </c>
      <c r="B109" s="194"/>
      <c r="C109" s="192" t="s">
        <v>349</v>
      </c>
      <c r="D109" s="76" t="s">
        <v>349</v>
      </c>
      <c r="E109" s="76" t="s">
        <v>349</v>
      </c>
      <c r="F109" s="76" t="s">
        <v>349</v>
      </c>
      <c r="G109" s="76" t="s">
        <v>349</v>
      </c>
      <c r="H109" s="76" t="s">
        <v>349</v>
      </c>
      <c r="I109" s="76" t="s">
        <v>349</v>
      </c>
      <c r="J109" s="88">
        <v>0</v>
      </c>
      <c r="K109" s="74">
        <v>0</v>
      </c>
      <c r="L109" s="53" t="str">
        <f t="shared" si="3"/>
        <v/>
      </c>
    </row>
    <row r="110" spans="1:12" ht="22.7" customHeight="1">
      <c r="A110" s="193" t="str">
        <f t="shared" si="2"/>
        <v/>
      </c>
      <c r="B110" s="194"/>
      <c r="C110" s="192" t="s">
        <v>349</v>
      </c>
      <c r="D110" s="76" t="s">
        <v>349</v>
      </c>
      <c r="E110" s="76" t="s">
        <v>349</v>
      </c>
      <c r="F110" s="76" t="s">
        <v>349</v>
      </c>
      <c r="G110" s="76" t="s">
        <v>349</v>
      </c>
      <c r="H110" s="76" t="s">
        <v>349</v>
      </c>
      <c r="I110" s="76" t="s">
        <v>349</v>
      </c>
      <c r="J110" s="88">
        <v>0</v>
      </c>
      <c r="K110" s="74">
        <v>0</v>
      </c>
      <c r="L110" s="53" t="str">
        <f t="shared" si="3"/>
        <v/>
      </c>
    </row>
    <row r="111" spans="1:12" ht="22.7" customHeight="1">
      <c r="A111" s="193" t="str">
        <f t="shared" si="2"/>
        <v/>
      </c>
      <c r="B111" s="194"/>
      <c r="C111" s="192" t="s">
        <v>349</v>
      </c>
      <c r="D111" s="76" t="s">
        <v>349</v>
      </c>
      <c r="E111" s="76" t="s">
        <v>349</v>
      </c>
      <c r="F111" s="76" t="s">
        <v>349</v>
      </c>
      <c r="G111" s="76" t="s">
        <v>349</v>
      </c>
      <c r="H111" s="76" t="s">
        <v>349</v>
      </c>
      <c r="I111" s="76" t="s">
        <v>349</v>
      </c>
      <c r="J111" s="88">
        <v>0</v>
      </c>
      <c r="K111" s="74">
        <v>0</v>
      </c>
      <c r="L111" s="53" t="str">
        <f t="shared" si="3"/>
        <v/>
      </c>
    </row>
    <row r="112" spans="1:12" ht="22.7" customHeight="1">
      <c r="A112" s="193" t="str">
        <f t="shared" si="2"/>
        <v/>
      </c>
      <c r="B112" s="194"/>
      <c r="C112" s="192" t="s">
        <v>349</v>
      </c>
      <c r="D112" s="76" t="s">
        <v>349</v>
      </c>
      <c r="E112" s="76" t="s">
        <v>349</v>
      </c>
      <c r="F112" s="76" t="s">
        <v>349</v>
      </c>
      <c r="G112" s="76" t="s">
        <v>349</v>
      </c>
      <c r="H112" s="76" t="s">
        <v>349</v>
      </c>
      <c r="I112" s="76" t="s">
        <v>349</v>
      </c>
      <c r="J112" s="88">
        <v>0</v>
      </c>
      <c r="K112" s="74">
        <v>0</v>
      </c>
      <c r="L112" s="53" t="str">
        <f t="shared" si="3"/>
        <v/>
      </c>
    </row>
    <row r="113" spans="1:12" ht="22.7" customHeight="1">
      <c r="A113" s="193" t="str">
        <f t="shared" si="2"/>
        <v/>
      </c>
      <c r="B113" s="194"/>
      <c r="C113" s="192" t="s">
        <v>349</v>
      </c>
      <c r="D113" s="76" t="s">
        <v>349</v>
      </c>
      <c r="E113" s="76" t="s">
        <v>349</v>
      </c>
      <c r="F113" s="76" t="s">
        <v>349</v>
      </c>
      <c r="G113" s="76" t="s">
        <v>349</v>
      </c>
      <c r="H113" s="76" t="s">
        <v>349</v>
      </c>
      <c r="I113" s="76" t="s">
        <v>349</v>
      </c>
      <c r="J113" s="88">
        <v>0</v>
      </c>
      <c r="K113" s="74">
        <v>0</v>
      </c>
      <c r="L113" s="53" t="str">
        <f t="shared" si="3"/>
        <v/>
      </c>
    </row>
    <row r="114" spans="1:12" ht="22.7" customHeight="1">
      <c r="A114" s="193" t="str">
        <f t="shared" si="2"/>
        <v/>
      </c>
      <c r="B114" s="194"/>
      <c r="C114" s="192" t="s">
        <v>349</v>
      </c>
      <c r="D114" s="76" t="s">
        <v>349</v>
      </c>
      <c r="E114" s="76" t="s">
        <v>349</v>
      </c>
      <c r="F114" s="76" t="s">
        <v>349</v>
      </c>
      <c r="G114" s="76" t="s">
        <v>349</v>
      </c>
      <c r="H114" s="76" t="s">
        <v>349</v>
      </c>
      <c r="I114" s="76" t="s">
        <v>349</v>
      </c>
      <c r="J114" s="88">
        <v>0</v>
      </c>
      <c r="K114" s="74">
        <v>0</v>
      </c>
      <c r="L114" s="53" t="str">
        <f t="shared" si="3"/>
        <v/>
      </c>
    </row>
    <row r="115" spans="1:12" ht="22.7" customHeight="1">
      <c r="A115" s="193" t="str">
        <f t="shared" si="2"/>
        <v/>
      </c>
      <c r="B115" s="194"/>
      <c r="C115" s="192" t="s">
        <v>349</v>
      </c>
      <c r="D115" s="76" t="s">
        <v>349</v>
      </c>
      <c r="E115" s="76" t="s">
        <v>349</v>
      </c>
      <c r="F115" s="76" t="s">
        <v>349</v>
      </c>
      <c r="G115" s="76" t="s">
        <v>349</v>
      </c>
      <c r="H115" s="76" t="s">
        <v>349</v>
      </c>
      <c r="I115" s="76" t="s">
        <v>349</v>
      </c>
      <c r="J115" s="88">
        <v>0</v>
      </c>
      <c r="K115" s="74">
        <v>0</v>
      </c>
      <c r="L115" s="53" t="str">
        <f t="shared" si="3"/>
        <v/>
      </c>
    </row>
    <row r="116" spans="1:12" ht="22.7" customHeight="1">
      <c r="A116" s="193" t="str">
        <f t="shared" si="2"/>
        <v/>
      </c>
      <c r="B116" s="194"/>
      <c r="C116" s="192" t="s">
        <v>349</v>
      </c>
      <c r="D116" s="76" t="s">
        <v>349</v>
      </c>
      <c r="E116" s="76" t="s">
        <v>349</v>
      </c>
      <c r="F116" s="76" t="s">
        <v>349</v>
      </c>
      <c r="G116" s="76" t="s">
        <v>349</v>
      </c>
      <c r="H116" s="76" t="s">
        <v>349</v>
      </c>
      <c r="I116" s="76" t="s">
        <v>349</v>
      </c>
      <c r="J116" s="88">
        <v>0</v>
      </c>
      <c r="K116" s="74">
        <v>0</v>
      </c>
      <c r="L116" s="53" t="str">
        <f t="shared" si="3"/>
        <v/>
      </c>
    </row>
    <row r="117" spans="1:12" ht="22.7" customHeight="1">
      <c r="A117" s="193" t="str">
        <f t="shared" si="2"/>
        <v/>
      </c>
      <c r="B117" s="194"/>
      <c r="C117" s="192" t="s">
        <v>349</v>
      </c>
      <c r="D117" s="76" t="s">
        <v>349</v>
      </c>
      <c r="E117" s="76" t="s">
        <v>349</v>
      </c>
      <c r="F117" s="76" t="s">
        <v>349</v>
      </c>
      <c r="G117" s="76" t="s">
        <v>349</v>
      </c>
      <c r="H117" s="76" t="s">
        <v>349</v>
      </c>
      <c r="I117" s="76" t="s">
        <v>349</v>
      </c>
      <c r="J117" s="88">
        <v>0</v>
      </c>
      <c r="K117" s="74">
        <v>0</v>
      </c>
      <c r="L117" s="53" t="str">
        <f t="shared" si="3"/>
        <v/>
      </c>
    </row>
    <row r="118" spans="1:12" ht="22.7" customHeight="1">
      <c r="A118" s="193" t="str">
        <f t="shared" si="2"/>
        <v/>
      </c>
      <c r="B118" s="194"/>
      <c r="C118" s="192" t="s">
        <v>349</v>
      </c>
      <c r="D118" s="76" t="s">
        <v>349</v>
      </c>
      <c r="E118" s="76" t="s">
        <v>349</v>
      </c>
      <c r="F118" s="76" t="s">
        <v>349</v>
      </c>
      <c r="G118" s="76" t="s">
        <v>349</v>
      </c>
      <c r="H118" s="76" t="s">
        <v>349</v>
      </c>
      <c r="I118" s="76" t="s">
        <v>349</v>
      </c>
      <c r="J118" s="88">
        <v>0</v>
      </c>
      <c r="K118" s="74">
        <v>0</v>
      </c>
      <c r="L118" s="53" t="str">
        <f t="shared" si="3"/>
        <v/>
      </c>
    </row>
    <row r="119" spans="1:12" ht="22.7" customHeight="1">
      <c r="A119" s="193" t="str">
        <f t="shared" si="2"/>
        <v/>
      </c>
      <c r="B119" s="194"/>
      <c r="C119" s="192" t="s">
        <v>349</v>
      </c>
      <c r="D119" s="76" t="s">
        <v>349</v>
      </c>
      <c r="E119" s="76" t="s">
        <v>349</v>
      </c>
      <c r="F119" s="76" t="s">
        <v>349</v>
      </c>
      <c r="G119" s="76" t="s">
        <v>349</v>
      </c>
      <c r="H119" s="76" t="s">
        <v>349</v>
      </c>
      <c r="I119" s="76" t="s">
        <v>349</v>
      </c>
      <c r="J119" s="88">
        <v>0</v>
      </c>
      <c r="K119" s="74">
        <v>0</v>
      </c>
      <c r="L119" s="53" t="str">
        <f t="shared" si="3"/>
        <v/>
      </c>
    </row>
    <row r="120" spans="1:12" ht="22.7" customHeight="1">
      <c r="A120" s="193" t="str">
        <f t="shared" si="2"/>
        <v/>
      </c>
      <c r="B120" s="194"/>
      <c r="C120" s="192" t="s">
        <v>349</v>
      </c>
      <c r="D120" s="76" t="s">
        <v>349</v>
      </c>
      <c r="E120" s="76" t="s">
        <v>349</v>
      </c>
      <c r="F120" s="76" t="s">
        <v>349</v>
      </c>
      <c r="G120" s="76" t="s">
        <v>349</v>
      </c>
      <c r="H120" s="76" t="s">
        <v>349</v>
      </c>
      <c r="I120" s="76" t="s">
        <v>349</v>
      </c>
      <c r="J120" s="88">
        <v>0</v>
      </c>
      <c r="K120" s="74">
        <v>0</v>
      </c>
      <c r="L120" s="53" t="str">
        <f t="shared" si="3"/>
        <v/>
      </c>
    </row>
    <row r="121" spans="1:12" ht="22.7" customHeight="1">
      <c r="A121" s="193" t="str">
        <f t="shared" si="2"/>
        <v/>
      </c>
      <c r="B121" s="194"/>
      <c r="C121" s="192" t="s">
        <v>349</v>
      </c>
      <c r="D121" s="76" t="s">
        <v>349</v>
      </c>
      <c r="E121" s="76" t="s">
        <v>349</v>
      </c>
      <c r="F121" s="76" t="s">
        <v>349</v>
      </c>
      <c r="G121" s="76" t="s">
        <v>349</v>
      </c>
      <c r="H121" s="76" t="s">
        <v>349</v>
      </c>
      <c r="I121" s="76" t="s">
        <v>349</v>
      </c>
      <c r="J121" s="88">
        <v>0</v>
      </c>
      <c r="K121" s="74">
        <v>0</v>
      </c>
      <c r="L121" s="53" t="str">
        <f t="shared" si="3"/>
        <v/>
      </c>
    </row>
    <row r="122" spans="1:12" ht="22.7" customHeight="1">
      <c r="A122" s="193" t="str">
        <f t="shared" si="2"/>
        <v/>
      </c>
      <c r="B122" s="194"/>
      <c r="C122" s="192" t="s">
        <v>349</v>
      </c>
      <c r="D122" s="76" t="s">
        <v>349</v>
      </c>
      <c r="E122" s="76" t="s">
        <v>349</v>
      </c>
      <c r="F122" s="76" t="s">
        <v>349</v>
      </c>
      <c r="G122" s="76" t="s">
        <v>349</v>
      </c>
      <c r="H122" s="76" t="s">
        <v>349</v>
      </c>
      <c r="I122" s="76" t="s">
        <v>349</v>
      </c>
      <c r="J122" s="88">
        <v>0</v>
      </c>
      <c r="K122" s="74">
        <v>0</v>
      </c>
      <c r="L122" s="53" t="str">
        <f t="shared" si="3"/>
        <v/>
      </c>
    </row>
    <row r="123" spans="1:12" ht="22.7" customHeight="1">
      <c r="A123" s="193" t="str">
        <f t="shared" si="2"/>
        <v/>
      </c>
      <c r="B123" s="194"/>
      <c r="C123" s="192" t="s">
        <v>349</v>
      </c>
      <c r="D123" s="76" t="s">
        <v>349</v>
      </c>
      <c r="E123" s="76" t="s">
        <v>349</v>
      </c>
      <c r="F123" s="76" t="s">
        <v>349</v>
      </c>
      <c r="G123" s="76" t="s">
        <v>349</v>
      </c>
      <c r="H123" s="76" t="s">
        <v>349</v>
      </c>
      <c r="I123" s="76" t="s">
        <v>349</v>
      </c>
      <c r="J123" s="88">
        <v>0</v>
      </c>
      <c r="K123" s="74">
        <v>0</v>
      </c>
      <c r="L123" s="53" t="str">
        <f t="shared" si="3"/>
        <v/>
      </c>
    </row>
    <row r="124" spans="1:12" ht="22.7" customHeight="1">
      <c r="A124" s="193" t="str">
        <f t="shared" si="2"/>
        <v/>
      </c>
      <c r="B124" s="194"/>
      <c r="C124" s="192" t="s">
        <v>349</v>
      </c>
      <c r="D124" s="76" t="s">
        <v>349</v>
      </c>
      <c r="E124" s="76" t="s">
        <v>349</v>
      </c>
      <c r="F124" s="76" t="s">
        <v>349</v>
      </c>
      <c r="G124" s="76" t="s">
        <v>349</v>
      </c>
      <c r="H124" s="76" t="s">
        <v>349</v>
      </c>
      <c r="I124" s="76" t="s">
        <v>349</v>
      </c>
      <c r="J124" s="88">
        <v>0</v>
      </c>
      <c r="K124" s="74">
        <v>0</v>
      </c>
      <c r="L124" s="53" t="str">
        <f t="shared" si="3"/>
        <v/>
      </c>
    </row>
    <row r="125" spans="1:12" ht="22.7" customHeight="1">
      <c r="A125" s="193" t="str">
        <f t="shared" si="2"/>
        <v/>
      </c>
      <c r="B125" s="194"/>
      <c r="C125" s="192" t="s">
        <v>349</v>
      </c>
      <c r="D125" s="76" t="s">
        <v>349</v>
      </c>
      <c r="E125" s="76" t="s">
        <v>349</v>
      </c>
      <c r="F125" s="76" t="s">
        <v>349</v>
      </c>
      <c r="G125" s="76" t="s">
        <v>349</v>
      </c>
      <c r="H125" s="76" t="s">
        <v>349</v>
      </c>
      <c r="I125" s="76" t="s">
        <v>349</v>
      </c>
      <c r="J125" s="88">
        <v>0</v>
      </c>
      <c r="K125" s="74">
        <v>0</v>
      </c>
      <c r="L125" s="53" t="str">
        <f t="shared" si="3"/>
        <v/>
      </c>
    </row>
    <row r="126" spans="1:12" ht="22.7" customHeight="1">
      <c r="A126" s="193" t="str">
        <f t="shared" si="2"/>
        <v/>
      </c>
      <c r="B126" s="194"/>
      <c r="C126" s="192" t="s">
        <v>349</v>
      </c>
      <c r="D126" s="76" t="s">
        <v>349</v>
      </c>
      <c r="E126" s="76" t="s">
        <v>349</v>
      </c>
      <c r="F126" s="76" t="s">
        <v>349</v>
      </c>
      <c r="G126" s="76" t="s">
        <v>349</v>
      </c>
      <c r="H126" s="76" t="s">
        <v>349</v>
      </c>
      <c r="I126" s="76" t="s">
        <v>349</v>
      </c>
      <c r="J126" s="88">
        <v>0</v>
      </c>
      <c r="K126" s="74">
        <v>0</v>
      </c>
      <c r="L126" s="53" t="str">
        <f t="shared" si="3"/>
        <v/>
      </c>
    </row>
    <row r="127" spans="1:12" ht="22.7" customHeight="1">
      <c r="A127" s="193" t="str">
        <f t="shared" si="2"/>
        <v/>
      </c>
      <c r="B127" s="194"/>
      <c r="C127" s="192" t="s">
        <v>349</v>
      </c>
      <c r="D127" s="76" t="s">
        <v>349</v>
      </c>
      <c r="E127" s="76" t="s">
        <v>349</v>
      </c>
      <c r="F127" s="76" t="s">
        <v>349</v>
      </c>
      <c r="G127" s="76" t="s">
        <v>349</v>
      </c>
      <c r="H127" s="76" t="s">
        <v>349</v>
      </c>
      <c r="I127" s="76" t="s">
        <v>349</v>
      </c>
      <c r="J127" s="88">
        <v>0</v>
      </c>
      <c r="K127" s="74">
        <v>0</v>
      </c>
      <c r="L127" s="53" t="str">
        <f t="shared" si="3"/>
        <v/>
      </c>
    </row>
    <row r="128" spans="1:12" ht="22.7" customHeight="1">
      <c r="A128" s="193" t="str">
        <f t="shared" si="2"/>
        <v/>
      </c>
      <c r="B128" s="194"/>
      <c r="C128" s="192" t="s">
        <v>349</v>
      </c>
      <c r="D128" s="76" t="s">
        <v>349</v>
      </c>
      <c r="E128" s="76" t="s">
        <v>349</v>
      </c>
      <c r="F128" s="76" t="s">
        <v>349</v>
      </c>
      <c r="G128" s="76" t="s">
        <v>349</v>
      </c>
      <c r="H128" s="76" t="s">
        <v>349</v>
      </c>
      <c r="I128" s="76" t="s">
        <v>349</v>
      </c>
      <c r="J128" s="88">
        <v>0</v>
      </c>
      <c r="K128" s="74">
        <v>0</v>
      </c>
      <c r="L128" s="53" t="str">
        <f t="shared" si="3"/>
        <v/>
      </c>
    </row>
    <row r="129" spans="1:12" ht="22.7" customHeight="1">
      <c r="A129" s="193" t="str">
        <f t="shared" si="2"/>
        <v/>
      </c>
      <c r="B129" s="194"/>
      <c r="C129" s="192" t="s">
        <v>349</v>
      </c>
      <c r="D129" s="76" t="s">
        <v>349</v>
      </c>
      <c r="E129" s="76" t="s">
        <v>349</v>
      </c>
      <c r="F129" s="76" t="s">
        <v>349</v>
      </c>
      <c r="G129" s="76" t="s">
        <v>349</v>
      </c>
      <c r="H129" s="76" t="s">
        <v>349</v>
      </c>
      <c r="I129" s="76" t="s">
        <v>349</v>
      </c>
      <c r="J129" s="88">
        <v>0</v>
      </c>
      <c r="K129" s="74">
        <v>0</v>
      </c>
      <c r="L129" s="53" t="str">
        <f t="shared" si="3"/>
        <v/>
      </c>
    </row>
    <row r="130" spans="1:12" ht="22.7" customHeight="1">
      <c r="A130" s="193" t="str">
        <f t="shared" si="2"/>
        <v/>
      </c>
      <c r="B130" s="194"/>
      <c r="C130" s="192" t="s">
        <v>349</v>
      </c>
      <c r="D130" s="76" t="s">
        <v>349</v>
      </c>
      <c r="E130" s="76" t="s">
        <v>349</v>
      </c>
      <c r="F130" s="76" t="s">
        <v>349</v>
      </c>
      <c r="G130" s="76" t="s">
        <v>349</v>
      </c>
      <c r="H130" s="76" t="s">
        <v>349</v>
      </c>
      <c r="I130" s="76" t="s">
        <v>349</v>
      </c>
      <c r="J130" s="88">
        <v>0</v>
      </c>
      <c r="K130" s="74">
        <v>0</v>
      </c>
      <c r="L130" s="53" t="str">
        <f t="shared" si="3"/>
        <v/>
      </c>
    </row>
    <row r="131" spans="1:12" ht="22.7" customHeight="1">
      <c r="A131" s="193" t="str">
        <f t="shared" si="2"/>
        <v/>
      </c>
      <c r="B131" s="194"/>
      <c r="C131" s="192" t="s">
        <v>349</v>
      </c>
      <c r="D131" s="76" t="s">
        <v>349</v>
      </c>
      <c r="E131" s="76" t="s">
        <v>349</v>
      </c>
      <c r="F131" s="76" t="s">
        <v>349</v>
      </c>
      <c r="G131" s="76" t="s">
        <v>349</v>
      </c>
      <c r="H131" s="76" t="s">
        <v>349</v>
      </c>
      <c r="I131" s="76" t="s">
        <v>349</v>
      </c>
      <c r="J131" s="88">
        <v>0</v>
      </c>
      <c r="K131" s="74">
        <v>0</v>
      </c>
      <c r="L131" s="53" t="str">
        <f t="shared" si="3"/>
        <v/>
      </c>
    </row>
    <row r="132" spans="1:12" ht="22.7" customHeight="1">
      <c r="A132" s="193" t="str">
        <f t="shared" si="2"/>
        <v/>
      </c>
      <c r="B132" s="194"/>
      <c r="C132" s="192" t="s">
        <v>349</v>
      </c>
      <c r="D132" s="76" t="s">
        <v>349</v>
      </c>
      <c r="E132" s="76" t="s">
        <v>349</v>
      </c>
      <c r="F132" s="76" t="s">
        <v>349</v>
      </c>
      <c r="G132" s="76" t="s">
        <v>349</v>
      </c>
      <c r="H132" s="76" t="s">
        <v>349</v>
      </c>
      <c r="I132" s="76" t="s">
        <v>349</v>
      </c>
      <c r="J132" s="88">
        <v>0</v>
      </c>
      <c r="K132" s="74">
        <v>0</v>
      </c>
      <c r="L132" s="53" t="str">
        <f t="shared" si="3"/>
        <v/>
      </c>
    </row>
    <row r="133" spans="1:12" ht="22.7" customHeight="1">
      <c r="A133" s="193" t="str">
        <f t="shared" si="2"/>
        <v/>
      </c>
      <c r="B133" s="194"/>
      <c r="C133" s="192" t="s">
        <v>349</v>
      </c>
      <c r="D133" s="76" t="s">
        <v>349</v>
      </c>
      <c r="E133" s="76" t="s">
        <v>349</v>
      </c>
      <c r="F133" s="76" t="s">
        <v>349</v>
      </c>
      <c r="G133" s="76" t="s">
        <v>349</v>
      </c>
      <c r="H133" s="76" t="s">
        <v>349</v>
      </c>
      <c r="I133" s="76" t="s">
        <v>349</v>
      </c>
      <c r="J133" s="88">
        <v>0</v>
      </c>
      <c r="K133" s="74">
        <v>0</v>
      </c>
      <c r="L133" s="53" t="str">
        <f t="shared" si="3"/>
        <v/>
      </c>
    </row>
    <row r="134" spans="1:12" ht="22.7" customHeight="1">
      <c r="A134" s="193" t="str">
        <f t="shared" si="2"/>
        <v/>
      </c>
      <c r="B134" s="194"/>
      <c r="C134" s="192" t="s">
        <v>349</v>
      </c>
      <c r="D134" s="76" t="s">
        <v>349</v>
      </c>
      <c r="E134" s="76" t="s">
        <v>349</v>
      </c>
      <c r="F134" s="76" t="s">
        <v>349</v>
      </c>
      <c r="G134" s="76" t="s">
        <v>349</v>
      </c>
      <c r="H134" s="76" t="s">
        <v>349</v>
      </c>
      <c r="I134" s="76" t="s">
        <v>349</v>
      </c>
      <c r="J134" s="88">
        <v>0</v>
      </c>
      <c r="K134" s="74">
        <v>0</v>
      </c>
      <c r="L134" s="53" t="str">
        <f t="shared" si="3"/>
        <v/>
      </c>
    </row>
    <row r="135" spans="1:12" ht="22.7" customHeight="1">
      <c r="A135" s="193" t="str">
        <f t="shared" si="2"/>
        <v/>
      </c>
      <c r="B135" s="194"/>
      <c r="C135" s="192" t="s">
        <v>349</v>
      </c>
      <c r="D135" s="76" t="s">
        <v>349</v>
      </c>
      <c r="E135" s="76" t="s">
        <v>349</v>
      </c>
      <c r="F135" s="76" t="s">
        <v>349</v>
      </c>
      <c r="G135" s="76" t="s">
        <v>349</v>
      </c>
      <c r="H135" s="76" t="s">
        <v>349</v>
      </c>
      <c r="I135" s="76" t="s">
        <v>349</v>
      </c>
      <c r="J135" s="88">
        <v>0</v>
      </c>
      <c r="K135" s="74">
        <v>0</v>
      </c>
      <c r="L135" s="53" t="str">
        <f t="shared" si="3"/>
        <v/>
      </c>
    </row>
    <row r="136" spans="1:12" ht="22.7" customHeight="1">
      <c r="A136" s="193" t="str">
        <f t="shared" si="2"/>
        <v/>
      </c>
      <c r="B136" s="194"/>
      <c r="C136" s="192" t="s">
        <v>349</v>
      </c>
      <c r="D136" s="76" t="s">
        <v>349</v>
      </c>
      <c r="E136" s="76" t="s">
        <v>349</v>
      </c>
      <c r="F136" s="76" t="s">
        <v>349</v>
      </c>
      <c r="G136" s="76" t="s">
        <v>349</v>
      </c>
      <c r="H136" s="76" t="s">
        <v>349</v>
      </c>
      <c r="I136" s="76" t="s">
        <v>349</v>
      </c>
      <c r="J136" s="88">
        <v>0</v>
      </c>
      <c r="K136" s="74">
        <v>0</v>
      </c>
      <c r="L136" s="53" t="str">
        <f t="shared" si="3"/>
        <v/>
      </c>
    </row>
    <row r="137" spans="1:12" ht="22.7" customHeight="1">
      <c r="A137" s="193" t="str">
        <f t="shared" si="2"/>
        <v/>
      </c>
      <c r="B137" s="194"/>
      <c r="C137" s="192" t="s">
        <v>349</v>
      </c>
      <c r="D137" s="76" t="s">
        <v>349</v>
      </c>
      <c r="E137" s="76" t="s">
        <v>349</v>
      </c>
      <c r="F137" s="76" t="s">
        <v>349</v>
      </c>
      <c r="G137" s="76" t="s">
        <v>349</v>
      </c>
      <c r="H137" s="76" t="s">
        <v>349</v>
      </c>
      <c r="I137" s="76" t="s">
        <v>349</v>
      </c>
      <c r="J137" s="88">
        <v>0</v>
      </c>
      <c r="K137" s="74">
        <v>0</v>
      </c>
      <c r="L137" s="53" t="str">
        <f t="shared" si="3"/>
        <v/>
      </c>
    </row>
    <row r="138" spans="1:12" ht="22.7" customHeight="1">
      <c r="A138" s="193" t="str">
        <f t="shared" si="2"/>
        <v/>
      </c>
      <c r="B138" s="194"/>
      <c r="C138" s="192" t="s">
        <v>349</v>
      </c>
      <c r="D138" s="76" t="s">
        <v>349</v>
      </c>
      <c r="E138" s="76" t="s">
        <v>349</v>
      </c>
      <c r="F138" s="76" t="s">
        <v>349</v>
      </c>
      <c r="G138" s="76" t="s">
        <v>349</v>
      </c>
      <c r="H138" s="76" t="s">
        <v>349</v>
      </c>
      <c r="I138" s="76" t="s">
        <v>349</v>
      </c>
      <c r="J138" s="88">
        <v>0</v>
      </c>
      <c r="K138" s="74">
        <v>0</v>
      </c>
      <c r="L138" s="53" t="str">
        <f t="shared" si="3"/>
        <v/>
      </c>
    </row>
    <row r="139" spans="1:12" ht="22.7" customHeight="1">
      <c r="A139" s="193" t="str">
        <f t="shared" si="2"/>
        <v/>
      </c>
      <c r="B139" s="194"/>
      <c r="C139" s="192" t="s">
        <v>349</v>
      </c>
      <c r="D139" s="76" t="s">
        <v>349</v>
      </c>
      <c r="E139" s="76" t="s">
        <v>349</v>
      </c>
      <c r="F139" s="76" t="s">
        <v>349</v>
      </c>
      <c r="G139" s="76" t="s">
        <v>349</v>
      </c>
      <c r="H139" s="76" t="s">
        <v>349</v>
      </c>
      <c r="I139" s="76" t="s">
        <v>349</v>
      </c>
      <c r="J139" s="88">
        <v>0</v>
      </c>
      <c r="K139" s="74">
        <v>0</v>
      </c>
      <c r="L139" s="53" t="str">
        <f t="shared" si="3"/>
        <v/>
      </c>
    </row>
    <row r="140" spans="1:12" ht="22.7" customHeight="1">
      <c r="A140" s="193" t="str">
        <f t="shared" ref="A140:A203" si="4">IF(J140&gt;0,J140,"")</f>
        <v/>
      </c>
      <c r="B140" s="194"/>
      <c r="C140" s="192" t="s">
        <v>349</v>
      </c>
      <c r="D140" s="76" t="s">
        <v>349</v>
      </c>
      <c r="E140" s="76" t="s">
        <v>349</v>
      </c>
      <c r="F140" s="76" t="s">
        <v>349</v>
      </c>
      <c r="G140" s="76" t="s">
        <v>349</v>
      </c>
      <c r="H140" s="76" t="s">
        <v>349</v>
      </c>
      <c r="I140" s="76" t="s">
        <v>349</v>
      </c>
      <c r="J140" s="88">
        <v>0</v>
      </c>
      <c r="K140" s="74">
        <v>0</v>
      </c>
      <c r="L140" s="53" t="str">
        <f t="shared" ref="L140:L203" si="5">IF(C140&lt;&gt;"",ROW(),"")</f>
        <v/>
      </c>
    </row>
    <row r="141" spans="1:12" ht="22.7" customHeight="1">
      <c r="A141" s="193" t="str">
        <f t="shared" si="4"/>
        <v/>
      </c>
      <c r="B141" s="194"/>
      <c r="C141" s="192" t="s">
        <v>349</v>
      </c>
      <c r="D141" s="76" t="s">
        <v>349</v>
      </c>
      <c r="E141" s="76" t="s">
        <v>349</v>
      </c>
      <c r="F141" s="76" t="s">
        <v>349</v>
      </c>
      <c r="G141" s="76" t="s">
        <v>349</v>
      </c>
      <c r="H141" s="76" t="s">
        <v>349</v>
      </c>
      <c r="I141" s="76" t="s">
        <v>349</v>
      </c>
      <c r="J141" s="88">
        <v>0</v>
      </c>
      <c r="K141" s="74">
        <v>0</v>
      </c>
      <c r="L141" s="53" t="str">
        <f t="shared" si="5"/>
        <v/>
      </c>
    </row>
    <row r="142" spans="1:12" ht="22.7" customHeight="1">
      <c r="A142" s="193" t="str">
        <f t="shared" si="4"/>
        <v/>
      </c>
      <c r="B142" s="194"/>
      <c r="C142" s="192" t="s">
        <v>349</v>
      </c>
      <c r="D142" s="76" t="s">
        <v>349</v>
      </c>
      <c r="E142" s="76" t="s">
        <v>349</v>
      </c>
      <c r="F142" s="76" t="s">
        <v>349</v>
      </c>
      <c r="G142" s="76" t="s">
        <v>349</v>
      </c>
      <c r="H142" s="76" t="s">
        <v>349</v>
      </c>
      <c r="I142" s="76" t="s">
        <v>349</v>
      </c>
      <c r="J142" s="88">
        <v>0</v>
      </c>
      <c r="K142" s="74">
        <v>0</v>
      </c>
      <c r="L142" s="53" t="str">
        <f t="shared" si="5"/>
        <v/>
      </c>
    </row>
    <row r="143" spans="1:12" ht="22.7" customHeight="1">
      <c r="A143" s="193" t="str">
        <f t="shared" si="4"/>
        <v/>
      </c>
      <c r="B143" s="194"/>
      <c r="C143" s="192" t="s">
        <v>349</v>
      </c>
      <c r="D143" s="76" t="s">
        <v>349</v>
      </c>
      <c r="E143" s="76" t="s">
        <v>349</v>
      </c>
      <c r="F143" s="76" t="s">
        <v>349</v>
      </c>
      <c r="G143" s="76" t="s">
        <v>349</v>
      </c>
      <c r="H143" s="76" t="s">
        <v>349</v>
      </c>
      <c r="I143" s="76" t="s">
        <v>349</v>
      </c>
      <c r="J143" s="88">
        <v>0</v>
      </c>
      <c r="K143" s="74">
        <v>0</v>
      </c>
      <c r="L143" s="53" t="str">
        <f t="shared" si="5"/>
        <v/>
      </c>
    </row>
    <row r="144" spans="1:12" ht="22.7" customHeight="1">
      <c r="A144" s="193" t="str">
        <f t="shared" si="4"/>
        <v/>
      </c>
      <c r="B144" s="194"/>
      <c r="C144" s="192" t="s">
        <v>349</v>
      </c>
      <c r="D144" s="76" t="s">
        <v>349</v>
      </c>
      <c r="E144" s="76" t="s">
        <v>349</v>
      </c>
      <c r="F144" s="76" t="s">
        <v>349</v>
      </c>
      <c r="G144" s="76" t="s">
        <v>349</v>
      </c>
      <c r="H144" s="76" t="s">
        <v>349</v>
      </c>
      <c r="I144" s="76" t="s">
        <v>349</v>
      </c>
      <c r="J144" s="88">
        <v>0</v>
      </c>
      <c r="K144" s="74">
        <v>0</v>
      </c>
      <c r="L144" s="53" t="str">
        <f t="shared" si="5"/>
        <v/>
      </c>
    </row>
    <row r="145" spans="1:12" ht="22.7" customHeight="1">
      <c r="A145" s="193" t="str">
        <f t="shared" si="4"/>
        <v/>
      </c>
      <c r="B145" s="194"/>
      <c r="C145" s="192" t="s">
        <v>349</v>
      </c>
      <c r="D145" s="76" t="s">
        <v>349</v>
      </c>
      <c r="E145" s="76" t="s">
        <v>349</v>
      </c>
      <c r="F145" s="76" t="s">
        <v>349</v>
      </c>
      <c r="G145" s="76" t="s">
        <v>349</v>
      </c>
      <c r="H145" s="76" t="s">
        <v>349</v>
      </c>
      <c r="I145" s="76" t="s">
        <v>349</v>
      </c>
      <c r="J145" s="88">
        <v>0</v>
      </c>
      <c r="K145" s="74">
        <v>0</v>
      </c>
      <c r="L145" s="53" t="str">
        <f t="shared" si="5"/>
        <v/>
      </c>
    </row>
    <row r="146" spans="1:12" ht="22.7" customHeight="1">
      <c r="A146" s="193" t="str">
        <f t="shared" si="4"/>
        <v/>
      </c>
      <c r="B146" s="194"/>
      <c r="C146" s="192" t="s">
        <v>349</v>
      </c>
      <c r="D146" s="76" t="s">
        <v>349</v>
      </c>
      <c r="E146" s="76" t="s">
        <v>349</v>
      </c>
      <c r="F146" s="76" t="s">
        <v>349</v>
      </c>
      <c r="G146" s="76" t="s">
        <v>349</v>
      </c>
      <c r="H146" s="76" t="s">
        <v>349</v>
      </c>
      <c r="I146" s="76" t="s">
        <v>349</v>
      </c>
      <c r="J146" s="88">
        <v>0</v>
      </c>
      <c r="K146" s="74">
        <v>0</v>
      </c>
      <c r="L146" s="53" t="str">
        <f t="shared" si="5"/>
        <v/>
      </c>
    </row>
    <row r="147" spans="1:12" ht="22.7" customHeight="1">
      <c r="A147" s="193" t="str">
        <f t="shared" si="4"/>
        <v/>
      </c>
      <c r="B147" s="194"/>
      <c r="C147" s="192" t="s">
        <v>349</v>
      </c>
      <c r="D147" s="76" t="s">
        <v>349</v>
      </c>
      <c r="E147" s="76" t="s">
        <v>349</v>
      </c>
      <c r="F147" s="76" t="s">
        <v>349</v>
      </c>
      <c r="G147" s="76" t="s">
        <v>349</v>
      </c>
      <c r="H147" s="76" t="s">
        <v>349</v>
      </c>
      <c r="I147" s="76" t="s">
        <v>349</v>
      </c>
      <c r="J147" s="88">
        <v>0</v>
      </c>
      <c r="K147" s="74">
        <v>0</v>
      </c>
      <c r="L147" s="53" t="str">
        <f t="shared" si="5"/>
        <v/>
      </c>
    </row>
    <row r="148" spans="1:12" ht="22.7" customHeight="1">
      <c r="A148" s="193" t="str">
        <f t="shared" si="4"/>
        <v/>
      </c>
      <c r="B148" s="194"/>
      <c r="C148" s="192" t="s">
        <v>349</v>
      </c>
      <c r="D148" s="76" t="s">
        <v>349</v>
      </c>
      <c r="E148" s="76" t="s">
        <v>349</v>
      </c>
      <c r="F148" s="76" t="s">
        <v>349</v>
      </c>
      <c r="G148" s="76" t="s">
        <v>349</v>
      </c>
      <c r="H148" s="76" t="s">
        <v>349</v>
      </c>
      <c r="I148" s="76" t="s">
        <v>349</v>
      </c>
      <c r="J148" s="88">
        <v>0</v>
      </c>
      <c r="K148" s="74">
        <v>0</v>
      </c>
      <c r="L148" s="53" t="str">
        <f t="shared" si="5"/>
        <v/>
      </c>
    </row>
    <row r="149" spans="1:12" ht="22.7" customHeight="1">
      <c r="A149" s="193" t="str">
        <f t="shared" si="4"/>
        <v/>
      </c>
      <c r="B149" s="194"/>
      <c r="C149" s="192" t="s">
        <v>349</v>
      </c>
      <c r="D149" s="76" t="s">
        <v>349</v>
      </c>
      <c r="E149" s="76" t="s">
        <v>349</v>
      </c>
      <c r="F149" s="76" t="s">
        <v>349</v>
      </c>
      <c r="G149" s="76" t="s">
        <v>349</v>
      </c>
      <c r="H149" s="76" t="s">
        <v>349</v>
      </c>
      <c r="I149" s="76" t="s">
        <v>349</v>
      </c>
      <c r="J149" s="88">
        <v>0</v>
      </c>
      <c r="K149" s="74">
        <v>0</v>
      </c>
      <c r="L149" s="53" t="str">
        <f t="shared" si="5"/>
        <v/>
      </c>
    </row>
    <row r="150" spans="1:12" ht="22.7" customHeight="1">
      <c r="A150" s="193" t="str">
        <f t="shared" si="4"/>
        <v/>
      </c>
      <c r="B150" s="194"/>
      <c r="C150" s="192" t="s">
        <v>349</v>
      </c>
      <c r="D150" s="76" t="s">
        <v>349</v>
      </c>
      <c r="E150" s="76" t="s">
        <v>349</v>
      </c>
      <c r="F150" s="76" t="s">
        <v>349</v>
      </c>
      <c r="G150" s="76" t="s">
        <v>349</v>
      </c>
      <c r="H150" s="76" t="s">
        <v>349</v>
      </c>
      <c r="I150" s="76" t="s">
        <v>349</v>
      </c>
      <c r="J150" s="88">
        <v>0</v>
      </c>
      <c r="K150" s="74">
        <v>0</v>
      </c>
      <c r="L150" s="53" t="str">
        <f t="shared" si="5"/>
        <v/>
      </c>
    </row>
    <row r="151" spans="1:12" ht="22.7" customHeight="1">
      <c r="A151" s="193" t="str">
        <f t="shared" si="4"/>
        <v/>
      </c>
      <c r="B151" s="194"/>
      <c r="C151" s="192" t="s">
        <v>349</v>
      </c>
      <c r="D151" s="76" t="s">
        <v>349</v>
      </c>
      <c r="E151" s="76" t="s">
        <v>349</v>
      </c>
      <c r="F151" s="76" t="s">
        <v>349</v>
      </c>
      <c r="G151" s="76" t="s">
        <v>349</v>
      </c>
      <c r="H151" s="76" t="s">
        <v>349</v>
      </c>
      <c r="I151" s="76" t="s">
        <v>349</v>
      </c>
      <c r="J151" s="88">
        <v>0</v>
      </c>
      <c r="K151" s="74">
        <v>0</v>
      </c>
      <c r="L151" s="53" t="str">
        <f t="shared" si="5"/>
        <v/>
      </c>
    </row>
    <row r="152" spans="1:12" ht="22.7" customHeight="1">
      <c r="A152" s="193" t="str">
        <f t="shared" si="4"/>
        <v/>
      </c>
      <c r="B152" s="194"/>
      <c r="C152" s="192" t="s">
        <v>349</v>
      </c>
      <c r="D152" s="76" t="s">
        <v>349</v>
      </c>
      <c r="E152" s="76" t="s">
        <v>349</v>
      </c>
      <c r="F152" s="76" t="s">
        <v>349</v>
      </c>
      <c r="G152" s="76" t="s">
        <v>349</v>
      </c>
      <c r="H152" s="76" t="s">
        <v>349</v>
      </c>
      <c r="I152" s="76" t="s">
        <v>349</v>
      </c>
      <c r="J152" s="88">
        <v>0</v>
      </c>
      <c r="K152" s="74">
        <v>0</v>
      </c>
      <c r="L152" s="53" t="str">
        <f t="shared" si="5"/>
        <v/>
      </c>
    </row>
    <row r="153" spans="1:12" ht="22.7" customHeight="1">
      <c r="A153" s="193" t="str">
        <f t="shared" si="4"/>
        <v/>
      </c>
      <c r="B153" s="194"/>
      <c r="C153" s="192" t="s">
        <v>349</v>
      </c>
      <c r="D153" s="76" t="s">
        <v>349</v>
      </c>
      <c r="E153" s="76" t="s">
        <v>349</v>
      </c>
      <c r="F153" s="76" t="s">
        <v>349</v>
      </c>
      <c r="G153" s="76" t="s">
        <v>349</v>
      </c>
      <c r="H153" s="76" t="s">
        <v>349</v>
      </c>
      <c r="I153" s="76" t="s">
        <v>349</v>
      </c>
      <c r="J153" s="88">
        <v>0</v>
      </c>
      <c r="K153" s="74">
        <v>0</v>
      </c>
      <c r="L153" s="53" t="str">
        <f t="shared" si="5"/>
        <v/>
      </c>
    </row>
    <row r="154" spans="1:12" ht="22.7" customHeight="1">
      <c r="A154" s="193" t="str">
        <f t="shared" si="4"/>
        <v/>
      </c>
      <c r="B154" s="194"/>
      <c r="C154" s="192" t="s">
        <v>349</v>
      </c>
      <c r="D154" s="76" t="s">
        <v>349</v>
      </c>
      <c r="E154" s="76" t="s">
        <v>349</v>
      </c>
      <c r="F154" s="76" t="s">
        <v>349</v>
      </c>
      <c r="G154" s="76" t="s">
        <v>349</v>
      </c>
      <c r="H154" s="76" t="s">
        <v>349</v>
      </c>
      <c r="I154" s="76" t="s">
        <v>349</v>
      </c>
      <c r="J154" s="88">
        <v>0</v>
      </c>
      <c r="K154" s="74">
        <v>0</v>
      </c>
      <c r="L154" s="53" t="str">
        <f t="shared" si="5"/>
        <v/>
      </c>
    </row>
    <row r="155" spans="1:12" ht="22.7" customHeight="1">
      <c r="A155" s="193" t="str">
        <f t="shared" si="4"/>
        <v/>
      </c>
      <c r="B155" s="194"/>
      <c r="C155" s="192" t="s">
        <v>349</v>
      </c>
      <c r="D155" s="76" t="s">
        <v>349</v>
      </c>
      <c r="E155" s="76" t="s">
        <v>349</v>
      </c>
      <c r="F155" s="76" t="s">
        <v>349</v>
      </c>
      <c r="G155" s="76" t="s">
        <v>349</v>
      </c>
      <c r="H155" s="76" t="s">
        <v>349</v>
      </c>
      <c r="I155" s="76" t="s">
        <v>349</v>
      </c>
      <c r="J155" s="88">
        <v>0</v>
      </c>
      <c r="K155" s="74">
        <v>0</v>
      </c>
      <c r="L155" s="53" t="str">
        <f t="shared" si="5"/>
        <v/>
      </c>
    </row>
    <row r="156" spans="1:12" ht="22.7" customHeight="1">
      <c r="A156" s="193" t="str">
        <f t="shared" si="4"/>
        <v/>
      </c>
      <c r="B156" s="194"/>
      <c r="C156" s="192" t="s">
        <v>349</v>
      </c>
      <c r="D156" s="76" t="s">
        <v>349</v>
      </c>
      <c r="E156" s="76" t="s">
        <v>349</v>
      </c>
      <c r="F156" s="76" t="s">
        <v>349</v>
      </c>
      <c r="G156" s="76" t="s">
        <v>349</v>
      </c>
      <c r="H156" s="76" t="s">
        <v>349</v>
      </c>
      <c r="I156" s="76" t="s">
        <v>349</v>
      </c>
      <c r="J156" s="88">
        <v>0</v>
      </c>
      <c r="K156" s="74">
        <v>0</v>
      </c>
      <c r="L156" s="53" t="str">
        <f t="shared" si="5"/>
        <v/>
      </c>
    </row>
    <row r="157" spans="1:12" ht="22.7" customHeight="1">
      <c r="A157" s="193" t="str">
        <f t="shared" si="4"/>
        <v/>
      </c>
      <c r="B157" s="194"/>
      <c r="C157" s="192" t="s">
        <v>349</v>
      </c>
      <c r="D157" s="76" t="s">
        <v>349</v>
      </c>
      <c r="E157" s="76" t="s">
        <v>349</v>
      </c>
      <c r="F157" s="76" t="s">
        <v>349</v>
      </c>
      <c r="G157" s="76" t="s">
        <v>349</v>
      </c>
      <c r="H157" s="76" t="s">
        <v>349</v>
      </c>
      <c r="I157" s="76" t="s">
        <v>349</v>
      </c>
      <c r="J157" s="88">
        <v>0</v>
      </c>
      <c r="K157" s="74">
        <v>0</v>
      </c>
      <c r="L157" s="53" t="str">
        <f t="shared" si="5"/>
        <v/>
      </c>
    </row>
    <row r="158" spans="1:12" ht="22.7" customHeight="1">
      <c r="A158" s="193" t="str">
        <f t="shared" si="4"/>
        <v/>
      </c>
      <c r="B158" s="194"/>
      <c r="C158" s="192" t="s">
        <v>349</v>
      </c>
      <c r="D158" s="76" t="s">
        <v>349</v>
      </c>
      <c r="E158" s="76" t="s">
        <v>349</v>
      </c>
      <c r="F158" s="76" t="s">
        <v>349</v>
      </c>
      <c r="G158" s="76" t="s">
        <v>349</v>
      </c>
      <c r="H158" s="76" t="s">
        <v>349</v>
      </c>
      <c r="I158" s="76" t="s">
        <v>349</v>
      </c>
      <c r="J158" s="88">
        <v>0</v>
      </c>
      <c r="K158" s="74">
        <v>0</v>
      </c>
      <c r="L158" s="53" t="str">
        <f t="shared" si="5"/>
        <v/>
      </c>
    </row>
    <row r="159" spans="1:12" ht="22.7" customHeight="1">
      <c r="A159" s="193" t="str">
        <f t="shared" si="4"/>
        <v/>
      </c>
      <c r="B159" s="194"/>
      <c r="C159" s="192" t="s">
        <v>349</v>
      </c>
      <c r="D159" s="76" t="s">
        <v>349</v>
      </c>
      <c r="E159" s="76" t="s">
        <v>349</v>
      </c>
      <c r="F159" s="76" t="s">
        <v>349</v>
      </c>
      <c r="G159" s="76" t="s">
        <v>349</v>
      </c>
      <c r="H159" s="76" t="s">
        <v>349</v>
      </c>
      <c r="I159" s="76" t="s">
        <v>349</v>
      </c>
      <c r="J159" s="88">
        <v>0</v>
      </c>
      <c r="K159" s="74">
        <v>0</v>
      </c>
      <c r="L159" s="53" t="str">
        <f t="shared" si="5"/>
        <v/>
      </c>
    </row>
    <row r="160" spans="1:12" ht="22.7" customHeight="1">
      <c r="A160" s="193" t="str">
        <f t="shared" si="4"/>
        <v/>
      </c>
      <c r="B160" s="194"/>
      <c r="C160" s="192" t="s">
        <v>349</v>
      </c>
      <c r="D160" s="76" t="s">
        <v>349</v>
      </c>
      <c r="E160" s="76" t="s">
        <v>349</v>
      </c>
      <c r="F160" s="76" t="s">
        <v>349</v>
      </c>
      <c r="G160" s="76" t="s">
        <v>349</v>
      </c>
      <c r="H160" s="76" t="s">
        <v>349</v>
      </c>
      <c r="I160" s="76" t="s">
        <v>349</v>
      </c>
      <c r="J160" s="88">
        <v>0</v>
      </c>
      <c r="K160" s="74">
        <v>0</v>
      </c>
      <c r="L160" s="53" t="str">
        <f t="shared" si="5"/>
        <v/>
      </c>
    </row>
    <row r="161" spans="1:12" ht="22.7" customHeight="1">
      <c r="A161" s="193" t="str">
        <f t="shared" si="4"/>
        <v/>
      </c>
      <c r="B161" s="194"/>
      <c r="C161" s="192" t="s">
        <v>349</v>
      </c>
      <c r="D161" s="76" t="s">
        <v>349</v>
      </c>
      <c r="E161" s="76" t="s">
        <v>349</v>
      </c>
      <c r="F161" s="76" t="s">
        <v>349</v>
      </c>
      <c r="G161" s="76" t="s">
        <v>349</v>
      </c>
      <c r="H161" s="76" t="s">
        <v>349</v>
      </c>
      <c r="I161" s="76" t="s">
        <v>349</v>
      </c>
      <c r="J161" s="88">
        <v>0</v>
      </c>
      <c r="K161" s="74">
        <v>0</v>
      </c>
      <c r="L161" s="53" t="str">
        <f t="shared" si="5"/>
        <v/>
      </c>
    </row>
    <row r="162" spans="1:12" ht="22.7" customHeight="1">
      <c r="A162" s="193" t="str">
        <f t="shared" si="4"/>
        <v/>
      </c>
      <c r="B162" s="194"/>
      <c r="C162" s="192" t="s">
        <v>349</v>
      </c>
      <c r="D162" s="76" t="s">
        <v>349</v>
      </c>
      <c r="E162" s="76" t="s">
        <v>349</v>
      </c>
      <c r="F162" s="76" t="s">
        <v>349</v>
      </c>
      <c r="G162" s="76" t="s">
        <v>349</v>
      </c>
      <c r="H162" s="76" t="s">
        <v>349</v>
      </c>
      <c r="I162" s="76" t="s">
        <v>349</v>
      </c>
      <c r="J162" s="88">
        <v>0</v>
      </c>
      <c r="K162" s="74">
        <v>0</v>
      </c>
      <c r="L162" s="53" t="str">
        <f t="shared" si="5"/>
        <v/>
      </c>
    </row>
    <row r="163" spans="1:12" ht="22.7" customHeight="1">
      <c r="A163" s="193" t="str">
        <f t="shared" si="4"/>
        <v/>
      </c>
      <c r="B163" s="194"/>
      <c r="C163" s="192" t="s">
        <v>349</v>
      </c>
      <c r="D163" s="76" t="s">
        <v>349</v>
      </c>
      <c r="E163" s="76" t="s">
        <v>349</v>
      </c>
      <c r="F163" s="76" t="s">
        <v>349</v>
      </c>
      <c r="G163" s="76" t="s">
        <v>349</v>
      </c>
      <c r="H163" s="76" t="s">
        <v>349</v>
      </c>
      <c r="I163" s="76" t="s">
        <v>349</v>
      </c>
      <c r="J163" s="88">
        <v>0</v>
      </c>
      <c r="K163" s="74">
        <v>0</v>
      </c>
      <c r="L163" s="53" t="str">
        <f t="shared" si="5"/>
        <v/>
      </c>
    </row>
    <row r="164" spans="1:12" ht="22.7" customHeight="1">
      <c r="A164" s="193" t="str">
        <f t="shared" si="4"/>
        <v/>
      </c>
      <c r="B164" s="194"/>
      <c r="C164" s="192" t="s">
        <v>349</v>
      </c>
      <c r="D164" s="76" t="s">
        <v>349</v>
      </c>
      <c r="E164" s="76" t="s">
        <v>349</v>
      </c>
      <c r="F164" s="76" t="s">
        <v>349</v>
      </c>
      <c r="G164" s="76" t="s">
        <v>349</v>
      </c>
      <c r="H164" s="76" t="s">
        <v>349</v>
      </c>
      <c r="I164" s="76" t="s">
        <v>349</v>
      </c>
      <c r="J164" s="88">
        <v>0</v>
      </c>
      <c r="K164" s="74">
        <v>0</v>
      </c>
      <c r="L164" s="53" t="str">
        <f t="shared" si="5"/>
        <v/>
      </c>
    </row>
    <row r="165" spans="1:12" ht="22.7" customHeight="1">
      <c r="A165" s="193" t="str">
        <f t="shared" si="4"/>
        <v/>
      </c>
      <c r="B165" s="194"/>
      <c r="C165" s="192" t="s">
        <v>349</v>
      </c>
      <c r="D165" s="76" t="s">
        <v>349</v>
      </c>
      <c r="E165" s="76" t="s">
        <v>349</v>
      </c>
      <c r="F165" s="76" t="s">
        <v>349</v>
      </c>
      <c r="G165" s="76" t="s">
        <v>349</v>
      </c>
      <c r="H165" s="76" t="s">
        <v>349</v>
      </c>
      <c r="I165" s="76" t="s">
        <v>349</v>
      </c>
      <c r="J165" s="88">
        <v>0</v>
      </c>
      <c r="K165" s="74">
        <v>0</v>
      </c>
      <c r="L165" s="53" t="str">
        <f t="shared" si="5"/>
        <v/>
      </c>
    </row>
    <row r="166" spans="1:12" ht="22.7" customHeight="1">
      <c r="A166" s="193" t="str">
        <f t="shared" si="4"/>
        <v/>
      </c>
      <c r="B166" s="194"/>
      <c r="C166" s="192" t="s">
        <v>349</v>
      </c>
      <c r="D166" s="76" t="s">
        <v>349</v>
      </c>
      <c r="E166" s="76" t="s">
        <v>349</v>
      </c>
      <c r="F166" s="76" t="s">
        <v>349</v>
      </c>
      <c r="G166" s="76" t="s">
        <v>349</v>
      </c>
      <c r="H166" s="76" t="s">
        <v>349</v>
      </c>
      <c r="I166" s="76" t="s">
        <v>349</v>
      </c>
      <c r="J166" s="88">
        <v>0</v>
      </c>
      <c r="K166" s="74">
        <v>0</v>
      </c>
      <c r="L166" s="53" t="str">
        <f t="shared" si="5"/>
        <v/>
      </c>
    </row>
    <row r="167" spans="1:12" ht="22.7" customHeight="1">
      <c r="A167" s="193" t="str">
        <f t="shared" si="4"/>
        <v/>
      </c>
      <c r="B167" s="194"/>
      <c r="C167" s="192" t="s">
        <v>349</v>
      </c>
      <c r="D167" s="76" t="s">
        <v>349</v>
      </c>
      <c r="E167" s="76" t="s">
        <v>349</v>
      </c>
      <c r="F167" s="76" t="s">
        <v>349</v>
      </c>
      <c r="G167" s="76" t="s">
        <v>349</v>
      </c>
      <c r="H167" s="76" t="s">
        <v>349</v>
      </c>
      <c r="I167" s="76" t="s">
        <v>349</v>
      </c>
      <c r="J167" s="88">
        <v>0</v>
      </c>
      <c r="K167" s="74">
        <v>0</v>
      </c>
      <c r="L167" s="53" t="str">
        <f t="shared" si="5"/>
        <v/>
      </c>
    </row>
    <row r="168" spans="1:12" ht="22.7" customHeight="1">
      <c r="A168" s="193" t="str">
        <f t="shared" si="4"/>
        <v/>
      </c>
      <c r="B168" s="194"/>
      <c r="C168" s="192" t="s">
        <v>349</v>
      </c>
      <c r="D168" s="76" t="s">
        <v>349</v>
      </c>
      <c r="E168" s="76" t="s">
        <v>349</v>
      </c>
      <c r="F168" s="76" t="s">
        <v>349</v>
      </c>
      <c r="G168" s="76" t="s">
        <v>349</v>
      </c>
      <c r="H168" s="76" t="s">
        <v>349</v>
      </c>
      <c r="I168" s="76" t="s">
        <v>349</v>
      </c>
      <c r="J168" s="88">
        <v>0</v>
      </c>
      <c r="K168" s="74">
        <v>0</v>
      </c>
      <c r="L168" s="53" t="str">
        <f t="shared" si="5"/>
        <v/>
      </c>
    </row>
    <row r="169" spans="1:12" ht="22.7" customHeight="1">
      <c r="A169" s="193" t="str">
        <f t="shared" si="4"/>
        <v/>
      </c>
      <c r="B169" s="194"/>
      <c r="C169" s="192" t="s">
        <v>349</v>
      </c>
      <c r="D169" s="76" t="s">
        <v>349</v>
      </c>
      <c r="E169" s="76" t="s">
        <v>349</v>
      </c>
      <c r="F169" s="76" t="s">
        <v>349</v>
      </c>
      <c r="G169" s="76" t="s">
        <v>349</v>
      </c>
      <c r="H169" s="76" t="s">
        <v>349</v>
      </c>
      <c r="I169" s="76" t="s">
        <v>349</v>
      </c>
      <c r="J169" s="88">
        <v>0</v>
      </c>
      <c r="K169" s="74">
        <v>0</v>
      </c>
      <c r="L169" s="53" t="str">
        <f t="shared" si="5"/>
        <v/>
      </c>
    </row>
    <row r="170" spans="1:12" ht="22.7" customHeight="1">
      <c r="A170" s="193" t="str">
        <f t="shared" si="4"/>
        <v/>
      </c>
      <c r="B170" s="194"/>
      <c r="C170" s="192" t="s">
        <v>349</v>
      </c>
      <c r="D170" s="76" t="s">
        <v>349</v>
      </c>
      <c r="E170" s="76" t="s">
        <v>349</v>
      </c>
      <c r="F170" s="76" t="s">
        <v>349</v>
      </c>
      <c r="G170" s="76" t="s">
        <v>349</v>
      </c>
      <c r="H170" s="76" t="s">
        <v>349</v>
      </c>
      <c r="I170" s="76" t="s">
        <v>349</v>
      </c>
      <c r="J170" s="88">
        <v>0</v>
      </c>
      <c r="K170" s="74">
        <v>0</v>
      </c>
      <c r="L170" s="53" t="str">
        <f t="shared" si="5"/>
        <v/>
      </c>
    </row>
    <row r="171" spans="1:12" ht="22.7" customHeight="1">
      <c r="A171" s="193" t="str">
        <f t="shared" si="4"/>
        <v/>
      </c>
      <c r="B171" s="194"/>
      <c r="C171" s="192" t="s">
        <v>349</v>
      </c>
      <c r="D171" s="76" t="s">
        <v>349</v>
      </c>
      <c r="E171" s="76" t="s">
        <v>349</v>
      </c>
      <c r="F171" s="76" t="s">
        <v>349</v>
      </c>
      <c r="G171" s="76" t="s">
        <v>349</v>
      </c>
      <c r="H171" s="76" t="s">
        <v>349</v>
      </c>
      <c r="I171" s="76" t="s">
        <v>349</v>
      </c>
      <c r="J171" s="88">
        <v>0</v>
      </c>
      <c r="K171" s="74">
        <v>0</v>
      </c>
      <c r="L171" s="53" t="str">
        <f t="shared" si="5"/>
        <v/>
      </c>
    </row>
    <row r="172" spans="1:12" ht="22.7" customHeight="1">
      <c r="A172" s="193" t="str">
        <f t="shared" si="4"/>
        <v/>
      </c>
      <c r="B172" s="194"/>
      <c r="C172" s="192" t="s">
        <v>349</v>
      </c>
      <c r="D172" s="76" t="s">
        <v>349</v>
      </c>
      <c r="E172" s="76" t="s">
        <v>349</v>
      </c>
      <c r="F172" s="76" t="s">
        <v>349</v>
      </c>
      <c r="G172" s="76" t="s">
        <v>349</v>
      </c>
      <c r="H172" s="76" t="s">
        <v>349</v>
      </c>
      <c r="I172" s="76" t="s">
        <v>349</v>
      </c>
      <c r="J172" s="88">
        <v>0</v>
      </c>
      <c r="K172" s="74">
        <v>0</v>
      </c>
      <c r="L172" s="53" t="str">
        <f t="shared" si="5"/>
        <v/>
      </c>
    </row>
    <row r="173" spans="1:12" ht="22.7" customHeight="1">
      <c r="A173" s="193" t="str">
        <f t="shared" si="4"/>
        <v/>
      </c>
      <c r="B173" s="194"/>
      <c r="C173" s="192" t="s">
        <v>349</v>
      </c>
      <c r="D173" s="76" t="s">
        <v>349</v>
      </c>
      <c r="E173" s="76" t="s">
        <v>349</v>
      </c>
      <c r="F173" s="76" t="s">
        <v>349</v>
      </c>
      <c r="G173" s="76" t="s">
        <v>349</v>
      </c>
      <c r="H173" s="76" t="s">
        <v>349</v>
      </c>
      <c r="I173" s="76" t="s">
        <v>349</v>
      </c>
      <c r="J173" s="88">
        <v>0</v>
      </c>
      <c r="K173" s="74">
        <v>0</v>
      </c>
      <c r="L173" s="53" t="str">
        <f t="shared" si="5"/>
        <v/>
      </c>
    </row>
    <row r="174" spans="1:12" ht="22.7" customHeight="1">
      <c r="A174" s="193" t="str">
        <f t="shared" si="4"/>
        <v/>
      </c>
      <c r="B174" s="194"/>
      <c r="C174" s="192" t="s">
        <v>349</v>
      </c>
      <c r="D174" s="76" t="s">
        <v>349</v>
      </c>
      <c r="E174" s="76" t="s">
        <v>349</v>
      </c>
      <c r="F174" s="76" t="s">
        <v>349</v>
      </c>
      <c r="G174" s="76" t="s">
        <v>349</v>
      </c>
      <c r="H174" s="76" t="s">
        <v>349</v>
      </c>
      <c r="I174" s="76" t="s">
        <v>349</v>
      </c>
      <c r="J174" s="88">
        <v>0</v>
      </c>
      <c r="K174" s="74">
        <v>0</v>
      </c>
      <c r="L174" s="53" t="str">
        <f t="shared" si="5"/>
        <v/>
      </c>
    </row>
    <row r="175" spans="1:12" ht="22.7" customHeight="1">
      <c r="A175" s="193" t="str">
        <f t="shared" si="4"/>
        <v/>
      </c>
      <c r="B175" s="194"/>
      <c r="C175" s="192" t="s">
        <v>349</v>
      </c>
      <c r="D175" s="76" t="s">
        <v>349</v>
      </c>
      <c r="E175" s="76" t="s">
        <v>349</v>
      </c>
      <c r="F175" s="76" t="s">
        <v>349</v>
      </c>
      <c r="G175" s="76" t="s">
        <v>349</v>
      </c>
      <c r="H175" s="76" t="s">
        <v>349</v>
      </c>
      <c r="I175" s="76" t="s">
        <v>349</v>
      </c>
      <c r="J175" s="88">
        <v>0</v>
      </c>
      <c r="K175" s="74">
        <v>0</v>
      </c>
      <c r="L175" s="53" t="str">
        <f t="shared" si="5"/>
        <v/>
      </c>
    </row>
    <row r="176" spans="1:12" ht="22.7" customHeight="1">
      <c r="A176" s="193" t="str">
        <f t="shared" si="4"/>
        <v/>
      </c>
      <c r="B176" s="194"/>
      <c r="C176" s="192" t="s">
        <v>349</v>
      </c>
      <c r="D176" s="76" t="s">
        <v>349</v>
      </c>
      <c r="E176" s="76" t="s">
        <v>349</v>
      </c>
      <c r="F176" s="76" t="s">
        <v>349</v>
      </c>
      <c r="G176" s="76" t="s">
        <v>349</v>
      </c>
      <c r="H176" s="76" t="s">
        <v>349</v>
      </c>
      <c r="I176" s="76" t="s">
        <v>349</v>
      </c>
      <c r="J176" s="88">
        <v>0</v>
      </c>
      <c r="K176" s="74">
        <v>0</v>
      </c>
      <c r="L176" s="53" t="str">
        <f t="shared" si="5"/>
        <v/>
      </c>
    </row>
    <row r="177" spans="1:12" ht="22.7" customHeight="1">
      <c r="A177" s="193" t="str">
        <f t="shared" si="4"/>
        <v/>
      </c>
      <c r="B177" s="194"/>
      <c r="C177" s="192" t="s">
        <v>349</v>
      </c>
      <c r="D177" s="76" t="s">
        <v>349</v>
      </c>
      <c r="E177" s="76" t="s">
        <v>349</v>
      </c>
      <c r="F177" s="76" t="s">
        <v>349</v>
      </c>
      <c r="G177" s="76" t="s">
        <v>349</v>
      </c>
      <c r="H177" s="76" t="s">
        <v>349</v>
      </c>
      <c r="I177" s="76" t="s">
        <v>349</v>
      </c>
      <c r="J177" s="88">
        <v>0</v>
      </c>
      <c r="K177" s="74">
        <v>0</v>
      </c>
      <c r="L177" s="53" t="str">
        <f t="shared" si="5"/>
        <v/>
      </c>
    </row>
    <row r="178" spans="1:12" ht="22.7" customHeight="1">
      <c r="A178" s="193" t="str">
        <f t="shared" si="4"/>
        <v/>
      </c>
      <c r="B178" s="194"/>
      <c r="C178" s="192" t="s">
        <v>349</v>
      </c>
      <c r="D178" s="76" t="s">
        <v>349</v>
      </c>
      <c r="E178" s="76" t="s">
        <v>349</v>
      </c>
      <c r="F178" s="76" t="s">
        <v>349</v>
      </c>
      <c r="G178" s="76" t="s">
        <v>349</v>
      </c>
      <c r="H178" s="76" t="s">
        <v>349</v>
      </c>
      <c r="I178" s="76" t="s">
        <v>349</v>
      </c>
      <c r="J178" s="88">
        <v>0</v>
      </c>
      <c r="K178" s="74">
        <v>0</v>
      </c>
      <c r="L178" s="53" t="str">
        <f t="shared" si="5"/>
        <v/>
      </c>
    </row>
    <row r="179" spans="1:12" ht="22.7" customHeight="1">
      <c r="A179" s="193" t="str">
        <f t="shared" si="4"/>
        <v/>
      </c>
      <c r="B179" s="194"/>
      <c r="C179" s="192" t="s">
        <v>349</v>
      </c>
      <c r="D179" s="76" t="s">
        <v>349</v>
      </c>
      <c r="E179" s="76" t="s">
        <v>349</v>
      </c>
      <c r="F179" s="76" t="s">
        <v>349</v>
      </c>
      <c r="G179" s="76" t="s">
        <v>349</v>
      </c>
      <c r="H179" s="76" t="s">
        <v>349</v>
      </c>
      <c r="I179" s="76" t="s">
        <v>349</v>
      </c>
      <c r="J179" s="88">
        <v>0</v>
      </c>
      <c r="K179" s="74">
        <v>0</v>
      </c>
      <c r="L179" s="53" t="str">
        <f t="shared" si="5"/>
        <v/>
      </c>
    </row>
    <row r="180" spans="1:12" ht="22.7" customHeight="1">
      <c r="A180" s="193" t="str">
        <f t="shared" si="4"/>
        <v/>
      </c>
      <c r="B180" s="194"/>
      <c r="C180" s="192" t="s">
        <v>349</v>
      </c>
      <c r="D180" s="76" t="s">
        <v>349</v>
      </c>
      <c r="E180" s="76" t="s">
        <v>349</v>
      </c>
      <c r="F180" s="76" t="s">
        <v>349</v>
      </c>
      <c r="G180" s="76" t="s">
        <v>349</v>
      </c>
      <c r="H180" s="76" t="s">
        <v>349</v>
      </c>
      <c r="I180" s="76" t="s">
        <v>349</v>
      </c>
      <c r="J180" s="88">
        <v>0</v>
      </c>
      <c r="K180" s="74">
        <v>0</v>
      </c>
      <c r="L180" s="53" t="str">
        <f t="shared" si="5"/>
        <v/>
      </c>
    </row>
    <row r="181" spans="1:12" ht="22.7" customHeight="1">
      <c r="A181" s="193" t="str">
        <f t="shared" si="4"/>
        <v/>
      </c>
      <c r="B181" s="194"/>
      <c r="C181" s="192" t="s">
        <v>349</v>
      </c>
      <c r="D181" s="76" t="s">
        <v>349</v>
      </c>
      <c r="E181" s="76" t="s">
        <v>349</v>
      </c>
      <c r="F181" s="76" t="s">
        <v>349</v>
      </c>
      <c r="G181" s="76" t="s">
        <v>349</v>
      </c>
      <c r="H181" s="76" t="s">
        <v>349</v>
      </c>
      <c r="I181" s="76" t="s">
        <v>349</v>
      </c>
      <c r="J181" s="88">
        <v>0</v>
      </c>
      <c r="K181" s="74">
        <v>0</v>
      </c>
      <c r="L181" s="53" t="str">
        <f t="shared" si="5"/>
        <v/>
      </c>
    </row>
    <row r="182" spans="1:12" ht="22.7" customHeight="1">
      <c r="A182" s="193" t="str">
        <f t="shared" si="4"/>
        <v/>
      </c>
      <c r="B182" s="194"/>
      <c r="C182" s="192" t="s">
        <v>349</v>
      </c>
      <c r="D182" s="76" t="s">
        <v>349</v>
      </c>
      <c r="E182" s="76" t="s">
        <v>349</v>
      </c>
      <c r="F182" s="76" t="s">
        <v>349</v>
      </c>
      <c r="G182" s="76" t="s">
        <v>349</v>
      </c>
      <c r="H182" s="76" t="s">
        <v>349</v>
      </c>
      <c r="I182" s="76" t="s">
        <v>349</v>
      </c>
      <c r="J182" s="88">
        <v>0</v>
      </c>
      <c r="K182" s="74">
        <v>0</v>
      </c>
      <c r="L182" s="53" t="str">
        <f t="shared" si="5"/>
        <v/>
      </c>
    </row>
    <row r="183" spans="1:12" ht="22.7" customHeight="1">
      <c r="A183" s="193" t="str">
        <f t="shared" si="4"/>
        <v/>
      </c>
      <c r="B183" s="194"/>
      <c r="C183" s="192" t="s">
        <v>349</v>
      </c>
      <c r="D183" s="76" t="s">
        <v>349</v>
      </c>
      <c r="E183" s="76" t="s">
        <v>349</v>
      </c>
      <c r="F183" s="76" t="s">
        <v>349</v>
      </c>
      <c r="G183" s="76" t="s">
        <v>349</v>
      </c>
      <c r="H183" s="76" t="s">
        <v>349</v>
      </c>
      <c r="I183" s="76" t="s">
        <v>349</v>
      </c>
      <c r="J183" s="88">
        <v>0</v>
      </c>
      <c r="K183" s="74">
        <v>0</v>
      </c>
      <c r="L183" s="53" t="str">
        <f t="shared" si="5"/>
        <v/>
      </c>
    </row>
    <row r="184" spans="1:12" ht="22.7" customHeight="1">
      <c r="A184" s="193" t="str">
        <f t="shared" si="4"/>
        <v/>
      </c>
      <c r="B184" s="194"/>
      <c r="C184" s="192" t="s">
        <v>349</v>
      </c>
      <c r="D184" s="76" t="s">
        <v>349</v>
      </c>
      <c r="E184" s="76" t="s">
        <v>349</v>
      </c>
      <c r="F184" s="76" t="s">
        <v>349</v>
      </c>
      <c r="G184" s="76" t="s">
        <v>349</v>
      </c>
      <c r="H184" s="76" t="s">
        <v>349</v>
      </c>
      <c r="I184" s="76" t="s">
        <v>349</v>
      </c>
      <c r="J184" s="88">
        <v>0</v>
      </c>
      <c r="K184" s="74">
        <v>0</v>
      </c>
      <c r="L184" s="53" t="str">
        <f t="shared" si="5"/>
        <v/>
      </c>
    </row>
    <row r="185" spans="1:12" ht="22.7" customHeight="1">
      <c r="A185" s="193" t="str">
        <f t="shared" si="4"/>
        <v/>
      </c>
      <c r="B185" s="194"/>
      <c r="C185" s="192" t="s">
        <v>349</v>
      </c>
      <c r="D185" s="76" t="s">
        <v>349</v>
      </c>
      <c r="E185" s="76" t="s">
        <v>349</v>
      </c>
      <c r="F185" s="76" t="s">
        <v>349</v>
      </c>
      <c r="G185" s="76" t="s">
        <v>349</v>
      </c>
      <c r="H185" s="76" t="s">
        <v>349</v>
      </c>
      <c r="I185" s="76" t="s">
        <v>349</v>
      </c>
      <c r="J185" s="88">
        <v>0</v>
      </c>
      <c r="K185" s="74">
        <v>0</v>
      </c>
      <c r="L185" s="53" t="str">
        <f t="shared" si="5"/>
        <v/>
      </c>
    </row>
    <row r="186" spans="1:12" ht="22.7" customHeight="1">
      <c r="A186" s="193" t="str">
        <f t="shared" si="4"/>
        <v/>
      </c>
      <c r="B186" s="194"/>
      <c r="C186" s="192" t="s">
        <v>349</v>
      </c>
      <c r="D186" s="76" t="s">
        <v>349</v>
      </c>
      <c r="E186" s="76" t="s">
        <v>349</v>
      </c>
      <c r="F186" s="76" t="s">
        <v>349</v>
      </c>
      <c r="G186" s="76" t="s">
        <v>349</v>
      </c>
      <c r="H186" s="76" t="s">
        <v>349</v>
      </c>
      <c r="I186" s="76" t="s">
        <v>349</v>
      </c>
      <c r="J186" s="88">
        <v>0</v>
      </c>
      <c r="K186" s="74">
        <v>0</v>
      </c>
      <c r="L186" s="53" t="str">
        <f t="shared" si="5"/>
        <v/>
      </c>
    </row>
    <row r="187" spans="1:12" ht="22.7" customHeight="1">
      <c r="A187" s="193" t="str">
        <f t="shared" si="4"/>
        <v/>
      </c>
      <c r="B187" s="194"/>
      <c r="C187" s="192" t="s">
        <v>349</v>
      </c>
      <c r="D187" s="76" t="s">
        <v>349</v>
      </c>
      <c r="E187" s="76" t="s">
        <v>349</v>
      </c>
      <c r="F187" s="76" t="s">
        <v>349</v>
      </c>
      <c r="G187" s="76" t="s">
        <v>349</v>
      </c>
      <c r="H187" s="76" t="s">
        <v>349</v>
      </c>
      <c r="I187" s="76" t="s">
        <v>349</v>
      </c>
      <c r="J187" s="88">
        <v>0</v>
      </c>
      <c r="K187" s="74">
        <v>0</v>
      </c>
      <c r="L187" s="53" t="str">
        <f t="shared" si="5"/>
        <v/>
      </c>
    </row>
    <row r="188" spans="1:12" ht="22.7" customHeight="1">
      <c r="A188" s="193" t="str">
        <f t="shared" si="4"/>
        <v/>
      </c>
      <c r="B188" s="194"/>
      <c r="C188" s="192" t="s">
        <v>349</v>
      </c>
      <c r="D188" s="76" t="s">
        <v>349</v>
      </c>
      <c r="E188" s="76" t="s">
        <v>349</v>
      </c>
      <c r="F188" s="76" t="s">
        <v>349</v>
      </c>
      <c r="G188" s="76" t="s">
        <v>349</v>
      </c>
      <c r="H188" s="76" t="s">
        <v>349</v>
      </c>
      <c r="I188" s="76" t="s">
        <v>349</v>
      </c>
      <c r="J188" s="88">
        <v>0</v>
      </c>
      <c r="K188" s="74">
        <v>0</v>
      </c>
      <c r="L188" s="53" t="str">
        <f t="shared" si="5"/>
        <v/>
      </c>
    </row>
    <row r="189" spans="1:12" ht="22.7" customHeight="1">
      <c r="A189" s="193" t="str">
        <f t="shared" si="4"/>
        <v/>
      </c>
      <c r="B189" s="194"/>
      <c r="C189" s="192" t="s">
        <v>349</v>
      </c>
      <c r="D189" s="76" t="s">
        <v>349</v>
      </c>
      <c r="E189" s="76" t="s">
        <v>349</v>
      </c>
      <c r="F189" s="76" t="s">
        <v>349</v>
      </c>
      <c r="G189" s="76" t="s">
        <v>349</v>
      </c>
      <c r="H189" s="76" t="s">
        <v>349</v>
      </c>
      <c r="I189" s="76" t="s">
        <v>349</v>
      </c>
      <c r="J189" s="88">
        <v>0</v>
      </c>
      <c r="K189" s="74">
        <v>0</v>
      </c>
      <c r="L189" s="53" t="str">
        <f t="shared" si="5"/>
        <v/>
      </c>
    </row>
    <row r="190" spans="1:12" ht="22.7" customHeight="1">
      <c r="A190" s="193" t="str">
        <f t="shared" si="4"/>
        <v/>
      </c>
      <c r="B190" s="194"/>
      <c r="C190" s="192" t="s">
        <v>349</v>
      </c>
      <c r="D190" s="76" t="s">
        <v>349</v>
      </c>
      <c r="E190" s="76" t="s">
        <v>349</v>
      </c>
      <c r="F190" s="76" t="s">
        <v>349</v>
      </c>
      <c r="G190" s="76" t="s">
        <v>349</v>
      </c>
      <c r="H190" s="76" t="s">
        <v>349</v>
      </c>
      <c r="I190" s="76" t="s">
        <v>349</v>
      </c>
      <c r="J190" s="88">
        <v>0</v>
      </c>
      <c r="K190" s="74">
        <v>0</v>
      </c>
      <c r="L190" s="53" t="str">
        <f t="shared" si="5"/>
        <v/>
      </c>
    </row>
    <row r="191" spans="1:12" ht="22.7" customHeight="1">
      <c r="A191" s="193" t="str">
        <f t="shared" si="4"/>
        <v/>
      </c>
      <c r="B191" s="194"/>
      <c r="C191" s="192" t="s">
        <v>349</v>
      </c>
      <c r="D191" s="76" t="s">
        <v>349</v>
      </c>
      <c r="E191" s="76" t="s">
        <v>349</v>
      </c>
      <c r="F191" s="76" t="s">
        <v>349</v>
      </c>
      <c r="G191" s="76" t="s">
        <v>349</v>
      </c>
      <c r="H191" s="76" t="s">
        <v>349</v>
      </c>
      <c r="I191" s="76" t="s">
        <v>349</v>
      </c>
      <c r="J191" s="88">
        <v>0</v>
      </c>
      <c r="K191" s="74">
        <v>0</v>
      </c>
      <c r="L191" s="53" t="str">
        <f t="shared" si="5"/>
        <v/>
      </c>
    </row>
    <row r="192" spans="1:12" ht="22.7" customHeight="1">
      <c r="A192" s="193" t="str">
        <f t="shared" si="4"/>
        <v/>
      </c>
      <c r="B192" s="194"/>
      <c r="C192" s="192" t="s">
        <v>349</v>
      </c>
      <c r="D192" s="76" t="s">
        <v>349</v>
      </c>
      <c r="E192" s="76" t="s">
        <v>349</v>
      </c>
      <c r="F192" s="76" t="s">
        <v>349</v>
      </c>
      <c r="G192" s="76" t="s">
        <v>349</v>
      </c>
      <c r="H192" s="76" t="s">
        <v>349</v>
      </c>
      <c r="I192" s="76" t="s">
        <v>349</v>
      </c>
      <c r="J192" s="88">
        <v>0</v>
      </c>
      <c r="K192" s="74">
        <v>0</v>
      </c>
      <c r="L192" s="53" t="str">
        <f t="shared" si="5"/>
        <v/>
      </c>
    </row>
    <row r="193" spans="1:12" ht="22.7" customHeight="1">
      <c r="A193" s="193" t="str">
        <f t="shared" si="4"/>
        <v/>
      </c>
      <c r="B193" s="194"/>
      <c r="C193" s="192" t="s">
        <v>349</v>
      </c>
      <c r="D193" s="76" t="s">
        <v>349</v>
      </c>
      <c r="E193" s="76" t="s">
        <v>349</v>
      </c>
      <c r="F193" s="76" t="s">
        <v>349</v>
      </c>
      <c r="G193" s="76" t="s">
        <v>349</v>
      </c>
      <c r="H193" s="76" t="s">
        <v>349</v>
      </c>
      <c r="I193" s="76" t="s">
        <v>349</v>
      </c>
      <c r="J193" s="88">
        <v>0</v>
      </c>
      <c r="K193" s="74">
        <v>0</v>
      </c>
      <c r="L193" s="53" t="str">
        <f t="shared" si="5"/>
        <v/>
      </c>
    </row>
    <row r="194" spans="1:12" ht="22.7" customHeight="1">
      <c r="A194" s="193" t="str">
        <f t="shared" si="4"/>
        <v/>
      </c>
      <c r="B194" s="194"/>
      <c r="C194" s="192" t="s">
        <v>349</v>
      </c>
      <c r="D194" s="76" t="s">
        <v>349</v>
      </c>
      <c r="E194" s="76" t="s">
        <v>349</v>
      </c>
      <c r="F194" s="76" t="s">
        <v>349</v>
      </c>
      <c r="G194" s="76" t="s">
        <v>349</v>
      </c>
      <c r="H194" s="76" t="s">
        <v>349</v>
      </c>
      <c r="I194" s="76" t="s">
        <v>349</v>
      </c>
      <c r="J194" s="88">
        <v>0</v>
      </c>
      <c r="K194" s="74">
        <v>0</v>
      </c>
      <c r="L194" s="53" t="str">
        <f t="shared" si="5"/>
        <v/>
      </c>
    </row>
    <row r="195" spans="1:12" ht="22.7" customHeight="1">
      <c r="A195" s="193" t="str">
        <f t="shared" si="4"/>
        <v/>
      </c>
      <c r="B195" s="194"/>
      <c r="C195" s="192" t="s">
        <v>349</v>
      </c>
      <c r="D195" s="76" t="s">
        <v>349</v>
      </c>
      <c r="E195" s="76" t="s">
        <v>349</v>
      </c>
      <c r="F195" s="76" t="s">
        <v>349</v>
      </c>
      <c r="G195" s="76" t="s">
        <v>349</v>
      </c>
      <c r="H195" s="76" t="s">
        <v>349</v>
      </c>
      <c r="I195" s="76" t="s">
        <v>349</v>
      </c>
      <c r="J195" s="88">
        <v>0</v>
      </c>
      <c r="K195" s="74">
        <v>0</v>
      </c>
      <c r="L195" s="53" t="str">
        <f t="shared" si="5"/>
        <v/>
      </c>
    </row>
    <row r="196" spans="1:12" ht="22.7" customHeight="1">
      <c r="A196" s="193" t="str">
        <f t="shared" si="4"/>
        <v/>
      </c>
      <c r="B196" s="194"/>
      <c r="C196" s="192" t="s">
        <v>349</v>
      </c>
      <c r="D196" s="76" t="s">
        <v>349</v>
      </c>
      <c r="E196" s="76" t="s">
        <v>349</v>
      </c>
      <c r="F196" s="76" t="s">
        <v>349</v>
      </c>
      <c r="G196" s="76" t="s">
        <v>349</v>
      </c>
      <c r="H196" s="76" t="s">
        <v>349</v>
      </c>
      <c r="I196" s="76" t="s">
        <v>349</v>
      </c>
      <c r="J196" s="88">
        <v>0</v>
      </c>
      <c r="K196" s="74">
        <v>0</v>
      </c>
      <c r="L196" s="53" t="str">
        <f t="shared" si="5"/>
        <v/>
      </c>
    </row>
    <row r="197" spans="1:12" ht="22.7" customHeight="1">
      <c r="A197" s="193" t="str">
        <f t="shared" si="4"/>
        <v/>
      </c>
      <c r="B197" s="194"/>
      <c r="C197" s="192" t="s">
        <v>349</v>
      </c>
      <c r="D197" s="76" t="s">
        <v>349</v>
      </c>
      <c r="E197" s="76" t="s">
        <v>349</v>
      </c>
      <c r="F197" s="76" t="s">
        <v>349</v>
      </c>
      <c r="G197" s="76" t="s">
        <v>349</v>
      </c>
      <c r="H197" s="76" t="s">
        <v>349</v>
      </c>
      <c r="I197" s="76" t="s">
        <v>349</v>
      </c>
      <c r="J197" s="88">
        <v>0</v>
      </c>
      <c r="K197" s="74">
        <v>0</v>
      </c>
      <c r="L197" s="53" t="str">
        <f t="shared" si="5"/>
        <v/>
      </c>
    </row>
    <row r="198" spans="1:12" ht="22.7" customHeight="1">
      <c r="A198" s="193" t="str">
        <f t="shared" si="4"/>
        <v/>
      </c>
      <c r="B198" s="194"/>
      <c r="C198" s="192" t="s">
        <v>349</v>
      </c>
      <c r="D198" s="76" t="s">
        <v>349</v>
      </c>
      <c r="E198" s="76" t="s">
        <v>349</v>
      </c>
      <c r="F198" s="76" t="s">
        <v>349</v>
      </c>
      <c r="G198" s="76" t="s">
        <v>349</v>
      </c>
      <c r="H198" s="76" t="s">
        <v>349</v>
      </c>
      <c r="I198" s="76" t="s">
        <v>349</v>
      </c>
      <c r="J198" s="88">
        <v>0</v>
      </c>
      <c r="K198" s="74">
        <v>0</v>
      </c>
      <c r="L198" s="53" t="str">
        <f t="shared" si="5"/>
        <v/>
      </c>
    </row>
    <row r="199" spans="1:12" ht="22.7" customHeight="1">
      <c r="A199" s="193" t="str">
        <f t="shared" si="4"/>
        <v/>
      </c>
      <c r="B199" s="194"/>
      <c r="C199" s="192" t="s">
        <v>349</v>
      </c>
      <c r="D199" s="76" t="s">
        <v>349</v>
      </c>
      <c r="E199" s="76" t="s">
        <v>349</v>
      </c>
      <c r="F199" s="76" t="s">
        <v>349</v>
      </c>
      <c r="G199" s="76" t="s">
        <v>349</v>
      </c>
      <c r="H199" s="76" t="s">
        <v>349</v>
      </c>
      <c r="I199" s="76" t="s">
        <v>349</v>
      </c>
      <c r="J199" s="88">
        <v>0</v>
      </c>
      <c r="K199" s="74">
        <v>0</v>
      </c>
      <c r="L199" s="53" t="str">
        <f t="shared" si="5"/>
        <v/>
      </c>
    </row>
    <row r="200" spans="1:12" ht="22.7" customHeight="1">
      <c r="A200" s="193" t="str">
        <f t="shared" si="4"/>
        <v/>
      </c>
      <c r="B200" s="194"/>
      <c r="C200" s="192" t="s">
        <v>349</v>
      </c>
      <c r="D200" s="76" t="s">
        <v>349</v>
      </c>
      <c r="E200" s="76" t="s">
        <v>349</v>
      </c>
      <c r="F200" s="76" t="s">
        <v>349</v>
      </c>
      <c r="G200" s="76" t="s">
        <v>349</v>
      </c>
      <c r="H200" s="76" t="s">
        <v>349</v>
      </c>
      <c r="I200" s="76" t="s">
        <v>349</v>
      </c>
      <c r="J200" s="88">
        <v>0</v>
      </c>
      <c r="K200" s="74">
        <v>0</v>
      </c>
      <c r="L200" s="53" t="str">
        <f t="shared" si="5"/>
        <v/>
      </c>
    </row>
    <row r="201" spans="1:12" ht="22.7" customHeight="1">
      <c r="A201" s="193" t="str">
        <f t="shared" si="4"/>
        <v/>
      </c>
      <c r="B201" s="194"/>
      <c r="C201" s="192" t="s">
        <v>349</v>
      </c>
      <c r="D201" s="76" t="s">
        <v>349</v>
      </c>
      <c r="E201" s="76" t="s">
        <v>349</v>
      </c>
      <c r="F201" s="76" t="s">
        <v>349</v>
      </c>
      <c r="G201" s="76" t="s">
        <v>349</v>
      </c>
      <c r="H201" s="76" t="s">
        <v>349</v>
      </c>
      <c r="I201" s="76" t="s">
        <v>349</v>
      </c>
      <c r="J201" s="88">
        <v>0</v>
      </c>
      <c r="K201" s="74">
        <v>0</v>
      </c>
      <c r="L201" s="53" t="str">
        <f t="shared" si="5"/>
        <v/>
      </c>
    </row>
    <row r="202" spans="1:12" ht="22.7" customHeight="1">
      <c r="A202" s="193" t="str">
        <f t="shared" si="4"/>
        <v/>
      </c>
      <c r="B202" s="194"/>
      <c r="C202" s="192" t="s">
        <v>349</v>
      </c>
      <c r="D202" s="76" t="s">
        <v>349</v>
      </c>
      <c r="E202" s="76" t="s">
        <v>349</v>
      </c>
      <c r="F202" s="76" t="s">
        <v>349</v>
      </c>
      <c r="G202" s="76" t="s">
        <v>349</v>
      </c>
      <c r="H202" s="76" t="s">
        <v>349</v>
      </c>
      <c r="I202" s="76" t="s">
        <v>349</v>
      </c>
      <c r="J202" s="88">
        <v>0</v>
      </c>
      <c r="K202" s="74">
        <v>0</v>
      </c>
      <c r="L202" s="53" t="str">
        <f t="shared" si="5"/>
        <v/>
      </c>
    </row>
    <row r="203" spans="1:12" ht="22.7" customHeight="1">
      <c r="A203" s="193" t="str">
        <f t="shared" si="4"/>
        <v/>
      </c>
      <c r="B203" s="194"/>
      <c r="C203" s="192" t="s">
        <v>349</v>
      </c>
      <c r="D203" s="76" t="s">
        <v>349</v>
      </c>
      <c r="E203" s="76" t="s">
        <v>349</v>
      </c>
      <c r="F203" s="76" t="s">
        <v>349</v>
      </c>
      <c r="G203" s="76" t="s">
        <v>349</v>
      </c>
      <c r="H203" s="76" t="s">
        <v>349</v>
      </c>
      <c r="I203" s="76" t="s">
        <v>349</v>
      </c>
      <c r="J203" s="88">
        <v>0</v>
      </c>
      <c r="K203" s="74">
        <v>0</v>
      </c>
      <c r="L203" s="53" t="str">
        <f t="shared" si="5"/>
        <v/>
      </c>
    </row>
    <row r="204" spans="1:12" ht="22.7" customHeight="1">
      <c r="A204" s="193" t="str">
        <f t="shared" ref="A204:A267" si="6">IF(J204&gt;0,J204,"")</f>
        <v/>
      </c>
      <c r="B204" s="194"/>
      <c r="C204" s="192" t="s">
        <v>349</v>
      </c>
      <c r="D204" s="76" t="s">
        <v>349</v>
      </c>
      <c r="E204" s="76" t="s">
        <v>349</v>
      </c>
      <c r="F204" s="76" t="s">
        <v>349</v>
      </c>
      <c r="G204" s="76" t="s">
        <v>349</v>
      </c>
      <c r="H204" s="76" t="s">
        <v>349</v>
      </c>
      <c r="I204" s="76" t="s">
        <v>349</v>
      </c>
      <c r="J204" s="88">
        <v>0</v>
      </c>
      <c r="K204" s="74">
        <v>0</v>
      </c>
      <c r="L204" s="53" t="str">
        <f t="shared" ref="L204:L267" si="7">IF(C204&lt;&gt;"",ROW(),"")</f>
        <v/>
      </c>
    </row>
    <row r="205" spans="1:12" ht="22.7" customHeight="1">
      <c r="A205" s="193" t="str">
        <f t="shared" si="6"/>
        <v/>
      </c>
      <c r="B205" s="194"/>
      <c r="C205" s="192" t="s">
        <v>349</v>
      </c>
      <c r="D205" s="76" t="s">
        <v>349</v>
      </c>
      <c r="E205" s="76" t="s">
        <v>349</v>
      </c>
      <c r="F205" s="76" t="s">
        <v>349</v>
      </c>
      <c r="G205" s="76" t="s">
        <v>349</v>
      </c>
      <c r="H205" s="76" t="s">
        <v>349</v>
      </c>
      <c r="I205" s="76" t="s">
        <v>349</v>
      </c>
      <c r="J205" s="88">
        <v>0</v>
      </c>
      <c r="K205" s="74">
        <v>0</v>
      </c>
      <c r="L205" s="53" t="str">
        <f t="shared" si="7"/>
        <v/>
      </c>
    </row>
    <row r="206" spans="1:12" ht="22.7" customHeight="1">
      <c r="A206" s="193" t="str">
        <f t="shared" si="6"/>
        <v/>
      </c>
      <c r="B206" s="194"/>
      <c r="C206" s="192" t="s">
        <v>349</v>
      </c>
      <c r="D206" s="76" t="s">
        <v>349</v>
      </c>
      <c r="E206" s="76" t="s">
        <v>349</v>
      </c>
      <c r="F206" s="76" t="s">
        <v>349</v>
      </c>
      <c r="G206" s="76" t="s">
        <v>349</v>
      </c>
      <c r="H206" s="76" t="s">
        <v>349</v>
      </c>
      <c r="I206" s="76" t="s">
        <v>349</v>
      </c>
      <c r="J206" s="88">
        <v>0</v>
      </c>
      <c r="K206" s="74">
        <v>0</v>
      </c>
      <c r="L206" s="53" t="str">
        <f t="shared" si="7"/>
        <v/>
      </c>
    </row>
    <row r="207" spans="1:12" ht="22.7" customHeight="1">
      <c r="A207" s="193" t="str">
        <f t="shared" si="6"/>
        <v/>
      </c>
      <c r="B207" s="194"/>
      <c r="C207" s="192" t="s">
        <v>349</v>
      </c>
      <c r="D207" s="76" t="s">
        <v>349</v>
      </c>
      <c r="E207" s="76" t="s">
        <v>349</v>
      </c>
      <c r="F207" s="76" t="s">
        <v>349</v>
      </c>
      <c r="G207" s="76" t="s">
        <v>349</v>
      </c>
      <c r="H207" s="76" t="s">
        <v>349</v>
      </c>
      <c r="I207" s="76" t="s">
        <v>349</v>
      </c>
      <c r="J207" s="88">
        <v>0</v>
      </c>
      <c r="K207" s="74">
        <v>0</v>
      </c>
      <c r="L207" s="53" t="str">
        <f t="shared" si="7"/>
        <v/>
      </c>
    </row>
    <row r="208" spans="1:12" ht="22.7" customHeight="1">
      <c r="A208" s="193" t="str">
        <f t="shared" si="6"/>
        <v/>
      </c>
      <c r="B208" s="194"/>
      <c r="C208" s="192" t="s">
        <v>349</v>
      </c>
      <c r="D208" s="76" t="s">
        <v>349</v>
      </c>
      <c r="E208" s="76" t="s">
        <v>349</v>
      </c>
      <c r="F208" s="76" t="s">
        <v>349</v>
      </c>
      <c r="G208" s="76" t="s">
        <v>349</v>
      </c>
      <c r="H208" s="76" t="s">
        <v>349</v>
      </c>
      <c r="I208" s="76" t="s">
        <v>349</v>
      </c>
      <c r="J208" s="88">
        <v>0</v>
      </c>
      <c r="K208" s="74">
        <v>0</v>
      </c>
      <c r="L208" s="53" t="str">
        <f t="shared" si="7"/>
        <v/>
      </c>
    </row>
    <row r="209" spans="1:12" ht="22.7" customHeight="1">
      <c r="A209" s="193" t="str">
        <f t="shared" si="6"/>
        <v/>
      </c>
      <c r="B209" s="194"/>
      <c r="C209" s="192" t="s">
        <v>349</v>
      </c>
      <c r="D209" s="76" t="s">
        <v>349</v>
      </c>
      <c r="E209" s="76" t="s">
        <v>349</v>
      </c>
      <c r="F209" s="76" t="s">
        <v>349</v>
      </c>
      <c r="G209" s="76" t="s">
        <v>349</v>
      </c>
      <c r="H209" s="76" t="s">
        <v>349</v>
      </c>
      <c r="I209" s="76" t="s">
        <v>349</v>
      </c>
      <c r="J209" s="88">
        <v>0</v>
      </c>
      <c r="K209" s="74">
        <v>0</v>
      </c>
      <c r="L209" s="53" t="str">
        <f t="shared" si="7"/>
        <v/>
      </c>
    </row>
    <row r="210" spans="1:12" ht="22.7" customHeight="1">
      <c r="A210" s="193" t="str">
        <f t="shared" si="6"/>
        <v/>
      </c>
      <c r="B210" s="194"/>
      <c r="C210" s="192" t="s">
        <v>349</v>
      </c>
      <c r="D210" s="76" t="s">
        <v>349</v>
      </c>
      <c r="E210" s="76" t="s">
        <v>349</v>
      </c>
      <c r="F210" s="76" t="s">
        <v>349</v>
      </c>
      <c r="G210" s="76" t="s">
        <v>349</v>
      </c>
      <c r="H210" s="76" t="s">
        <v>349</v>
      </c>
      <c r="I210" s="76" t="s">
        <v>349</v>
      </c>
      <c r="J210" s="88">
        <v>0</v>
      </c>
      <c r="K210" s="74">
        <v>0</v>
      </c>
      <c r="L210" s="53" t="str">
        <f t="shared" si="7"/>
        <v/>
      </c>
    </row>
    <row r="211" spans="1:12" ht="22.7" customHeight="1">
      <c r="A211" s="193" t="str">
        <f t="shared" si="6"/>
        <v/>
      </c>
      <c r="B211" s="194"/>
      <c r="C211" s="192" t="s">
        <v>349</v>
      </c>
      <c r="D211" s="76" t="s">
        <v>349</v>
      </c>
      <c r="E211" s="76" t="s">
        <v>349</v>
      </c>
      <c r="F211" s="76" t="s">
        <v>349</v>
      </c>
      <c r="G211" s="76" t="s">
        <v>349</v>
      </c>
      <c r="H211" s="76" t="s">
        <v>349</v>
      </c>
      <c r="I211" s="76" t="s">
        <v>349</v>
      </c>
      <c r="J211" s="88">
        <v>0</v>
      </c>
      <c r="K211" s="74">
        <v>0</v>
      </c>
      <c r="L211" s="53" t="str">
        <f t="shared" si="7"/>
        <v/>
      </c>
    </row>
    <row r="212" spans="1:12" ht="22.7" customHeight="1">
      <c r="A212" s="193" t="str">
        <f t="shared" si="6"/>
        <v/>
      </c>
      <c r="B212" s="194"/>
      <c r="C212" s="192" t="s">
        <v>349</v>
      </c>
      <c r="D212" s="76" t="s">
        <v>349</v>
      </c>
      <c r="E212" s="76" t="s">
        <v>349</v>
      </c>
      <c r="F212" s="76" t="s">
        <v>349</v>
      </c>
      <c r="G212" s="76" t="s">
        <v>349</v>
      </c>
      <c r="H212" s="76" t="s">
        <v>349</v>
      </c>
      <c r="I212" s="76" t="s">
        <v>349</v>
      </c>
      <c r="J212" s="88">
        <v>0</v>
      </c>
      <c r="K212" s="74">
        <v>0</v>
      </c>
      <c r="L212" s="53" t="str">
        <f t="shared" si="7"/>
        <v/>
      </c>
    </row>
    <row r="213" spans="1:12" ht="22.7" customHeight="1">
      <c r="A213" s="193" t="str">
        <f t="shared" si="6"/>
        <v/>
      </c>
      <c r="B213" s="194"/>
      <c r="C213" s="192" t="s">
        <v>349</v>
      </c>
      <c r="D213" s="76" t="s">
        <v>349</v>
      </c>
      <c r="E213" s="76" t="s">
        <v>349</v>
      </c>
      <c r="F213" s="76" t="s">
        <v>349</v>
      </c>
      <c r="G213" s="76" t="s">
        <v>349</v>
      </c>
      <c r="H213" s="76" t="s">
        <v>349</v>
      </c>
      <c r="I213" s="76" t="s">
        <v>349</v>
      </c>
      <c r="J213" s="88">
        <v>0</v>
      </c>
      <c r="K213" s="74">
        <v>0</v>
      </c>
      <c r="L213" s="53" t="str">
        <f t="shared" si="7"/>
        <v/>
      </c>
    </row>
    <row r="214" spans="1:12" ht="22.7" customHeight="1">
      <c r="A214" s="193" t="str">
        <f t="shared" si="6"/>
        <v/>
      </c>
      <c r="B214" s="194"/>
      <c r="C214" s="192" t="s">
        <v>349</v>
      </c>
      <c r="D214" s="76" t="s">
        <v>349</v>
      </c>
      <c r="E214" s="76" t="s">
        <v>349</v>
      </c>
      <c r="F214" s="76" t="s">
        <v>349</v>
      </c>
      <c r="G214" s="76" t="s">
        <v>349</v>
      </c>
      <c r="H214" s="76" t="s">
        <v>349</v>
      </c>
      <c r="I214" s="76" t="s">
        <v>349</v>
      </c>
      <c r="J214" s="88">
        <v>0</v>
      </c>
      <c r="K214" s="74">
        <v>0</v>
      </c>
      <c r="L214" s="53" t="str">
        <f t="shared" si="7"/>
        <v/>
      </c>
    </row>
    <row r="215" spans="1:12" ht="22.7" customHeight="1">
      <c r="A215" s="193" t="str">
        <f t="shared" si="6"/>
        <v/>
      </c>
      <c r="B215" s="194"/>
      <c r="C215" s="192" t="s">
        <v>349</v>
      </c>
      <c r="D215" s="76" t="s">
        <v>349</v>
      </c>
      <c r="E215" s="76" t="s">
        <v>349</v>
      </c>
      <c r="F215" s="76" t="s">
        <v>349</v>
      </c>
      <c r="G215" s="76" t="s">
        <v>349</v>
      </c>
      <c r="H215" s="76" t="s">
        <v>349</v>
      </c>
      <c r="I215" s="76" t="s">
        <v>349</v>
      </c>
      <c r="J215" s="88">
        <v>0</v>
      </c>
      <c r="K215" s="74">
        <v>0</v>
      </c>
      <c r="L215" s="53" t="str">
        <f t="shared" si="7"/>
        <v/>
      </c>
    </row>
    <row r="216" spans="1:12" ht="22.7" customHeight="1">
      <c r="A216" s="193" t="str">
        <f t="shared" si="6"/>
        <v/>
      </c>
      <c r="B216" s="194"/>
      <c r="C216" s="192" t="s">
        <v>349</v>
      </c>
      <c r="D216" s="76" t="s">
        <v>349</v>
      </c>
      <c r="E216" s="76" t="s">
        <v>349</v>
      </c>
      <c r="F216" s="76" t="s">
        <v>349</v>
      </c>
      <c r="G216" s="76" t="s">
        <v>349</v>
      </c>
      <c r="H216" s="76" t="s">
        <v>349</v>
      </c>
      <c r="I216" s="76" t="s">
        <v>349</v>
      </c>
      <c r="J216" s="88">
        <v>0</v>
      </c>
      <c r="K216" s="74">
        <v>0</v>
      </c>
      <c r="L216" s="53" t="str">
        <f t="shared" si="7"/>
        <v/>
      </c>
    </row>
    <row r="217" spans="1:12" ht="22.7" customHeight="1">
      <c r="A217" s="193" t="str">
        <f t="shared" si="6"/>
        <v/>
      </c>
      <c r="B217" s="194"/>
      <c r="C217" s="192" t="s">
        <v>349</v>
      </c>
      <c r="D217" s="76" t="s">
        <v>349</v>
      </c>
      <c r="E217" s="76" t="s">
        <v>349</v>
      </c>
      <c r="F217" s="76" t="s">
        <v>349</v>
      </c>
      <c r="G217" s="76" t="s">
        <v>349</v>
      </c>
      <c r="H217" s="76" t="s">
        <v>349</v>
      </c>
      <c r="I217" s="76" t="s">
        <v>349</v>
      </c>
      <c r="J217" s="88">
        <v>0</v>
      </c>
      <c r="K217" s="74">
        <v>0</v>
      </c>
      <c r="L217" s="53" t="str">
        <f t="shared" si="7"/>
        <v/>
      </c>
    </row>
    <row r="218" spans="1:12" ht="22.7" customHeight="1">
      <c r="A218" s="193" t="str">
        <f t="shared" si="6"/>
        <v/>
      </c>
      <c r="B218" s="194"/>
      <c r="C218" s="192" t="s">
        <v>349</v>
      </c>
      <c r="D218" s="76" t="s">
        <v>349</v>
      </c>
      <c r="E218" s="76" t="s">
        <v>349</v>
      </c>
      <c r="F218" s="76" t="s">
        <v>349</v>
      </c>
      <c r="G218" s="76" t="s">
        <v>349</v>
      </c>
      <c r="H218" s="76" t="s">
        <v>349</v>
      </c>
      <c r="I218" s="76" t="s">
        <v>349</v>
      </c>
      <c r="J218" s="88">
        <v>0</v>
      </c>
      <c r="K218" s="74">
        <v>0</v>
      </c>
      <c r="L218" s="53" t="str">
        <f t="shared" si="7"/>
        <v/>
      </c>
    </row>
    <row r="219" spans="1:12" ht="22.7" customHeight="1">
      <c r="A219" s="193" t="str">
        <f t="shared" si="6"/>
        <v/>
      </c>
      <c r="B219" s="194"/>
      <c r="C219" s="192" t="s">
        <v>349</v>
      </c>
      <c r="D219" s="76" t="s">
        <v>349</v>
      </c>
      <c r="E219" s="76" t="s">
        <v>349</v>
      </c>
      <c r="F219" s="76" t="s">
        <v>349</v>
      </c>
      <c r="G219" s="76" t="s">
        <v>349</v>
      </c>
      <c r="H219" s="76" t="s">
        <v>349</v>
      </c>
      <c r="I219" s="76" t="s">
        <v>349</v>
      </c>
      <c r="J219" s="88">
        <v>0</v>
      </c>
      <c r="K219" s="74">
        <v>0</v>
      </c>
      <c r="L219" s="53" t="str">
        <f t="shared" si="7"/>
        <v/>
      </c>
    </row>
    <row r="220" spans="1:12" ht="22.7" customHeight="1">
      <c r="A220" s="193" t="str">
        <f t="shared" si="6"/>
        <v/>
      </c>
      <c r="B220" s="194"/>
      <c r="C220" s="192" t="s">
        <v>349</v>
      </c>
      <c r="D220" s="76" t="s">
        <v>349</v>
      </c>
      <c r="E220" s="76" t="s">
        <v>349</v>
      </c>
      <c r="F220" s="76" t="s">
        <v>349</v>
      </c>
      <c r="G220" s="76" t="s">
        <v>349</v>
      </c>
      <c r="H220" s="76" t="s">
        <v>349</v>
      </c>
      <c r="I220" s="76" t="s">
        <v>349</v>
      </c>
      <c r="J220" s="88">
        <v>0</v>
      </c>
      <c r="K220" s="74">
        <v>0</v>
      </c>
      <c r="L220" s="53" t="str">
        <f t="shared" si="7"/>
        <v/>
      </c>
    </row>
    <row r="221" spans="1:12" ht="22.7" customHeight="1">
      <c r="A221" s="193" t="str">
        <f t="shared" si="6"/>
        <v/>
      </c>
      <c r="B221" s="194"/>
      <c r="C221" s="192" t="s">
        <v>349</v>
      </c>
      <c r="D221" s="76" t="s">
        <v>349</v>
      </c>
      <c r="E221" s="76" t="s">
        <v>349</v>
      </c>
      <c r="F221" s="76" t="s">
        <v>349</v>
      </c>
      <c r="G221" s="76" t="s">
        <v>349</v>
      </c>
      <c r="H221" s="76" t="s">
        <v>349</v>
      </c>
      <c r="I221" s="76" t="s">
        <v>349</v>
      </c>
      <c r="J221" s="88">
        <v>0</v>
      </c>
      <c r="K221" s="74">
        <v>0</v>
      </c>
      <c r="L221" s="53" t="str">
        <f t="shared" si="7"/>
        <v/>
      </c>
    </row>
    <row r="222" spans="1:12" ht="22.7" customHeight="1">
      <c r="A222" s="193" t="str">
        <f t="shared" si="6"/>
        <v/>
      </c>
      <c r="B222" s="194"/>
      <c r="C222" s="192" t="s">
        <v>349</v>
      </c>
      <c r="D222" s="76" t="s">
        <v>349</v>
      </c>
      <c r="E222" s="76" t="s">
        <v>349</v>
      </c>
      <c r="F222" s="76" t="s">
        <v>349</v>
      </c>
      <c r="G222" s="76" t="s">
        <v>349</v>
      </c>
      <c r="H222" s="76" t="s">
        <v>349</v>
      </c>
      <c r="I222" s="76" t="s">
        <v>349</v>
      </c>
      <c r="J222" s="88">
        <v>0</v>
      </c>
      <c r="K222" s="74">
        <v>0</v>
      </c>
      <c r="L222" s="53" t="str">
        <f t="shared" si="7"/>
        <v/>
      </c>
    </row>
    <row r="223" spans="1:12" ht="22.7" customHeight="1">
      <c r="A223" s="193" t="str">
        <f t="shared" si="6"/>
        <v/>
      </c>
      <c r="B223" s="194"/>
      <c r="C223" s="192" t="s">
        <v>349</v>
      </c>
      <c r="D223" s="76" t="s">
        <v>349</v>
      </c>
      <c r="E223" s="76" t="s">
        <v>349</v>
      </c>
      <c r="F223" s="76" t="s">
        <v>349</v>
      </c>
      <c r="G223" s="76" t="s">
        <v>349</v>
      </c>
      <c r="H223" s="76" t="s">
        <v>349</v>
      </c>
      <c r="I223" s="76" t="s">
        <v>349</v>
      </c>
      <c r="J223" s="88">
        <v>0</v>
      </c>
      <c r="K223" s="74">
        <v>0</v>
      </c>
      <c r="L223" s="53" t="str">
        <f t="shared" si="7"/>
        <v/>
      </c>
    </row>
    <row r="224" spans="1:12" ht="22.7" customHeight="1">
      <c r="A224" s="193" t="str">
        <f t="shared" si="6"/>
        <v/>
      </c>
      <c r="B224" s="194"/>
      <c r="C224" s="192" t="s">
        <v>349</v>
      </c>
      <c r="D224" s="76" t="s">
        <v>349</v>
      </c>
      <c r="E224" s="76" t="s">
        <v>349</v>
      </c>
      <c r="F224" s="76" t="s">
        <v>349</v>
      </c>
      <c r="G224" s="76" t="s">
        <v>349</v>
      </c>
      <c r="H224" s="76" t="s">
        <v>349</v>
      </c>
      <c r="I224" s="76" t="s">
        <v>349</v>
      </c>
      <c r="J224" s="88">
        <v>0</v>
      </c>
      <c r="K224" s="74">
        <v>0</v>
      </c>
      <c r="L224" s="53" t="str">
        <f t="shared" si="7"/>
        <v/>
      </c>
    </row>
    <row r="225" spans="1:12" ht="22.7" customHeight="1">
      <c r="A225" s="193" t="str">
        <f t="shared" si="6"/>
        <v/>
      </c>
      <c r="B225" s="194"/>
      <c r="C225" s="192" t="s">
        <v>349</v>
      </c>
      <c r="D225" s="76" t="s">
        <v>349</v>
      </c>
      <c r="E225" s="76" t="s">
        <v>349</v>
      </c>
      <c r="F225" s="76" t="s">
        <v>349</v>
      </c>
      <c r="G225" s="76" t="s">
        <v>349</v>
      </c>
      <c r="H225" s="76" t="s">
        <v>349</v>
      </c>
      <c r="I225" s="76" t="s">
        <v>349</v>
      </c>
      <c r="J225" s="88">
        <v>0</v>
      </c>
      <c r="K225" s="74">
        <v>0</v>
      </c>
      <c r="L225" s="53" t="str">
        <f t="shared" si="7"/>
        <v/>
      </c>
    </row>
    <row r="226" spans="1:12" ht="22.7" customHeight="1">
      <c r="A226" s="193" t="str">
        <f t="shared" si="6"/>
        <v/>
      </c>
      <c r="B226" s="194"/>
      <c r="C226" s="192" t="s">
        <v>349</v>
      </c>
      <c r="D226" s="76" t="s">
        <v>349</v>
      </c>
      <c r="E226" s="76" t="s">
        <v>349</v>
      </c>
      <c r="F226" s="76" t="s">
        <v>349</v>
      </c>
      <c r="G226" s="76" t="s">
        <v>349</v>
      </c>
      <c r="H226" s="76" t="s">
        <v>349</v>
      </c>
      <c r="I226" s="76" t="s">
        <v>349</v>
      </c>
      <c r="J226" s="88">
        <v>0</v>
      </c>
      <c r="K226" s="74">
        <v>0</v>
      </c>
      <c r="L226" s="53" t="str">
        <f t="shared" si="7"/>
        <v/>
      </c>
    </row>
    <row r="227" spans="1:12" ht="22.7" customHeight="1">
      <c r="A227" s="193" t="str">
        <f t="shared" si="6"/>
        <v/>
      </c>
      <c r="B227" s="194"/>
      <c r="C227" s="192" t="s">
        <v>349</v>
      </c>
      <c r="D227" s="76" t="s">
        <v>349</v>
      </c>
      <c r="E227" s="76" t="s">
        <v>349</v>
      </c>
      <c r="F227" s="76" t="s">
        <v>349</v>
      </c>
      <c r="G227" s="76" t="s">
        <v>349</v>
      </c>
      <c r="H227" s="76" t="s">
        <v>349</v>
      </c>
      <c r="I227" s="76" t="s">
        <v>349</v>
      </c>
      <c r="J227" s="88">
        <v>0</v>
      </c>
      <c r="K227" s="74">
        <v>0</v>
      </c>
      <c r="L227" s="53" t="str">
        <f t="shared" si="7"/>
        <v/>
      </c>
    </row>
    <row r="228" spans="1:12" ht="22.7" customHeight="1">
      <c r="A228" s="193" t="str">
        <f t="shared" si="6"/>
        <v/>
      </c>
      <c r="B228" s="194"/>
      <c r="C228" s="192" t="s">
        <v>349</v>
      </c>
      <c r="D228" s="76" t="s">
        <v>349</v>
      </c>
      <c r="E228" s="76" t="s">
        <v>349</v>
      </c>
      <c r="F228" s="76" t="s">
        <v>349</v>
      </c>
      <c r="G228" s="76" t="s">
        <v>349</v>
      </c>
      <c r="H228" s="76" t="s">
        <v>349</v>
      </c>
      <c r="I228" s="76" t="s">
        <v>349</v>
      </c>
      <c r="J228" s="88">
        <v>0</v>
      </c>
      <c r="K228" s="74">
        <v>0</v>
      </c>
      <c r="L228" s="53" t="str">
        <f t="shared" si="7"/>
        <v/>
      </c>
    </row>
    <row r="229" spans="1:12" ht="22.7" customHeight="1">
      <c r="A229" s="193" t="str">
        <f t="shared" si="6"/>
        <v/>
      </c>
      <c r="B229" s="194"/>
      <c r="C229" s="192" t="s">
        <v>349</v>
      </c>
      <c r="D229" s="76" t="s">
        <v>349</v>
      </c>
      <c r="E229" s="76" t="s">
        <v>349</v>
      </c>
      <c r="F229" s="76" t="s">
        <v>349</v>
      </c>
      <c r="G229" s="76" t="s">
        <v>349</v>
      </c>
      <c r="H229" s="76" t="s">
        <v>349</v>
      </c>
      <c r="I229" s="76" t="s">
        <v>349</v>
      </c>
      <c r="J229" s="88">
        <v>0</v>
      </c>
      <c r="K229" s="74">
        <v>0</v>
      </c>
      <c r="L229" s="53" t="str">
        <f t="shared" si="7"/>
        <v/>
      </c>
    </row>
    <row r="230" spans="1:12" ht="22.7" customHeight="1">
      <c r="A230" s="193" t="str">
        <f t="shared" si="6"/>
        <v/>
      </c>
      <c r="B230" s="194"/>
      <c r="C230" s="192" t="s">
        <v>349</v>
      </c>
      <c r="D230" s="76" t="s">
        <v>349</v>
      </c>
      <c r="E230" s="76" t="s">
        <v>349</v>
      </c>
      <c r="F230" s="76" t="s">
        <v>349</v>
      </c>
      <c r="G230" s="76" t="s">
        <v>349</v>
      </c>
      <c r="H230" s="76" t="s">
        <v>349</v>
      </c>
      <c r="I230" s="76" t="s">
        <v>349</v>
      </c>
      <c r="J230" s="88">
        <v>0</v>
      </c>
      <c r="K230" s="74">
        <v>0</v>
      </c>
      <c r="L230" s="53" t="str">
        <f t="shared" si="7"/>
        <v/>
      </c>
    </row>
    <row r="231" spans="1:12" ht="22.7" customHeight="1">
      <c r="A231" s="193" t="str">
        <f t="shared" si="6"/>
        <v/>
      </c>
      <c r="B231" s="194"/>
      <c r="C231" s="192" t="s">
        <v>349</v>
      </c>
      <c r="D231" s="76" t="s">
        <v>349</v>
      </c>
      <c r="E231" s="76" t="s">
        <v>349</v>
      </c>
      <c r="F231" s="76" t="s">
        <v>349</v>
      </c>
      <c r="G231" s="76" t="s">
        <v>349</v>
      </c>
      <c r="H231" s="76" t="s">
        <v>349</v>
      </c>
      <c r="I231" s="76" t="s">
        <v>349</v>
      </c>
      <c r="J231" s="88">
        <v>0</v>
      </c>
      <c r="K231" s="74">
        <v>0</v>
      </c>
      <c r="L231" s="53" t="str">
        <f t="shared" si="7"/>
        <v/>
      </c>
    </row>
    <row r="232" spans="1:12" ht="22.7" customHeight="1">
      <c r="A232" s="193" t="str">
        <f t="shared" si="6"/>
        <v/>
      </c>
      <c r="B232" s="194"/>
      <c r="C232" s="192" t="s">
        <v>349</v>
      </c>
      <c r="D232" s="76" t="s">
        <v>349</v>
      </c>
      <c r="E232" s="76" t="s">
        <v>349</v>
      </c>
      <c r="F232" s="76" t="s">
        <v>349</v>
      </c>
      <c r="G232" s="76" t="s">
        <v>349</v>
      </c>
      <c r="H232" s="76" t="s">
        <v>349</v>
      </c>
      <c r="I232" s="76" t="s">
        <v>349</v>
      </c>
      <c r="J232" s="88">
        <v>0</v>
      </c>
      <c r="K232" s="74">
        <v>0</v>
      </c>
      <c r="L232" s="53" t="str">
        <f t="shared" si="7"/>
        <v/>
      </c>
    </row>
    <row r="233" spans="1:12" ht="22.7" customHeight="1">
      <c r="A233" s="193" t="str">
        <f t="shared" si="6"/>
        <v/>
      </c>
      <c r="B233" s="194"/>
      <c r="C233" s="192" t="s">
        <v>349</v>
      </c>
      <c r="D233" s="76" t="s">
        <v>349</v>
      </c>
      <c r="E233" s="76" t="s">
        <v>349</v>
      </c>
      <c r="F233" s="76" t="s">
        <v>349</v>
      </c>
      <c r="G233" s="76" t="s">
        <v>349</v>
      </c>
      <c r="H233" s="76" t="s">
        <v>349</v>
      </c>
      <c r="I233" s="76" t="s">
        <v>349</v>
      </c>
      <c r="J233" s="88">
        <v>0</v>
      </c>
      <c r="K233" s="74">
        <v>0</v>
      </c>
      <c r="L233" s="53" t="str">
        <f t="shared" si="7"/>
        <v/>
      </c>
    </row>
    <row r="234" spans="1:12" ht="22.7" customHeight="1">
      <c r="A234" s="193" t="str">
        <f t="shared" si="6"/>
        <v/>
      </c>
      <c r="B234" s="194"/>
      <c r="C234" s="192" t="s">
        <v>349</v>
      </c>
      <c r="D234" s="76" t="s">
        <v>349</v>
      </c>
      <c r="E234" s="76" t="s">
        <v>349</v>
      </c>
      <c r="F234" s="76" t="s">
        <v>349</v>
      </c>
      <c r="G234" s="76" t="s">
        <v>349</v>
      </c>
      <c r="H234" s="76" t="s">
        <v>349</v>
      </c>
      <c r="I234" s="76" t="s">
        <v>349</v>
      </c>
      <c r="J234" s="88">
        <v>0</v>
      </c>
      <c r="K234" s="74">
        <v>0</v>
      </c>
      <c r="L234" s="53" t="str">
        <f t="shared" si="7"/>
        <v/>
      </c>
    </row>
    <row r="235" spans="1:12" ht="22.7" customHeight="1">
      <c r="A235" s="193" t="str">
        <f t="shared" si="6"/>
        <v/>
      </c>
      <c r="B235" s="194"/>
      <c r="C235" s="192" t="s">
        <v>349</v>
      </c>
      <c r="D235" s="76" t="s">
        <v>349</v>
      </c>
      <c r="E235" s="76" t="s">
        <v>349</v>
      </c>
      <c r="F235" s="76" t="s">
        <v>349</v>
      </c>
      <c r="G235" s="76" t="s">
        <v>349</v>
      </c>
      <c r="H235" s="76" t="s">
        <v>349</v>
      </c>
      <c r="I235" s="76" t="s">
        <v>349</v>
      </c>
      <c r="J235" s="88">
        <v>0</v>
      </c>
      <c r="K235" s="74">
        <v>0</v>
      </c>
      <c r="L235" s="53" t="str">
        <f t="shared" si="7"/>
        <v/>
      </c>
    </row>
    <row r="236" spans="1:12" ht="22.7" customHeight="1">
      <c r="A236" s="193" t="str">
        <f t="shared" si="6"/>
        <v/>
      </c>
      <c r="B236" s="194"/>
      <c r="C236" s="192" t="s">
        <v>349</v>
      </c>
      <c r="D236" s="76" t="s">
        <v>349</v>
      </c>
      <c r="E236" s="76" t="s">
        <v>349</v>
      </c>
      <c r="F236" s="76" t="s">
        <v>349</v>
      </c>
      <c r="G236" s="76" t="s">
        <v>349</v>
      </c>
      <c r="H236" s="76" t="s">
        <v>349</v>
      </c>
      <c r="I236" s="76" t="s">
        <v>349</v>
      </c>
      <c r="J236" s="88">
        <v>0</v>
      </c>
      <c r="K236" s="74">
        <v>0</v>
      </c>
      <c r="L236" s="53" t="str">
        <f t="shared" si="7"/>
        <v/>
      </c>
    </row>
    <row r="237" spans="1:12" ht="22.7" customHeight="1">
      <c r="A237" s="193" t="str">
        <f t="shared" si="6"/>
        <v/>
      </c>
      <c r="B237" s="194"/>
      <c r="C237" s="192" t="s">
        <v>349</v>
      </c>
      <c r="D237" s="76" t="s">
        <v>349</v>
      </c>
      <c r="E237" s="76" t="s">
        <v>349</v>
      </c>
      <c r="F237" s="76" t="s">
        <v>349</v>
      </c>
      <c r="G237" s="76" t="s">
        <v>349</v>
      </c>
      <c r="H237" s="76" t="s">
        <v>349</v>
      </c>
      <c r="I237" s="76" t="s">
        <v>349</v>
      </c>
      <c r="J237" s="88">
        <v>0</v>
      </c>
      <c r="K237" s="74">
        <v>0</v>
      </c>
      <c r="L237" s="53" t="str">
        <f t="shared" si="7"/>
        <v/>
      </c>
    </row>
    <row r="238" spans="1:12" ht="22.7" customHeight="1">
      <c r="A238" s="193" t="str">
        <f t="shared" si="6"/>
        <v/>
      </c>
      <c r="B238" s="194"/>
      <c r="C238" s="192" t="s">
        <v>349</v>
      </c>
      <c r="D238" s="76" t="s">
        <v>349</v>
      </c>
      <c r="E238" s="76" t="s">
        <v>349</v>
      </c>
      <c r="F238" s="76" t="s">
        <v>349</v>
      </c>
      <c r="G238" s="76" t="s">
        <v>349</v>
      </c>
      <c r="H238" s="76" t="s">
        <v>349</v>
      </c>
      <c r="I238" s="76" t="s">
        <v>349</v>
      </c>
      <c r="J238" s="88">
        <v>0</v>
      </c>
      <c r="K238" s="74">
        <v>0</v>
      </c>
      <c r="L238" s="53" t="str">
        <f t="shared" si="7"/>
        <v/>
      </c>
    </row>
    <row r="239" spans="1:12" ht="22.7" customHeight="1">
      <c r="A239" s="193" t="str">
        <f t="shared" si="6"/>
        <v/>
      </c>
      <c r="B239" s="194"/>
      <c r="C239" s="192" t="s">
        <v>349</v>
      </c>
      <c r="D239" s="76" t="s">
        <v>349</v>
      </c>
      <c r="E239" s="76" t="s">
        <v>349</v>
      </c>
      <c r="F239" s="76" t="s">
        <v>349</v>
      </c>
      <c r="G239" s="76" t="s">
        <v>349</v>
      </c>
      <c r="H239" s="76" t="s">
        <v>349</v>
      </c>
      <c r="I239" s="76" t="s">
        <v>349</v>
      </c>
      <c r="J239" s="88">
        <v>0</v>
      </c>
      <c r="K239" s="74">
        <v>0</v>
      </c>
      <c r="L239" s="53" t="str">
        <f t="shared" si="7"/>
        <v/>
      </c>
    </row>
    <row r="240" spans="1:12" ht="22.7" customHeight="1">
      <c r="A240" s="193" t="str">
        <f t="shared" si="6"/>
        <v/>
      </c>
      <c r="B240" s="194"/>
      <c r="C240" s="192" t="s">
        <v>349</v>
      </c>
      <c r="D240" s="76" t="s">
        <v>349</v>
      </c>
      <c r="E240" s="76" t="s">
        <v>349</v>
      </c>
      <c r="F240" s="76" t="s">
        <v>349</v>
      </c>
      <c r="G240" s="76" t="s">
        <v>349</v>
      </c>
      <c r="H240" s="76" t="s">
        <v>349</v>
      </c>
      <c r="I240" s="76" t="s">
        <v>349</v>
      </c>
      <c r="J240" s="88">
        <v>0</v>
      </c>
      <c r="K240" s="74">
        <v>0</v>
      </c>
      <c r="L240" s="53" t="str">
        <f t="shared" si="7"/>
        <v/>
      </c>
    </row>
    <row r="241" spans="1:12" ht="22.7" customHeight="1">
      <c r="A241" s="193" t="str">
        <f t="shared" si="6"/>
        <v/>
      </c>
      <c r="B241" s="194"/>
      <c r="C241" s="192" t="s">
        <v>349</v>
      </c>
      <c r="D241" s="76" t="s">
        <v>349</v>
      </c>
      <c r="E241" s="76" t="s">
        <v>349</v>
      </c>
      <c r="F241" s="76" t="s">
        <v>349</v>
      </c>
      <c r="G241" s="76" t="s">
        <v>349</v>
      </c>
      <c r="H241" s="76" t="s">
        <v>349</v>
      </c>
      <c r="I241" s="76" t="s">
        <v>349</v>
      </c>
      <c r="J241" s="88">
        <v>0</v>
      </c>
      <c r="K241" s="74">
        <v>0</v>
      </c>
      <c r="L241" s="53" t="str">
        <f t="shared" si="7"/>
        <v/>
      </c>
    </row>
    <row r="242" spans="1:12" ht="22.7" customHeight="1">
      <c r="A242" s="193" t="str">
        <f t="shared" si="6"/>
        <v/>
      </c>
      <c r="B242" s="194"/>
      <c r="C242" s="192" t="s">
        <v>349</v>
      </c>
      <c r="D242" s="76" t="s">
        <v>349</v>
      </c>
      <c r="E242" s="76" t="s">
        <v>349</v>
      </c>
      <c r="F242" s="76" t="s">
        <v>349</v>
      </c>
      <c r="G242" s="76" t="s">
        <v>349</v>
      </c>
      <c r="H242" s="76" t="s">
        <v>349</v>
      </c>
      <c r="I242" s="76" t="s">
        <v>349</v>
      </c>
      <c r="J242" s="88">
        <v>0</v>
      </c>
      <c r="K242" s="74">
        <v>0</v>
      </c>
      <c r="L242" s="53" t="str">
        <f t="shared" si="7"/>
        <v/>
      </c>
    </row>
    <row r="243" spans="1:12" ht="22.7" customHeight="1">
      <c r="A243" s="193" t="str">
        <f t="shared" si="6"/>
        <v/>
      </c>
      <c r="B243" s="194"/>
      <c r="C243" s="192" t="s">
        <v>349</v>
      </c>
      <c r="D243" s="76" t="s">
        <v>349</v>
      </c>
      <c r="E243" s="76" t="s">
        <v>349</v>
      </c>
      <c r="F243" s="76" t="s">
        <v>349</v>
      </c>
      <c r="G243" s="76" t="s">
        <v>349</v>
      </c>
      <c r="H243" s="76" t="s">
        <v>349</v>
      </c>
      <c r="I243" s="76" t="s">
        <v>349</v>
      </c>
      <c r="J243" s="88">
        <v>0</v>
      </c>
      <c r="K243" s="74">
        <v>0</v>
      </c>
      <c r="L243" s="53" t="str">
        <f t="shared" si="7"/>
        <v/>
      </c>
    </row>
    <row r="244" spans="1:12" ht="22.7" customHeight="1">
      <c r="A244" s="193" t="str">
        <f t="shared" si="6"/>
        <v/>
      </c>
      <c r="B244" s="194"/>
      <c r="C244" s="192" t="s">
        <v>349</v>
      </c>
      <c r="D244" s="76" t="s">
        <v>349</v>
      </c>
      <c r="E244" s="76" t="s">
        <v>349</v>
      </c>
      <c r="F244" s="76" t="s">
        <v>349</v>
      </c>
      <c r="G244" s="76" t="s">
        <v>349</v>
      </c>
      <c r="H244" s="76" t="s">
        <v>349</v>
      </c>
      <c r="I244" s="76" t="s">
        <v>349</v>
      </c>
      <c r="J244" s="88">
        <v>0</v>
      </c>
      <c r="K244" s="74">
        <v>0</v>
      </c>
      <c r="L244" s="53" t="str">
        <f t="shared" si="7"/>
        <v/>
      </c>
    </row>
    <row r="245" spans="1:12" ht="22.7" customHeight="1">
      <c r="A245" s="193" t="str">
        <f t="shared" si="6"/>
        <v/>
      </c>
      <c r="B245" s="194"/>
      <c r="C245" s="192" t="s">
        <v>349</v>
      </c>
      <c r="D245" s="76" t="s">
        <v>349</v>
      </c>
      <c r="E245" s="76" t="s">
        <v>349</v>
      </c>
      <c r="F245" s="76" t="s">
        <v>349</v>
      </c>
      <c r="G245" s="76" t="s">
        <v>349</v>
      </c>
      <c r="H245" s="76" t="s">
        <v>349</v>
      </c>
      <c r="I245" s="76" t="s">
        <v>349</v>
      </c>
      <c r="J245" s="88">
        <v>0</v>
      </c>
      <c r="K245" s="74">
        <v>0</v>
      </c>
      <c r="L245" s="53" t="str">
        <f t="shared" si="7"/>
        <v/>
      </c>
    </row>
    <row r="246" spans="1:12" ht="22.7" customHeight="1">
      <c r="A246" s="193" t="str">
        <f t="shared" si="6"/>
        <v/>
      </c>
      <c r="B246" s="194"/>
      <c r="C246" s="192" t="s">
        <v>349</v>
      </c>
      <c r="D246" s="76" t="s">
        <v>349</v>
      </c>
      <c r="E246" s="76" t="s">
        <v>349</v>
      </c>
      <c r="F246" s="76" t="s">
        <v>349</v>
      </c>
      <c r="G246" s="76" t="s">
        <v>349</v>
      </c>
      <c r="H246" s="76" t="s">
        <v>349</v>
      </c>
      <c r="I246" s="76" t="s">
        <v>349</v>
      </c>
      <c r="J246" s="88">
        <v>0</v>
      </c>
      <c r="K246" s="74">
        <v>0</v>
      </c>
      <c r="L246" s="53" t="str">
        <f t="shared" si="7"/>
        <v/>
      </c>
    </row>
    <row r="247" spans="1:12" ht="22.7" customHeight="1">
      <c r="A247" s="193" t="str">
        <f t="shared" si="6"/>
        <v/>
      </c>
      <c r="B247" s="194"/>
      <c r="C247" s="192" t="s">
        <v>349</v>
      </c>
      <c r="D247" s="76" t="s">
        <v>349</v>
      </c>
      <c r="E247" s="76" t="s">
        <v>349</v>
      </c>
      <c r="F247" s="76" t="s">
        <v>349</v>
      </c>
      <c r="G247" s="76" t="s">
        <v>349</v>
      </c>
      <c r="H247" s="76" t="s">
        <v>349</v>
      </c>
      <c r="I247" s="76" t="s">
        <v>349</v>
      </c>
      <c r="J247" s="88">
        <v>0</v>
      </c>
      <c r="K247" s="74">
        <v>0</v>
      </c>
      <c r="L247" s="53" t="str">
        <f t="shared" si="7"/>
        <v/>
      </c>
    </row>
    <row r="248" spans="1:12" ht="22.7" customHeight="1">
      <c r="A248" s="193" t="str">
        <f t="shared" si="6"/>
        <v/>
      </c>
      <c r="B248" s="194"/>
      <c r="C248" s="192" t="s">
        <v>349</v>
      </c>
      <c r="D248" s="76" t="s">
        <v>349</v>
      </c>
      <c r="E248" s="76" t="s">
        <v>349</v>
      </c>
      <c r="F248" s="76" t="s">
        <v>349</v>
      </c>
      <c r="G248" s="76" t="s">
        <v>349</v>
      </c>
      <c r="H248" s="76" t="s">
        <v>349</v>
      </c>
      <c r="I248" s="76" t="s">
        <v>349</v>
      </c>
      <c r="J248" s="88">
        <v>0</v>
      </c>
      <c r="K248" s="74">
        <v>0</v>
      </c>
      <c r="L248" s="53" t="str">
        <f t="shared" si="7"/>
        <v/>
      </c>
    </row>
    <row r="249" spans="1:12" ht="22.7" customHeight="1">
      <c r="A249" s="193" t="str">
        <f t="shared" si="6"/>
        <v/>
      </c>
      <c r="B249" s="194"/>
      <c r="C249" s="192" t="s">
        <v>349</v>
      </c>
      <c r="D249" s="76" t="s">
        <v>349</v>
      </c>
      <c r="E249" s="76" t="s">
        <v>349</v>
      </c>
      <c r="F249" s="76" t="s">
        <v>349</v>
      </c>
      <c r="G249" s="76" t="s">
        <v>349</v>
      </c>
      <c r="H249" s="76" t="s">
        <v>349</v>
      </c>
      <c r="I249" s="76" t="s">
        <v>349</v>
      </c>
      <c r="J249" s="88">
        <v>0</v>
      </c>
      <c r="K249" s="74">
        <v>0</v>
      </c>
      <c r="L249" s="53" t="str">
        <f t="shared" si="7"/>
        <v/>
      </c>
    </row>
    <row r="250" spans="1:12" ht="22.7" customHeight="1">
      <c r="A250" s="193" t="str">
        <f t="shared" si="6"/>
        <v/>
      </c>
      <c r="B250" s="194"/>
      <c r="C250" s="192" t="s">
        <v>349</v>
      </c>
      <c r="D250" s="76" t="s">
        <v>349</v>
      </c>
      <c r="E250" s="76" t="s">
        <v>349</v>
      </c>
      <c r="F250" s="76" t="s">
        <v>349</v>
      </c>
      <c r="G250" s="76" t="s">
        <v>349</v>
      </c>
      <c r="H250" s="76" t="s">
        <v>349</v>
      </c>
      <c r="I250" s="76" t="s">
        <v>349</v>
      </c>
      <c r="J250" s="88">
        <v>0</v>
      </c>
      <c r="K250" s="74">
        <v>0</v>
      </c>
      <c r="L250" s="53" t="str">
        <f t="shared" si="7"/>
        <v/>
      </c>
    </row>
    <row r="251" spans="1:12" ht="22.7" customHeight="1">
      <c r="A251" s="193" t="str">
        <f t="shared" si="6"/>
        <v/>
      </c>
      <c r="B251" s="194"/>
      <c r="C251" s="192" t="s">
        <v>349</v>
      </c>
      <c r="D251" s="76" t="s">
        <v>349</v>
      </c>
      <c r="E251" s="76" t="s">
        <v>349</v>
      </c>
      <c r="F251" s="76" t="s">
        <v>349</v>
      </c>
      <c r="G251" s="76" t="s">
        <v>349</v>
      </c>
      <c r="H251" s="76" t="s">
        <v>349</v>
      </c>
      <c r="I251" s="76" t="s">
        <v>349</v>
      </c>
      <c r="J251" s="88">
        <v>0</v>
      </c>
      <c r="K251" s="74">
        <v>0</v>
      </c>
      <c r="L251" s="53" t="str">
        <f t="shared" si="7"/>
        <v/>
      </c>
    </row>
    <row r="252" spans="1:12" ht="22.7" customHeight="1">
      <c r="A252" s="193" t="str">
        <f t="shared" si="6"/>
        <v/>
      </c>
      <c r="B252" s="194"/>
      <c r="C252" s="192" t="s">
        <v>349</v>
      </c>
      <c r="D252" s="76" t="s">
        <v>349</v>
      </c>
      <c r="E252" s="76" t="s">
        <v>349</v>
      </c>
      <c r="F252" s="76" t="s">
        <v>349</v>
      </c>
      <c r="G252" s="76" t="s">
        <v>349</v>
      </c>
      <c r="H252" s="76" t="s">
        <v>349</v>
      </c>
      <c r="I252" s="76" t="s">
        <v>349</v>
      </c>
      <c r="J252" s="88">
        <v>0</v>
      </c>
      <c r="K252" s="74">
        <v>0</v>
      </c>
      <c r="L252" s="53" t="str">
        <f t="shared" si="7"/>
        <v/>
      </c>
    </row>
    <row r="253" spans="1:12" ht="22.7" customHeight="1">
      <c r="A253" s="193" t="str">
        <f t="shared" si="6"/>
        <v/>
      </c>
      <c r="B253" s="194"/>
      <c r="C253" s="192" t="s">
        <v>349</v>
      </c>
      <c r="D253" s="76" t="s">
        <v>349</v>
      </c>
      <c r="E253" s="76" t="s">
        <v>349</v>
      </c>
      <c r="F253" s="76" t="s">
        <v>349</v>
      </c>
      <c r="G253" s="76" t="s">
        <v>349</v>
      </c>
      <c r="H253" s="76" t="s">
        <v>349</v>
      </c>
      <c r="I253" s="76" t="s">
        <v>349</v>
      </c>
      <c r="J253" s="88">
        <v>0</v>
      </c>
      <c r="K253" s="74">
        <v>0</v>
      </c>
      <c r="L253" s="53" t="str">
        <f t="shared" si="7"/>
        <v/>
      </c>
    </row>
    <row r="254" spans="1:12" ht="22.7" customHeight="1">
      <c r="A254" s="193" t="str">
        <f t="shared" si="6"/>
        <v/>
      </c>
      <c r="B254" s="194"/>
      <c r="C254" s="192" t="s">
        <v>349</v>
      </c>
      <c r="D254" s="76" t="s">
        <v>349</v>
      </c>
      <c r="E254" s="76" t="s">
        <v>349</v>
      </c>
      <c r="F254" s="76" t="s">
        <v>349</v>
      </c>
      <c r="G254" s="76" t="s">
        <v>349</v>
      </c>
      <c r="H254" s="76" t="s">
        <v>349</v>
      </c>
      <c r="I254" s="76" t="s">
        <v>349</v>
      </c>
      <c r="J254" s="88">
        <v>0</v>
      </c>
      <c r="K254" s="74">
        <v>0</v>
      </c>
      <c r="L254" s="53" t="str">
        <f t="shared" si="7"/>
        <v/>
      </c>
    </row>
    <row r="255" spans="1:12" ht="22.7" customHeight="1">
      <c r="A255" s="193" t="str">
        <f t="shared" si="6"/>
        <v/>
      </c>
      <c r="B255" s="194"/>
      <c r="C255" s="192" t="s">
        <v>349</v>
      </c>
      <c r="D255" s="76" t="s">
        <v>349</v>
      </c>
      <c r="E255" s="76" t="s">
        <v>349</v>
      </c>
      <c r="F255" s="76" t="s">
        <v>349</v>
      </c>
      <c r="G255" s="76" t="s">
        <v>349</v>
      </c>
      <c r="H255" s="76" t="s">
        <v>349</v>
      </c>
      <c r="I255" s="76" t="s">
        <v>349</v>
      </c>
      <c r="J255" s="88">
        <v>0</v>
      </c>
      <c r="K255" s="74">
        <v>0</v>
      </c>
      <c r="L255" s="53" t="str">
        <f t="shared" si="7"/>
        <v/>
      </c>
    </row>
    <row r="256" spans="1:12" ht="22.7" customHeight="1">
      <c r="A256" s="193" t="str">
        <f t="shared" si="6"/>
        <v/>
      </c>
      <c r="B256" s="194"/>
      <c r="C256" s="192" t="s">
        <v>349</v>
      </c>
      <c r="D256" s="76" t="s">
        <v>349</v>
      </c>
      <c r="E256" s="76" t="s">
        <v>349</v>
      </c>
      <c r="F256" s="76" t="s">
        <v>349</v>
      </c>
      <c r="G256" s="76" t="s">
        <v>349</v>
      </c>
      <c r="H256" s="76" t="s">
        <v>349</v>
      </c>
      <c r="I256" s="76" t="s">
        <v>349</v>
      </c>
      <c r="J256" s="88">
        <v>0</v>
      </c>
      <c r="K256" s="74">
        <v>0</v>
      </c>
      <c r="L256" s="53" t="str">
        <f t="shared" si="7"/>
        <v/>
      </c>
    </row>
    <row r="257" spans="1:12" ht="22.7" customHeight="1">
      <c r="A257" s="193" t="str">
        <f t="shared" si="6"/>
        <v/>
      </c>
      <c r="B257" s="194"/>
      <c r="C257" s="192" t="s">
        <v>349</v>
      </c>
      <c r="D257" s="76" t="s">
        <v>349</v>
      </c>
      <c r="E257" s="76" t="s">
        <v>349</v>
      </c>
      <c r="F257" s="76" t="s">
        <v>349</v>
      </c>
      <c r="G257" s="76" t="s">
        <v>349</v>
      </c>
      <c r="H257" s="76" t="s">
        <v>349</v>
      </c>
      <c r="I257" s="76" t="s">
        <v>349</v>
      </c>
      <c r="J257" s="88">
        <v>0</v>
      </c>
      <c r="K257" s="74">
        <v>0</v>
      </c>
      <c r="L257" s="53" t="str">
        <f t="shared" si="7"/>
        <v/>
      </c>
    </row>
    <row r="258" spans="1:12" ht="22.7" customHeight="1">
      <c r="A258" s="193" t="str">
        <f t="shared" si="6"/>
        <v/>
      </c>
      <c r="B258" s="194"/>
      <c r="C258" s="192" t="s">
        <v>349</v>
      </c>
      <c r="D258" s="76" t="s">
        <v>349</v>
      </c>
      <c r="E258" s="76" t="s">
        <v>349</v>
      </c>
      <c r="F258" s="76" t="s">
        <v>349</v>
      </c>
      <c r="G258" s="76" t="s">
        <v>349</v>
      </c>
      <c r="H258" s="76" t="s">
        <v>349</v>
      </c>
      <c r="I258" s="76" t="s">
        <v>349</v>
      </c>
      <c r="J258" s="88">
        <v>0</v>
      </c>
      <c r="K258" s="74">
        <v>0</v>
      </c>
      <c r="L258" s="53" t="str">
        <f t="shared" si="7"/>
        <v/>
      </c>
    </row>
    <row r="259" spans="1:12" ht="22.7" customHeight="1">
      <c r="A259" s="193" t="str">
        <f t="shared" si="6"/>
        <v/>
      </c>
      <c r="B259" s="194"/>
      <c r="C259" s="192" t="s">
        <v>349</v>
      </c>
      <c r="D259" s="76" t="s">
        <v>349</v>
      </c>
      <c r="E259" s="76" t="s">
        <v>349</v>
      </c>
      <c r="F259" s="76" t="s">
        <v>349</v>
      </c>
      <c r="G259" s="76" t="s">
        <v>349</v>
      </c>
      <c r="H259" s="76" t="s">
        <v>349</v>
      </c>
      <c r="I259" s="76" t="s">
        <v>349</v>
      </c>
      <c r="J259" s="88">
        <v>0</v>
      </c>
      <c r="K259" s="74">
        <v>0</v>
      </c>
      <c r="L259" s="53" t="str">
        <f t="shared" si="7"/>
        <v/>
      </c>
    </row>
    <row r="260" spans="1:12" ht="22.7" customHeight="1">
      <c r="A260" s="193" t="str">
        <f t="shared" si="6"/>
        <v/>
      </c>
      <c r="B260" s="194"/>
      <c r="C260" s="192" t="s">
        <v>349</v>
      </c>
      <c r="D260" s="76" t="s">
        <v>349</v>
      </c>
      <c r="E260" s="76" t="s">
        <v>349</v>
      </c>
      <c r="F260" s="76" t="s">
        <v>349</v>
      </c>
      <c r="G260" s="76" t="s">
        <v>349</v>
      </c>
      <c r="H260" s="76" t="s">
        <v>349</v>
      </c>
      <c r="I260" s="76" t="s">
        <v>349</v>
      </c>
      <c r="J260" s="88">
        <v>0</v>
      </c>
      <c r="K260" s="74">
        <v>0</v>
      </c>
      <c r="L260" s="53" t="str">
        <f t="shared" si="7"/>
        <v/>
      </c>
    </row>
    <row r="261" spans="1:12" ht="22.7" customHeight="1">
      <c r="A261" s="193" t="str">
        <f t="shared" si="6"/>
        <v/>
      </c>
      <c r="B261" s="194"/>
      <c r="C261" s="192" t="s">
        <v>349</v>
      </c>
      <c r="D261" s="76" t="s">
        <v>349</v>
      </c>
      <c r="E261" s="76" t="s">
        <v>349</v>
      </c>
      <c r="F261" s="76" t="s">
        <v>349</v>
      </c>
      <c r="G261" s="76" t="s">
        <v>349</v>
      </c>
      <c r="H261" s="76" t="s">
        <v>349</v>
      </c>
      <c r="I261" s="76" t="s">
        <v>349</v>
      </c>
      <c r="J261" s="88">
        <v>0</v>
      </c>
      <c r="K261" s="74">
        <v>0</v>
      </c>
      <c r="L261" s="53" t="str">
        <f t="shared" si="7"/>
        <v/>
      </c>
    </row>
    <row r="262" spans="1:12" ht="22.7" customHeight="1">
      <c r="A262" s="193" t="str">
        <f t="shared" si="6"/>
        <v/>
      </c>
      <c r="B262" s="194"/>
      <c r="C262" s="192" t="s">
        <v>349</v>
      </c>
      <c r="D262" s="76" t="s">
        <v>349</v>
      </c>
      <c r="E262" s="76" t="s">
        <v>349</v>
      </c>
      <c r="F262" s="76" t="s">
        <v>349</v>
      </c>
      <c r="G262" s="76" t="s">
        <v>349</v>
      </c>
      <c r="H262" s="76" t="s">
        <v>349</v>
      </c>
      <c r="I262" s="76" t="s">
        <v>349</v>
      </c>
      <c r="J262" s="88">
        <v>0</v>
      </c>
      <c r="K262" s="74">
        <v>0</v>
      </c>
      <c r="L262" s="53" t="str">
        <f t="shared" si="7"/>
        <v/>
      </c>
    </row>
    <row r="263" spans="1:12" ht="22.7" customHeight="1">
      <c r="A263" s="193" t="str">
        <f t="shared" si="6"/>
        <v/>
      </c>
      <c r="B263" s="194"/>
      <c r="C263" s="192" t="s">
        <v>349</v>
      </c>
      <c r="D263" s="76" t="s">
        <v>349</v>
      </c>
      <c r="E263" s="76" t="s">
        <v>349</v>
      </c>
      <c r="F263" s="76" t="s">
        <v>349</v>
      </c>
      <c r="G263" s="76" t="s">
        <v>349</v>
      </c>
      <c r="H263" s="76" t="s">
        <v>349</v>
      </c>
      <c r="I263" s="76" t="s">
        <v>349</v>
      </c>
      <c r="J263" s="88">
        <v>0</v>
      </c>
      <c r="K263" s="74">
        <v>0</v>
      </c>
      <c r="L263" s="53" t="str">
        <f t="shared" si="7"/>
        <v/>
      </c>
    </row>
    <row r="264" spans="1:12" ht="22.7" customHeight="1">
      <c r="A264" s="193" t="str">
        <f t="shared" si="6"/>
        <v/>
      </c>
      <c r="B264" s="194"/>
      <c r="C264" s="192" t="s">
        <v>349</v>
      </c>
      <c r="D264" s="76" t="s">
        <v>349</v>
      </c>
      <c r="E264" s="76" t="s">
        <v>349</v>
      </c>
      <c r="F264" s="76" t="s">
        <v>349</v>
      </c>
      <c r="G264" s="76" t="s">
        <v>349</v>
      </c>
      <c r="H264" s="76" t="s">
        <v>349</v>
      </c>
      <c r="I264" s="76" t="s">
        <v>349</v>
      </c>
      <c r="J264" s="88">
        <v>0</v>
      </c>
      <c r="K264" s="74">
        <v>0</v>
      </c>
      <c r="L264" s="53" t="str">
        <f t="shared" si="7"/>
        <v/>
      </c>
    </row>
    <row r="265" spans="1:12" ht="22.7" customHeight="1">
      <c r="A265" s="193" t="str">
        <f t="shared" si="6"/>
        <v/>
      </c>
      <c r="B265" s="194"/>
      <c r="C265" s="192" t="s">
        <v>349</v>
      </c>
      <c r="D265" s="76" t="s">
        <v>349</v>
      </c>
      <c r="E265" s="76" t="s">
        <v>349</v>
      </c>
      <c r="F265" s="76" t="s">
        <v>349</v>
      </c>
      <c r="G265" s="76" t="s">
        <v>349</v>
      </c>
      <c r="H265" s="76" t="s">
        <v>349</v>
      </c>
      <c r="I265" s="76" t="s">
        <v>349</v>
      </c>
      <c r="J265" s="88">
        <v>0</v>
      </c>
      <c r="K265" s="74">
        <v>0</v>
      </c>
      <c r="L265" s="53" t="str">
        <f t="shared" si="7"/>
        <v/>
      </c>
    </row>
    <row r="266" spans="1:12" ht="22.7" customHeight="1">
      <c r="A266" s="193" t="str">
        <f t="shared" si="6"/>
        <v/>
      </c>
      <c r="B266" s="194"/>
      <c r="C266" s="192" t="s">
        <v>349</v>
      </c>
      <c r="D266" s="76" t="s">
        <v>349</v>
      </c>
      <c r="E266" s="76" t="s">
        <v>349</v>
      </c>
      <c r="F266" s="76" t="s">
        <v>349</v>
      </c>
      <c r="G266" s="76" t="s">
        <v>349</v>
      </c>
      <c r="H266" s="76" t="s">
        <v>349</v>
      </c>
      <c r="I266" s="76" t="s">
        <v>349</v>
      </c>
      <c r="J266" s="88">
        <v>0</v>
      </c>
      <c r="K266" s="74">
        <v>0</v>
      </c>
      <c r="L266" s="53" t="str">
        <f t="shared" si="7"/>
        <v/>
      </c>
    </row>
    <row r="267" spans="1:12" ht="22.7" customHeight="1">
      <c r="A267" s="193" t="str">
        <f t="shared" si="6"/>
        <v/>
      </c>
      <c r="B267" s="194"/>
      <c r="C267" s="192" t="s">
        <v>349</v>
      </c>
      <c r="D267" s="76" t="s">
        <v>349</v>
      </c>
      <c r="E267" s="76" t="s">
        <v>349</v>
      </c>
      <c r="F267" s="76" t="s">
        <v>349</v>
      </c>
      <c r="G267" s="76" t="s">
        <v>349</v>
      </c>
      <c r="H267" s="76" t="s">
        <v>349</v>
      </c>
      <c r="I267" s="76" t="s">
        <v>349</v>
      </c>
      <c r="J267" s="88">
        <v>0</v>
      </c>
      <c r="K267" s="74">
        <v>0</v>
      </c>
      <c r="L267" s="53" t="str">
        <f t="shared" si="7"/>
        <v/>
      </c>
    </row>
    <row r="268" spans="1:12" ht="22.7" customHeight="1">
      <c r="A268" s="193" t="str">
        <f t="shared" ref="A268:A300" si="8">IF(J268&gt;0,J268,"")</f>
        <v/>
      </c>
      <c r="B268" s="194"/>
      <c r="C268" s="192" t="s">
        <v>349</v>
      </c>
      <c r="D268" s="76" t="s">
        <v>349</v>
      </c>
      <c r="E268" s="76" t="s">
        <v>349</v>
      </c>
      <c r="F268" s="76" t="s">
        <v>349</v>
      </c>
      <c r="G268" s="76" t="s">
        <v>349</v>
      </c>
      <c r="H268" s="76" t="s">
        <v>349</v>
      </c>
      <c r="I268" s="76" t="s">
        <v>349</v>
      </c>
      <c r="J268" s="88">
        <v>0</v>
      </c>
      <c r="K268" s="74">
        <v>0</v>
      </c>
      <c r="L268" s="53" t="str">
        <f t="shared" ref="L268:L331" si="9">IF(C268&lt;&gt;"",ROW(),"")</f>
        <v/>
      </c>
    </row>
    <row r="269" spans="1:12" ht="22.7" customHeight="1">
      <c r="A269" s="193" t="str">
        <f t="shared" si="8"/>
        <v/>
      </c>
      <c r="B269" s="194"/>
      <c r="C269" s="192" t="s">
        <v>349</v>
      </c>
      <c r="D269" s="76" t="s">
        <v>349</v>
      </c>
      <c r="E269" s="76" t="s">
        <v>349</v>
      </c>
      <c r="F269" s="76" t="s">
        <v>349</v>
      </c>
      <c r="G269" s="76" t="s">
        <v>349</v>
      </c>
      <c r="H269" s="76" t="s">
        <v>349</v>
      </c>
      <c r="I269" s="76" t="s">
        <v>349</v>
      </c>
      <c r="J269" s="88">
        <v>0</v>
      </c>
      <c r="K269" s="74">
        <v>0</v>
      </c>
      <c r="L269" s="53" t="str">
        <f t="shared" si="9"/>
        <v/>
      </c>
    </row>
    <row r="270" spans="1:12" ht="22.7" customHeight="1">
      <c r="A270" s="193" t="str">
        <f t="shared" si="8"/>
        <v/>
      </c>
      <c r="B270" s="194"/>
      <c r="C270" s="192" t="s">
        <v>349</v>
      </c>
      <c r="D270" s="76" t="s">
        <v>349</v>
      </c>
      <c r="E270" s="76" t="s">
        <v>349</v>
      </c>
      <c r="F270" s="76" t="s">
        <v>349</v>
      </c>
      <c r="G270" s="76" t="s">
        <v>349</v>
      </c>
      <c r="H270" s="76" t="s">
        <v>349</v>
      </c>
      <c r="I270" s="76" t="s">
        <v>349</v>
      </c>
      <c r="J270" s="88">
        <v>0</v>
      </c>
      <c r="K270" s="74">
        <v>0</v>
      </c>
      <c r="L270" s="53" t="str">
        <f t="shared" si="9"/>
        <v/>
      </c>
    </row>
    <row r="271" spans="1:12" ht="22.7" customHeight="1">
      <c r="A271" s="193" t="str">
        <f t="shared" si="8"/>
        <v/>
      </c>
      <c r="B271" s="194"/>
      <c r="C271" s="192" t="s">
        <v>349</v>
      </c>
      <c r="D271" s="76" t="s">
        <v>349</v>
      </c>
      <c r="E271" s="76" t="s">
        <v>349</v>
      </c>
      <c r="F271" s="76" t="s">
        <v>349</v>
      </c>
      <c r="G271" s="76" t="s">
        <v>349</v>
      </c>
      <c r="H271" s="76" t="s">
        <v>349</v>
      </c>
      <c r="I271" s="76" t="s">
        <v>349</v>
      </c>
      <c r="J271" s="88">
        <v>0</v>
      </c>
      <c r="K271" s="74">
        <v>0</v>
      </c>
      <c r="L271" s="53" t="str">
        <f t="shared" si="9"/>
        <v/>
      </c>
    </row>
    <row r="272" spans="1:12" ht="22.7" customHeight="1">
      <c r="A272" s="193" t="str">
        <f t="shared" si="8"/>
        <v/>
      </c>
      <c r="B272" s="194"/>
      <c r="C272" s="192" t="s">
        <v>349</v>
      </c>
      <c r="D272" s="76" t="s">
        <v>349</v>
      </c>
      <c r="E272" s="76" t="s">
        <v>349</v>
      </c>
      <c r="F272" s="76" t="s">
        <v>349</v>
      </c>
      <c r="G272" s="76" t="s">
        <v>349</v>
      </c>
      <c r="H272" s="76" t="s">
        <v>349</v>
      </c>
      <c r="I272" s="76" t="s">
        <v>349</v>
      </c>
      <c r="J272" s="88">
        <v>0</v>
      </c>
      <c r="K272" s="74">
        <v>0</v>
      </c>
      <c r="L272" s="53" t="str">
        <f t="shared" si="9"/>
        <v/>
      </c>
    </row>
    <row r="273" spans="1:12" ht="22.7" customHeight="1">
      <c r="A273" s="193" t="str">
        <f t="shared" si="8"/>
        <v/>
      </c>
      <c r="B273" s="194"/>
      <c r="C273" s="192" t="s">
        <v>349</v>
      </c>
      <c r="D273" s="76" t="s">
        <v>349</v>
      </c>
      <c r="E273" s="76" t="s">
        <v>349</v>
      </c>
      <c r="F273" s="76" t="s">
        <v>349</v>
      </c>
      <c r="G273" s="76" t="s">
        <v>349</v>
      </c>
      <c r="H273" s="76" t="s">
        <v>349</v>
      </c>
      <c r="I273" s="76" t="s">
        <v>349</v>
      </c>
      <c r="J273" s="88">
        <v>0</v>
      </c>
      <c r="K273" s="74">
        <v>0</v>
      </c>
      <c r="L273" s="53" t="str">
        <f t="shared" si="9"/>
        <v/>
      </c>
    </row>
    <row r="274" spans="1:12" ht="22.7" customHeight="1">
      <c r="A274" s="193" t="str">
        <f t="shared" si="8"/>
        <v/>
      </c>
      <c r="B274" s="194"/>
      <c r="C274" s="192" t="s">
        <v>349</v>
      </c>
      <c r="D274" s="76" t="s">
        <v>349</v>
      </c>
      <c r="E274" s="76" t="s">
        <v>349</v>
      </c>
      <c r="F274" s="76" t="s">
        <v>349</v>
      </c>
      <c r="G274" s="76" t="s">
        <v>349</v>
      </c>
      <c r="H274" s="76" t="s">
        <v>349</v>
      </c>
      <c r="I274" s="76" t="s">
        <v>349</v>
      </c>
      <c r="J274" s="88">
        <v>0</v>
      </c>
      <c r="K274" s="74">
        <v>0</v>
      </c>
      <c r="L274" s="53" t="str">
        <f t="shared" si="9"/>
        <v/>
      </c>
    </row>
    <row r="275" spans="1:12" ht="22.7" customHeight="1">
      <c r="A275" s="193" t="str">
        <f t="shared" si="8"/>
        <v/>
      </c>
      <c r="B275" s="194"/>
      <c r="C275" s="192" t="s">
        <v>349</v>
      </c>
      <c r="D275" s="76" t="s">
        <v>349</v>
      </c>
      <c r="E275" s="76" t="s">
        <v>349</v>
      </c>
      <c r="F275" s="76" t="s">
        <v>349</v>
      </c>
      <c r="G275" s="76" t="s">
        <v>349</v>
      </c>
      <c r="H275" s="76" t="s">
        <v>349</v>
      </c>
      <c r="I275" s="76" t="s">
        <v>349</v>
      </c>
      <c r="J275" s="88">
        <v>0</v>
      </c>
      <c r="K275" s="74">
        <v>0</v>
      </c>
      <c r="L275" s="53" t="str">
        <f t="shared" si="9"/>
        <v/>
      </c>
    </row>
    <row r="276" spans="1:12" ht="22.7" customHeight="1">
      <c r="A276" s="193" t="str">
        <f t="shared" si="8"/>
        <v/>
      </c>
      <c r="B276" s="194"/>
      <c r="C276" s="192" t="s">
        <v>349</v>
      </c>
      <c r="D276" s="76" t="s">
        <v>349</v>
      </c>
      <c r="E276" s="76" t="s">
        <v>349</v>
      </c>
      <c r="F276" s="76" t="s">
        <v>349</v>
      </c>
      <c r="G276" s="76" t="s">
        <v>349</v>
      </c>
      <c r="H276" s="76" t="s">
        <v>349</v>
      </c>
      <c r="I276" s="76" t="s">
        <v>349</v>
      </c>
      <c r="J276" s="88">
        <v>0</v>
      </c>
      <c r="K276" s="74">
        <v>0</v>
      </c>
      <c r="L276" s="53" t="str">
        <f t="shared" si="9"/>
        <v/>
      </c>
    </row>
    <row r="277" spans="1:12" ht="22.7" customHeight="1">
      <c r="A277" s="193" t="str">
        <f t="shared" si="8"/>
        <v/>
      </c>
      <c r="B277" s="194"/>
      <c r="C277" s="192" t="s">
        <v>349</v>
      </c>
      <c r="D277" s="76" t="s">
        <v>349</v>
      </c>
      <c r="E277" s="76" t="s">
        <v>349</v>
      </c>
      <c r="F277" s="76" t="s">
        <v>349</v>
      </c>
      <c r="G277" s="76" t="s">
        <v>349</v>
      </c>
      <c r="H277" s="76" t="s">
        <v>349</v>
      </c>
      <c r="I277" s="76" t="s">
        <v>349</v>
      </c>
      <c r="J277" s="88">
        <v>0</v>
      </c>
      <c r="K277" s="74">
        <v>0</v>
      </c>
      <c r="L277" s="53" t="str">
        <f t="shared" si="9"/>
        <v/>
      </c>
    </row>
    <row r="278" spans="1:12" ht="22.7" customHeight="1">
      <c r="A278" s="193" t="str">
        <f t="shared" si="8"/>
        <v/>
      </c>
      <c r="B278" s="194"/>
      <c r="C278" s="192" t="s">
        <v>349</v>
      </c>
      <c r="D278" s="76" t="s">
        <v>349</v>
      </c>
      <c r="E278" s="76" t="s">
        <v>349</v>
      </c>
      <c r="F278" s="76" t="s">
        <v>349</v>
      </c>
      <c r="G278" s="76" t="s">
        <v>349</v>
      </c>
      <c r="H278" s="76" t="s">
        <v>349</v>
      </c>
      <c r="I278" s="76" t="s">
        <v>349</v>
      </c>
      <c r="J278" s="88">
        <v>0</v>
      </c>
      <c r="K278" s="74">
        <v>0</v>
      </c>
      <c r="L278" s="53" t="str">
        <f t="shared" si="9"/>
        <v/>
      </c>
    </row>
    <row r="279" spans="1:12" ht="22.7" customHeight="1">
      <c r="A279" s="193" t="str">
        <f t="shared" si="8"/>
        <v/>
      </c>
      <c r="B279" s="194"/>
      <c r="C279" s="192" t="s">
        <v>349</v>
      </c>
      <c r="D279" s="76" t="s">
        <v>349</v>
      </c>
      <c r="E279" s="76" t="s">
        <v>349</v>
      </c>
      <c r="F279" s="76" t="s">
        <v>349</v>
      </c>
      <c r="G279" s="76" t="s">
        <v>349</v>
      </c>
      <c r="H279" s="76" t="s">
        <v>349</v>
      </c>
      <c r="I279" s="76" t="s">
        <v>349</v>
      </c>
      <c r="J279" s="88">
        <v>0</v>
      </c>
      <c r="K279" s="74">
        <v>0</v>
      </c>
      <c r="L279" s="53" t="str">
        <f t="shared" si="9"/>
        <v/>
      </c>
    </row>
    <row r="280" spans="1:12" ht="22.7" customHeight="1">
      <c r="A280" s="193" t="str">
        <f t="shared" si="8"/>
        <v/>
      </c>
      <c r="B280" s="194"/>
      <c r="C280" s="192" t="s">
        <v>349</v>
      </c>
      <c r="D280" s="76" t="s">
        <v>349</v>
      </c>
      <c r="E280" s="76" t="s">
        <v>349</v>
      </c>
      <c r="F280" s="76" t="s">
        <v>349</v>
      </c>
      <c r="G280" s="76" t="s">
        <v>349</v>
      </c>
      <c r="H280" s="76" t="s">
        <v>349</v>
      </c>
      <c r="I280" s="76" t="s">
        <v>349</v>
      </c>
      <c r="J280" s="88">
        <v>0</v>
      </c>
      <c r="K280" s="74">
        <v>0</v>
      </c>
      <c r="L280" s="53" t="str">
        <f t="shared" si="9"/>
        <v/>
      </c>
    </row>
    <row r="281" spans="1:12" ht="22.7" customHeight="1">
      <c r="A281" s="193" t="str">
        <f t="shared" si="8"/>
        <v/>
      </c>
      <c r="B281" s="194"/>
      <c r="C281" s="192" t="s">
        <v>349</v>
      </c>
      <c r="D281" s="76" t="s">
        <v>349</v>
      </c>
      <c r="E281" s="76" t="s">
        <v>349</v>
      </c>
      <c r="F281" s="76" t="s">
        <v>349</v>
      </c>
      <c r="G281" s="76" t="s">
        <v>349</v>
      </c>
      <c r="H281" s="76" t="s">
        <v>349</v>
      </c>
      <c r="I281" s="76" t="s">
        <v>349</v>
      </c>
      <c r="J281" s="88">
        <v>0</v>
      </c>
      <c r="K281" s="74">
        <v>0</v>
      </c>
      <c r="L281" s="53" t="str">
        <f t="shared" si="9"/>
        <v/>
      </c>
    </row>
    <row r="282" spans="1:12" ht="22.7" customHeight="1">
      <c r="A282" s="193" t="str">
        <f t="shared" si="8"/>
        <v/>
      </c>
      <c r="B282" s="194"/>
      <c r="C282" s="192" t="s">
        <v>349</v>
      </c>
      <c r="D282" s="76" t="s">
        <v>349</v>
      </c>
      <c r="E282" s="76" t="s">
        <v>349</v>
      </c>
      <c r="F282" s="76" t="s">
        <v>349</v>
      </c>
      <c r="G282" s="76" t="s">
        <v>349</v>
      </c>
      <c r="H282" s="76" t="s">
        <v>349</v>
      </c>
      <c r="I282" s="76" t="s">
        <v>349</v>
      </c>
      <c r="J282" s="88">
        <v>0</v>
      </c>
      <c r="K282" s="74">
        <v>0</v>
      </c>
      <c r="L282" s="53" t="str">
        <f t="shared" si="9"/>
        <v/>
      </c>
    </row>
    <row r="283" spans="1:12" ht="22.7" customHeight="1">
      <c r="A283" s="193" t="str">
        <f t="shared" si="8"/>
        <v/>
      </c>
      <c r="B283" s="194"/>
      <c r="C283" s="192" t="s">
        <v>349</v>
      </c>
      <c r="D283" s="76" t="s">
        <v>349</v>
      </c>
      <c r="E283" s="76" t="s">
        <v>349</v>
      </c>
      <c r="F283" s="76" t="s">
        <v>349</v>
      </c>
      <c r="G283" s="76" t="s">
        <v>349</v>
      </c>
      <c r="H283" s="76" t="s">
        <v>349</v>
      </c>
      <c r="I283" s="76" t="s">
        <v>349</v>
      </c>
      <c r="J283" s="88">
        <v>0</v>
      </c>
      <c r="K283" s="74">
        <v>0</v>
      </c>
      <c r="L283" s="53" t="str">
        <f t="shared" si="9"/>
        <v/>
      </c>
    </row>
    <row r="284" spans="1:12" ht="22.7" customHeight="1">
      <c r="A284" s="193" t="str">
        <f t="shared" si="8"/>
        <v/>
      </c>
      <c r="B284" s="194"/>
      <c r="C284" s="192" t="s">
        <v>349</v>
      </c>
      <c r="D284" s="76" t="s">
        <v>349</v>
      </c>
      <c r="E284" s="76" t="s">
        <v>349</v>
      </c>
      <c r="F284" s="76" t="s">
        <v>349</v>
      </c>
      <c r="G284" s="76" t="s">
        <v>349</v>
      </c>
      <c r="H284" s="76" t="s">
        <v>349</v>
      </c>
      <c r="I284" s="76" t="s">
        <v>349</v>
      </c>
      <c r="J284" s="88">
        <v>0</v>
      </c>
      <c r="K284" s="74">
        <v>0</v>
      </c>
      <c r="L284" s="53" t="str">
        <f t="shared" si="9"/>
        <v/>
      </c>
    </row>
    <row r="285" spans="1:12" ht="22.7" customHeight="1">
      <c r="A285" s="193" t="str">
        <f t="shared" si="8"/>
        <v/>
      </c>
      <c r="B285" s="194"/>
      <c r="C285" s="192" t="s">
        <v>349</v>
      </c>
      <c r="D285" s="76" t="s">
        <v>349</v>
      </c>
      <c r="E285" s="76" t="s">
        <v>349</v>
      </c>
      <c r="F285" s="76" t="s">
        <v>349</v>
      </c>
      <c r="G285" s="76" t="s">
        <v>349</v>
      </c>
      <c r="H285" s="76" t="s">
        <v>349</v>
      </c>
      <c r="I285" s="76" t="s">
        <v>349</v>
      </c>
      <c r="J285" s="88">
        <v>0</v>
      </c>
      <c r="K285" s="74">
        <v>0</v>
      </c>
      <c r="L285" s="53" t="str">
        <f t="shared" si="9"/>
        <v/>
      </c>
    </row>
    <row r="286" spans="1:12" ht="22.7" customHeight="1">
      <c r="A286" s="193" t="str">
        <f t="shared" si="8"/>
        <v/>
      </c>
      <c r="B286" s="194"/>
      <c r="C286" s="192" t="s">
        <v>349</v>
      </c>
      <c r="D286" s="76" t="s">
        <v>349</v>
      </c>
      <c r="E286" s="76" t="s">
        <v>349</v>
      </c>
      <c r="F286" s="76" t="s">
        <v>349</v>
      </c>
      <c r="G286" s="76" t="s">
        <v>349</v>
      </c>
      <c r="H286" s="76" t="s">
        <v>349</v>
      </c>
      <c r="I286" s="76" t="s">
        <v>349</v>
      </c>
      <c r="J286" s="88">
        <v>0</v>
      </c>
      <c r="K286" s="74">
        <v>0</v>
      </c>
      <c r="L286" s="53" t="str">
        <f t="shared" si="9"/>
        <v/>
      </c>
    </row>
    <row r="287" spans="1:12" ht="22.7" customHeight="1">
      <c r="A287" s="193" t="str">
        <f t="shared" si="8"/>
        <v/>
      </c>
      <c r="B287" s="194"/>
      <c r="C287" s="192" t="s">
        <v>349</v>
      </c>
      <c r="D287" s="76" t="s">
        <v>349</v>
      </c>
      <c r="E287" s="76" t="s">
        <v>349</v>
      </c>
      <c r="F287" s="76" t="s">
        <v>349</v>
      </c>
      <c r="G287" s="76" t="s">
        <v>349</v>
      </c>
      <c r="H287" s="76" t="s">
        <v>349</v>
      </c>
      <c r="I287" s="76" t="s">
        <v>349</v>
      </c>
      <c r="J287" s="88">
        <v>0</v>
      </c>
      <c r="K287" s="74">
        <v>0</v>
      </c>
      <c r="L287" s="53" t="str">
        <f t="shared" si="9"/>
        <v/>
      </c>
    </row>
    <row r="288" spans="1:12" ht="22.7" customHeight="1">
      <c r="A288" s="193" t="str">
        <f t="shared" si="8"/>
        <v/>
      </c>
      <c r="B288" s="194"/>
      <c r="C288" s="192" t="s">
        <v>349</v>
      </c>
      <c r="D288" s="76" t="s">
        <v>349</v>
      </c>
      <c r="E288" s="76" t="s">
        <v>349</v>
      </c>
      <c r="F288" s="76" t="s">
        <v>349</v>
      </c>
      <c r="G288" s="76" t="s">
        <v>349</v>
      </c>
      <c r="H288" s="76" t="s">
        <v>349</v>
      </c>
      <c r="I288" s="76" t="s">
        <v>349</v>
      </c>
      <c r="J288" s="88">
        <v>0</v>
      </c>
      <c r="K288" s="74">
        <v>0</v>
      </c>
      <c r="L288" s="53" t="str">
        <f t="shared" si="9"/>
        <v/>
      </c>
    </row>
    <row r="289" spans="1:12" ht="22.7" customHeight="1">
      <c r="A289" s="193" t="str">
        <f t="shared" si="8"/>
        <v/>
      </c>
      <c r="B289" s="194"/>
      <c r="C289" s="192" t="s">
        <v>349</v>
      </c>
      <c r="D289" s="76" t="s">
        <v>349</v>
      </c>
      <c r="E289" s="76" t="s">
        <v>349</v>
      </c>
      <c r="F289" s="76" t="s">
        <v>349</v>
      </c>
      <c r="G289" s="76" t="s">
        <v>349</v>
      </c>
      <c r="H289" s="76" t="s">
        <v>349</v>
      </c>
      <c r="I289" s="76" t="s">
        <v>349</v>
      </c>
      <c r="J289" s="88">
        <v>0</v>
      </c>
      <c r="K289" s="74">
        <v>0</v>
      </c>
      <c r="L289" s="53" t="str">
        <f t="shared" si="9"/>
        <v/>
      </c>
    </row>
    <row r="290" spans="1:12" ht="22.7" customHeight="1">
      <c r="A290" s="193" t="str">
        <f t="shared" si="8"/>
        <v/>
      </c>
      <c r="B290" s="194"/>
      <c r="C290" s="192" t="s">
        <v>349</v>
      </c>
      <c r="D290" s="76" t="s">
        <v>349</v>
      </c>
      <c r="E290" s="76" t="s">
        <v>349</v>
      </c>
      <c r="F290" s="76" t="s">
        <v>349</v>
      </c>
      <c r="G290" s="76" t="s">
        <v>349</v>
      </c>
      <c r="H290" s="76" t="s">
        <v>349</v>
      </c>
      <c r="I290" s="76" t="s">
        <v>349</v>
      </c>
      <c r="J290" s="88">
        <v>0</v>
      </c>
      <c r="K290" s="74">
        <v>0</v>
      </c>
      <c r="L290" s="53" t="str">
        <f t="shared" si="9"/>
        <v/>
      </c>
    </row>
    <row r="291" spans="1:12" ht="22.7" customHeight="1">
      <c r="A291" s="193" t="str">
        <f t="shared" si="8"/>
        <v/>
      </c>
      <c r="B291" s="194"/>
      <c r="C291" s="192" t="s">
        <v>349</v>
      </c>
      <c r="D291" s="76" t="s">
        <v>349</v>
      </c>
      <c r="E291" s="76" t="s">
        <v>349</v>
      </c>
      <c r="F291" s="76" t="s">
        <v>349</v>
      </c>
      <c r="G291" s="76" t="s">
        <v>349</v>
      </c>
      <c r="H291" s="76" t="s">
        <v>349</v>
      </c>
      <c r="I291" s="76" t="s">
        <v>349</v>
      </c>
      <c r="J291" s="88">
        <v>0</v>
      </c>
      <c r="K291" s="74">
        <v>0</v>
      </c>
      <c r="L291" s="53" t="str">
        <f t="shared" si="9"/>
        <v/>
      </c>
    </row>
    <row r="292" spans="1:12" ht="22.7" customHeight="1">
      <c r="A292" s="193" t="str">
        <f t="shared" si="8"/>
        <v/>
      </c>
      <c r="B292" s="194"/>
      <c r="C292" s="192" t="s">
        <v>349</v>
      </c>
      <c r="D292" s="76" t="s">
        <v>349</v>
      </c>
      <c r="E292" s="76" t="s">
        <v>349</v>
      </c>
      <c r="F292" s="76" t="s">
        <v>349</v>
      </c>
      <c r="G292" s="76" t="s">
        <v>349</v>
      </c>
      <c r="H292" s="76" t="s">
        <v>349</v>
      </c>
      <c r="I292" s="76" t="s">
        <v>349</v>
      </c>
      <c r="J292" s="88">
        <v>0</v>
      </c>
      <c r="K292" s="74">
        <v>0</v>
      </c>
      <c r="L292" s="53" t="str">
        <f t="shared" si="9"/>
        <v/>
      </c>
    </row>
    <row r="293" spans="1:12" ht="22.7" customHeight="1">
      <c r="A293" s="193" t="str">
        <f t="shared" si="8"/>
        <v/>
      </c>
      <c r="B293" s="194"/>
      <c r="C293" s="192" t="s">
        <v>349</v>
      </c>
      <c r="D293" s="76" t="s">
        <v>349</v>
      </c>
      <c r="E293" s="76" t="s">
        <v>349</v>
      </c>
      <c r="F293" s="76" t="s">
        <v>349</v>
      </c>
      <c r="G293" s="76" t="s">
        <v>349</v>
      </c>
      <c r="H293" s="76" t="s">
        <v>349</v>
      </c>
      <c r="I293" s="76" t="s">
        <v>349</v>
      </c>
      <c r="J293" s="88">
        <v>0</v>
      </c>
      <c r="K293" s="74">
        <v>0</v>
      </c>
      <c r="L293" s="53" t="str">
        <f t="shared" si="9"/>
        <v/>
      </c>
    </row>
    <row r="294" spans="1:12" ht="22.7" customHeight="1">
      <c r="A294" s="193" t="str">
        <f t="shared" si="8"/>
        <v/>
      </c>
      <c r="B294" s="194"/>
      <c r="C294" s="192" t="s">
        <v>349</v>
      </c>
      <c r="D294" s="76" t="s">
        <v>349</v>
      </c>
      <c r="E294" s="76" t="s">
        <v>349</v>
      </c>
      <c r="F294" s="76" t="s">
        <v>349</v>
      </c>
      <c r="G294" s="76" t="s">
        <v>349</v>
      </c>
      <c r="H294" s="76" t="s">
        <v>349</v>
      </c>
      <c r="I294" s="76" t="s">
        <v>349</v>
      </c>
      <c r="J294" s="88">
        <v>0</v>
      </c>
      <c r="K294" s="74">
        <v>0</v>
      </c>
      <c r="L294" s="53" t="str">
        <f t="shared" si="9"/>
        <v/>
      </c>
    </row>
    <row r="295" spans="1:12" ht="22.7" customHeight="1">
      <c r="A295" s="193" t="str">
        <f t="shared" si="8"/>
        <v/>
      </c>
      <c r="B295" s="194"/>
      <c r="C295" s="192" t="s">
        <v>349</v>
      </c>
      <c r="D295" s="76" t="s">
        <v>349</v>
      </c>
      <c r="E295" s="76" t="s">
        <v>349</v>
      </c>
      <c r="F295" s="76" t="s">
        <v>349</v>
      </c>
      <c r="G295" s="76" t="s">
        <v>349</v>
      </c>
      <c r="H295" s="76" t="s">
        <v>349</v>
      </c>
      <c r="I295" s="76" t="s">
        <v>349</v>
      </c>
      <c r="J295" s="88">
        <v>0</v>
      </c>
      <c r="K295" s="74">
        <v>0</v>
      </c>
      <c r="L295" s="53" t="str">
        <f t="shared" si="9"/>
        <v/>
      </c>
    </row>
    <row r="296" spans="1:12" ht="22.7" customHeight="1">
      <c r="A296" s="193" t="str">
        <f t="shared" si="8"/>
        <v/>
      </c>
      <c r="B296" s="194"/>
      <c r="C296" s="192" t="s">
        <v>349</v>
      </c>
      <c r="D296" s="76" t="s">
        <v>349</v>
      </c>
      <c r="E296" s="76" t="s">
        <v>349</v>
      </c>
      <c r="F296" s="76" t="s">
        <v>349</v>
      </c>
      <c r="G296" s="76" t="s">
        <v>349</v>
      </c>
      <c r="H296" s="76" t="s">
        <v>349</v>
      </c>
      <c r="I296" s="76" t="s">
        <v>349</v>
      </c>
      <c r="J296" s="88">
        <v>0</v>
      </c>
      <c r="K296" s="74">
        <v>0</v>
      </c>
      <c r="L296" s="53" t="str">
        <f t="shared" si="9"/>
        <v/>
      </c>
    </row>
    <row r="297" spans="1:12" ht="22.7" customHeight="1">
      <c r="A297" s="193" t="str">
        <f t="shared" si="8"/>
        <v/>
      </c>
      <c r="B297" s="194"/>
      <c r="C297" s="192" t="s">
        <v>349</v>
      </c>
      <c r="D297" s="76" t="s">
        <v>349</v>
      </c>
      <c r="E297" s="76" t="s">
        <v>349</v>
      </c>
      <c r="F297" s="76" t="s">
        <v>349</v>
      </c>
      <c r="G297" s="76" t="s">
        <v>349</v>
      </c>
      <c r="H297" s="76" t="s">
        <v>349</v>
      </c>
      <c r="I297" s="76" t="s">
        <v>349</v>
      </c>
      <c r="J297" s="88">
        <v>0</v>
      </c>
      <c r="K297" s="74">
        <v>0</v>
      </c>
      <c r="L297" s="53" t="str">
        <f t="shared" si="9"/>
        <v/>
      </c>
    </row>
    <row r="298" spans="1:12" ht="22.7" customHeight="1">
      <c r="A298" s="193" t="str">
        <f t="shared" si="8"/>
        <v/>
      </c>
      <c r="B298" s="194"/>
      <c r="C298" s="192" t="s">
        <v>349</v>
      </c>
      <c r="D298" s="76" t="s">
        <v>349</v>
      </c>
      <c r="E298" s="76" t="s">
        <v>349</v>
      </c>
      <c r="F298" s="76" t="s">
        <v>349</v>
      </c>
      <c r="G298" s="76" t="s">
        <v>349</v>
      </c>
      <c r="H298" s="76" t="s">
        <v>349</v>
      </c>
      <c r="I298" s="76" t="s">
        <v>349</v>
      </c>
      <c r="J298" s="88">
        <v>0</v>
      </c>
      <c r="K298" s="74">
        <v>0</v>
      </c>
      <c r="L298" s="53" t="str">
        <f t="shared" si="9"/>
        <v/>
      </c>
    </row>
    <row r="299" spans="1:12" ht="22.7" customHeight="1">
      <c r="A299" s="193" t="str">
        <f t="shared" si="8"/>
        <v/>
      </c>
      <c r="B299" s="194"/>
      <c r="C299" s="192" t="s">
        <v>349</v>
      </c>
      <c r="D299" s="76" t="s">
        <v>349</v>
      </c>
      <c r="E299" s="76" t="s">
        <v>349</v>
      </c>
      <c r="F299" s="76" t="s">
        <v>349</v>
      </c>
      <c r="G299" s="76" t="s">
        <v>349</v>
      </c>
      <c r="H299" s="76" t="s">
        <v>349</v>
      </c>
      <c r="I299" s="76" t="s">
        <v>349</v>
      </c>
      <c r="J299" s="88">
        <v>0</v>
      </c>
      <c r="K299" s="74">
        <v>0</v>
      </c>
      <c r="L299" s="53" t="str">
        <f t="shared" si="9"/>
        <v/>
      </c>
    </row>
    <row r="300" spans="1:12" ht="22.7" customHeight="1">
      <c r="A300" s="193" t="str">
        <f t="shared" si="8"/>
        <v/>
      </c>
      <c r="B300" s="194"/>
      <c r="C300" s="192" t="s">
        <v>349</v>
      </c>
      <c r="D300" s="76" t="s">
        <v>349</v>
      </c>
      <c r="E300" s="76" t="s">
        <v>349</v>
      </c>
      <c r="F300" s="76" t="s">
        <v>349</v>
      </c>
      <c r="G300" s="76" t="s">
        <v>349</v>
      </c>
      <c r="H300" s="76" t="s">
        <v>349</v>
      </c>
      <c r="I300" s="76" t="s">
        <v>349</v>
      </c>
      <c r="J300" s="88">
        <v>0</v>
      </c>
      <c r="K300" s="74">
        <v>0</v>
      </c>
      <c r="L300" s="53" t="str">
        <f t="shared" si="9"/>
        <v/>
      </c>
    </row>
    <row r="301" spans="1:12">
      <c r="J301" s="88">
        <v>0</v>
      </c>
      <c r="K301" s="74">
        <v>0</v>
      </c>
      <c r="L301" s="53" t="str">
        <f t="shared" si="9"/>
        <v/>
      </c>
    </row>
    <row r="302" spans="1:12">
      <c r="J302" s="88">
        <v>0</v>
      </c>
      <c r="K302" s="74">
        <v>0</v>
      </c>
      <c r="L302" s="53" t="str">
        <f t="shared" si="9"/>
        <v/>
      </c>
    </row>
    <row r="303" spans="1:12">
      <c r="J303" s="88">
        <v>0</v>
      </c>
      <c r="K303" s="74">
        <v>0</v>
      </c>
      <c r="L303" s="53" t="str">
        <f t="shared" si="9"/>
        <v/>
      </c>
    </row>
    <row r="304" spans="1:12">
      <c r="J304" s="88">
        <v>0</v>
      </c>
      <c r="K304" s="74">
        <v>0</v>
      </c>
      <c r="L304" s="53" t="str">
        <f t="shared" si="9"/>
        <v/>
      </c>
    </row>
    <row r="305" spans="10:12">
      <c r="J305" s="88">
        <v>0</v>
      </c>
      <c r="K305" s="74">
        <v>0</v>
      </c>
      <c r="L305" s="53" t="str">
        <f t="shared" si="9"/>
        <v/>
      </c>
    </row>
    <row r="306" spans="10:12">
      <c r="J306" s="88">
        <v>0</v>
      </c>
      <c r="K306" s="74">
        <v>0</v>
      </c>
      <c r="L306" s="53" t="str">
        <f t="shared" si="9"/>
        <v/>
      </c>
    </row>
    <row r="307" spans="10:12">
      <c r="J307" s="88">
        <v>0</v>
      </c>
      <c r="K307" s="74">
        <v>0</v>
      </c>
      <c r="L307" s="53" t="str">
        <f t="shared" si="9"/>
        <v/>
      </c>
    </row>
    <row r="308" spans="10:12">
      <c r="J308" s="88">
        <v>0</v>
      </c>
      <c r="K308" s="74">
        <v>0</v>
      </c>
      <c r="L308" s="53" t="str">
        <f t="shared" si="9"/>
        <v/>
      </c>
    </row>
    <row r="309" spans="10:12">
      <c r="J309" s="88">
        <v>0</v>
      </c>
      <c r="K309" s="74">
        <v>0</v>
      </c>
      <c r="L309" s="53" t="str">
        <f t="shared" si="9"/>
        <v/>
      </c>
    </row>
    <row r="310" spans="10:12">
      <c r="J310" s="88">
        <v>0</v>
      </c>
      <c r="K310" s="74">
        <v>0</v>
      </c>
      <c r="L310" s="53" t="str">
        <f t="shared" si="9"/>
        <v/>
      </c>
    </row>
    <row r="311" spans="10:12">
      <c r="J311" s="88">
        <v>0</v>
      </c>
      <c r="K311" s="74">
        <v>0</v>
      </c>
      <c r="L311" s="53" t="str">
        <f t="shared" si="9"/>
        <v/>
      </c>
    </row>
    <row r="312" spans="10:12">
      <c r="J312" s="88">
        <v>0</v>
      </c>
      <c r="K312" s="74">
        <v>0</v>
      </c>
      <c r="L312" s="53" t="str">
        <f t="shared" si="9"/>
        <v/>
      </c>
    </row>
    <row r="313" spans="10:12">
      <c r="J313" s="88">
        <v>0</v>
      </c>
      <c r="K313" s="74">
        <v>0</v>
      </c>
      <c r="L313" s="53" t="str">
        <f t="shared" si="9"/>
        <v/>
      </c>
    </row>
    <row r="314" spans="10:12">
      <c r="J314" s="88">
        <v>0</v>
      </c>
      <c r="K314" s="74">
        <v>0</v>
      </c>
      <c r="L314" s="53" t="str">
        <f t="shared" si="9"/>
        <v/>
      </c>
    </row>
    <row r="315" spans="10:12">
      <c r="J315" s="88">
        <v>0</v>
      </c>
      <c r="K315" s="74">
        <v>0</v>
      </c>
      <c r="L315" s="53" t="str">
        <f t="shared" si="9"/>
        <v/>
      </c>
    </row>
    <row r="316" spans="10:12">
      <c r="J316" s="88">
        <v>0</v>
      </c>
      <c r="K316" s="74">
        <v>0</v>
      </c>
      <c r="L316" s="53" t="str">
        <f t="shared" si="9"/>
        <v/>
      </c>
    </row>
    <row r="317" spans="10:12">
      <c r="J317" s="88">
        <v>0</v>
      </c>
      <c r="K317" s="74">
        <v>0</v>
      </c>
      <c r="L317" s="53" t="str">
        <f t="shared" si="9"/>
        <v/>
      </c>
    </row>
    <row r="318" spans="10:12">
      <c r="J318" s="88">
        <v>0</v>
      </c>
      <c r="K318" s="74">
        <v>0</v>
      </c>
      <c r="L318" s="53" t="str">
        <f t="shared" si="9"/>
        <v/>
      </c>
    </row>
    <row r="319" spans="10:12">
      <c r="J319" s="88">
        <v>0</v>
      </c>
      <c r="K319" s="74">
        <v>0</v>
      </c>
      <c r="L319" s="53" t="str">
        <f t="shared" si="9"/>
        <v/>
      </c>
    </row>
    <row r="320" spans="10:12">
      <c r="J320" s="88">
        <v>0</v>
      </c>
      <c r="K320" s="74">
        <v>0</v>
      </c>
      <c r="L320" s="53" t="str">
        <f t="shared" si="9"/>
        <v/>
      </c>
    </row>
    <row r="321" spans="10:12">
      <c r="J321" s="88">
        <v>0</v>
      </c>
      <c r="K321" s="74">
        <v>0</v>
      </c>
      <c r="L321" s="53" t="str">
        <f t="shared" si="9"/>
        <v/>
      </c>
    </row>
    <row r="322" spans="10:12">
      <c r="J322" s="88">
        <v>0</v>
      </c>
      <c r="K322" s="74">
        <v>0</v>
      </c>
      <c r="L322" s="53" t="str">
        <f t="shared" si="9"/>
        <v/>
      </c>
    </row>
    <row r="323" spans="10:12">
      <c r="J323" s="88">
        <v>0</v>
      </c>
      <c r="K323" s="74">
        <v>0</v>
      </c>
      <c r="L323" s="53" t="str">
        <f t="shared" si="9"/>
        <v/>
      </c>
    </row>
    <row r="324" spans="10:12">
      <c r="J324" s="88">
        <v>0</v>
      </c>
      <c r="K324" s="74">
        <v>0</v>
      </c>
      <c r="L324" s="53" t="str">
        <f t="shared" si="9"/>
        <v/>
      </c>
    </row>
    <row r="325" spans="10:12">
      <c r="J325" s="88">
        <v>0</v>
      </c>
      <c r="K325" s="74">
        <v>0</v>
      </c>
      <c r="L325" s="53" t="str">
        <f t="shared" si="9"/>
        <v/>
      </c>
    </row>
    <row r="326" spans="10:12">
      <c r="J326" s="88">
        <v>0</v>
      </c>
      <c r="K326" s="74">
        <v>0</v>
      </c>
      <c r="L326" s="53" t="str">
        <f t="shared" si="9"/>
        <v/>
      </c>
    </row>
    <row r="327" spans="10:12">
      <c r="J327" s="88">
        <v>0</v>
      </c>
      <c r="K327" s="74">
        <v>0</v>
      </c>
      <c r="L327" s="53" t="str">
        <f t="shared" si="9"/>
        <v/>
      </c>
    </row>
    <row r="328" spans="10:12">
      <c r="J328" s="88">
        <v>0</v>
      </c>
      <c r="K328" s="74">
        <v>0</v>
      </c>
      <c r="L328" s="53" t="str">
        <f t="shared" si="9"/>
        <v/>
      </c>
    </row>
    <row r="329" spans="10:12">
      <c r="J329" s="88">
        <v>0</v>
      </c>
      <c r="K329" s="74">
        <v>0</v>
      </c>
      <c r="L329" s="53" t="str">
        <f t="shared" si="9"/>
        <v/>
      </c>
    </row>
    <row r="330" spans="10:12">
      <c r="J330" s="88">
        <v>0</v>
      </c>
      <c r="K330" s="74">
        <v>0</v>
      </c>
      <c r="L330" s="53" t="str">
        <f t="shared" si="9"/>
        <v/>
      </c>
    </row>
    <row r="331" spans="10:12">
      <c r="J331" s="88">
        <v>0</v>
      </c>
      <c r="K331" s="74">
        <v>0</v>
      </c>
      <c r="L331" s="53" t="str">
        <f t="shared" si="9"/>
        <v/>
      </c>
    </row>
    <row r="332" spans="10:12">
      <c r="J332" s="88">
        <v>0</v>
      </c>
      <c r="K332" s="74">
        <v>0</v>
      </c>
      <c r="L332" s="53" t="str">
        <f t="shared" ref="L332:L395" si="10">IF(C332&lt;&gt;"",ROW(),"")</f>
        <v/>
      </c>
    </row>
    <row r="333" spans="10:12">
      <c r="J333" s="88">
        <v>0</v>
      </c>
      <c r="K333" s="74">
        <v>0</v>
      </c>
      <c r="L333" s="53" t="str">
        <f t="shared" si="10"/>
        <v/>
      </c>
    </row>
    <row r="334" spans="10:12">
      <c r="J334" s="88">
        <v>0</v>
      </c>
      <c r="K334" s="74">
        <v>0</v>
      </c>
      <c r="L334" s="53" t="str">
        <f t="shared" si="10"/>
        <v/>
      </c>
    </row>
    <row r="335" spans="10:12">
      <c r="J335" s="88">
        <v>0</v>
      </c>
      <c r="K335" s="74">
        <v>0</v>
      </c>
      <c r="L335" s="53" t="str">
        <f t="shared" si="10"/>
        <v/>
      </c>
    </row>
    <row r="336" spans="10:12">
      <c r="J336" s="88">
        <v>0</v>
      </c>
      <c r="K336" s="74">
        <v>0</v>
      </c>
      <c r="L336" s="53" t="str">
        <f t="shared" si="10"/>
        <v/>
      </c>
    </row>
    <row r="337" spans="10:12">
      <c r="J337" s="88">
        <v>0</v>
      </c>
      <c r="K337" s="74">
        <v>0</v>
      </c>
      <c r="L337" s="53" t="str">
        <f t="shared" si="10"/>
        <v/>
      </c>
    </row>
    <row r="338" spans="10:12">
      <c r="J338" s="88">
        <v>0</v>
      </c>
      <c r="K338" s="74">
        <v>0</v>
      </c>
      <c r="L338" s="53" t="str">
        <f t="shared" si="10"/>
        <v/>
      </c>
    </row>
    <row r="339" spans="10:12">
      <c r="J339" s="88">
        <v>0</v>
      </c>
      <c r="K339" s="74">
        <v>0</v>
      </c>
      <c r="L339" s="53" t="str">
        <f t="shared" si="10"/>
        <v/>
      </c>
    </row>
    <row r="340" spans="10:12">
      <c r="J340" s="88">
        <v>0</v>
      </c>
      <c r="K340" s="74">
        <v>0</v>
      </c>
      <c r="L340" s="53" t="str">
        <f t="shared" si="10"/>
        <v/>
      </c>
    </row>
    <row r="341" spans="10:12">
      <c r="J341" s="88">
        <v>0</v>
      </c>
      <c r="K341" s="74">
        <v>0</v>
      </c>
      <c r="L341" s="53" t="str">
        <f t="shared" si="10"/>
        <v/>
      </c>
    </row>
    <row r="342" spans="10:12">
      <c r="J342" s="88">
        <v>0</v>
      </c>
      <c r="K342" s="74">
        <v>0</v>
      </c>
      <c r="L342" s="53" t="str">
        <f t="shared" si="10"/>
        <v/>
      </c>
    </row>
    <row r="343" spans="10:12">
      <c r="J343" s="88">
        <v>0</v>
      </c>
      <c r="K343" s="74">
        <v>0</v>
      </c>
      <c r="L343" s="53" t="str">
        <f t="shared" si="10"/>
        <v/>
      </c>
    </row>
    <row r="344" spans="10:12">
      <c r="J344" s="88">
        <v>0</v>
      </c>
      <c r="K344" s="74">
        <v>0</v>
      </c>
      <c r="L344" s="53" t="str">
        <f t="shared" si="10"/>
        <v/>
      </c>
    </row>
    <row r="345" spans="10:12">
      <c r="J345" s="88">
        <v>0</v>
      </c>
      <c r="K345" s="74">
        <v>0</v>
      </c>
      <c r="L345" s="53" t="str">
        <f t="shared" si="10"/>
        <v/>
      </c>
    </row>
    <row r="346" spans="10:12">
      <c r="J346" s="88">
        <v>0</v>
      </c>
      <c r="K346" s="74">
        <v>0</v>
      </c>
      <c r="L346" s="53" t="str">
        <f t="shared" si="10"/>
        <v/>
      </c>
    </row>
    <row r="347" spans="10:12">
      <c r="J347" s="88">
        <v>0</v>
      </c>
      <c r="K347" s="74">
        <v>0</v>
      </c>
      <c r="L347" s="53" t="str">
        <f t="shared" si="10"/>
        <v/>
      </c>
    </row>
    <row r="348" spans="10:12">
      <c r="J348" s="88">
        <v>0</v>
      </c>
      <c r="K348" s="74">
        <v>0</v>
      </c>
      <c r="L348" s="53" t="str">
        <f t="shared" si="10"/>
        <v/>
      </c>
    </row>
    <row r="349" spans="10:12">
      <c r="J349" s="88">
        <v>0</v>
      </c>
      <c r="K349" s="74">
        <v>0</v>
      </c>
      <c r="L349" s="53" t="str">
        <f t="shared" si="10"/>
        <v/>
      </c>
    </row>
    <row r="350" spans="10:12">
      <c r="J350" s="88">
        <v>0</v>
      </c>
      <c r="K350" s="74">
        <v>0</v>
      </c>
      <c r="L350" s="53" t="str">
        <f t="shared" si="10"/>
        <v/>
      </c>
    </row>
    <row r="351" spans="10:12">
      <c r="J351" s="88">
        <v>0</v>
      </c>
      <c r="K351" s="74">
        <v>0</v>
      </c>
      <c r="L351" s="53" t="str">
        <f t="shared" si="10"/>
        <v/>
      </c>
    </row>
    <row r="352" spans="10:12">
      <c r="J352" s="88">
        <v>0</v>
      </c>
      <c r="K352" s="74">
        <v>0</v>
      </c>
      <c r="L352" s="53" t="str">
        <f t="shared" si="10"/>
        <v/>
      </c>
    </row>
    <row r="353" spans="10:12">
      <c r="J353" s="88">
        <v>0</v>
      </c>
      <c r="K353" s="74">
        <v>0</v>
      </c>
      <c r="L353" s="53" t="str">
        <f t="shared" si="10"/>
        <v/>
      </c>
    </row>
    <row r="354" spans="10:12">
      <c r="J354" s="88">
        <v>0</v>
      </c>
      <c r="K354" s="74">
        <v>0</v>
      </c>
      <c r="L354" s="53" t="str">
        <f t="shared" si="10"/>
        <v/>
      </c>
    </row>
    <row r="355" spans="10:12">
      <c r="J355" s="88">
        <v>0</v>
      </c>
      <c r="K355" s="74">
        <v>0</v>
      </c>
      <c r="L355" s="53" t="str">
        <f t="shared" si="10"/>
        <v/>
      </c>
    </row>
    <row r="356" spans="10:12">
      <c r="J356" s="88">
        <v>0</v>
      </c>
      <c r="K356" s="74">
        <v>0</v>
      </c>
      <c r="L356" s="53" t="str">
        <f t="shared" si="10"/>
        <v/>
      </c>
    </row>
    <row r="357" spans="10:12">
      <c r="J357" s="88">
        <v>0</v>
      </c>
      <c r="K357" s="74">
        <v>0</v>
      </c>
      <c r="L357" s="53" t="str">
        <f t="shared" si="10"/>
        <v/>
      </c>
    </row>
    <row r="358" spans="10:12">
      <c r="J358" s="88">
        <v>0</v>
      </c>
      <c r="K358" s="74">
        <v>0</v>
      </c>
      <c r="L358" s="53" t="str">
        <f t="shared" si="10"/>
        <v/>
      </c>
    </row>
    <row r="359" spans="10:12">
      <c r="J359" s="88">
        <v>0</v>
      </c>
      <c r="K359" s="74">
        <v>0</v>
      </c>
      <c r="L359" s="53" t="str">
        <f t="shared" si="10"/>
        <v/>
      </c>
    </row>
    <row r="360" spans="10:12">
      <c r="J360" s="88">
        <v>0</v>
      </c>
      <c r="K360" s="74">
        <v>0</v>
      </c>
      <c r="L360" s="53" t="str">
        <f t="shared" si="10"/>
        <v/>
      </c>
    </row>
    <row r="361" spans="10:12">
      <c r="J361" s="88">
        <v>0</v>
      </c>
      <c r="K361" s="74">
        <v>0</v>
      </c>
      <c r="L361" s="53" t="str">
        <f t="shared" si="10"/>
        <v/>
      </c>
    </row>
    <row r="362" spans="10:12">
      <c r="J362" s="88">
        <v>0</v>
      </c>
      <c r="K362" s="74">
        <v>0</v>
      </c>
      <c r="L362" s="53" t="str">
        <f t="shared" si="10"/>
        <v/>
      </c>
    </row>
    <row r="363" spans="10:12">
      <c r="J363" s="88">
        <v>0</v>
      </c>
      <c r="K363" s="74">
        <v>0</v>
      </c>
      <c r="L363" s="53" t="str">
        <f t="shared" si="10"/>
        <v/>
      </c>
    </row>
    <row r="364" spans="10:12">
      <c r="J364" s="88">
        <v>0</v>
      </c>
      <c r="K364" s="74">
        <v>0</v>
      </c>
      <c r="L364" s="53" t="str">
        <f t="shared" si="10"/>
        <v/>
      </c>
    </row>
    <row r="365" spans="10:12">
      <c r="J365" s="88">
        <v>0</v>
      </c>
      <c r="K365" s="74">
        <v>0</v>
      </c>
      <c r="L365" s="53" t="str">
        <f t="shared" si="10"/>
        <v/>
      </c>
    </row>
    <row r="366" spans="10:12">
      <c r="J366" s="88">
        <v>0</v>
      </c>
      <c r="K366" s="74">
        <v>0</v>
      </c>
      <c r="L366" s="53" t="str">
        <f t="shared" si="10"/>
        <v/>
      </c>
    </row>
    <row r="367" spans="10:12">
      <c r="J367" s="88">
        <v>0</v>
      </c>
      <c r="K367" s="74">
        <v>0</v>
      </c>
      <c r="L367" s="53" t="str">
        <f t="shared" si="10"/>
        <v/>
      </c>
    </row>
    <row r="368" spans="10:12">
      <c r="J368" s="88">
        <v>0</v>
      </c>
      <c r="K368" s="74">
        <v>0</v>
      </c>
      <c r="L368" s="53" t="str">
        <f t="shared" si="10"/>
        <v/>
      </c>
    </row>
    <row r="369" spans="10:12">
      <c r="J369" s="88">
        <v>0</v>
      </c>
      <c r="K369" s="74">
        <v>0</v>
      </c>
      <c r="L369" s="53" t="str">
        <f t="shared" si="10"/>
        <v/>
      </c>
    </row>
    <row r="370" spans="10:12">
      <c r="J370" s="88">
        <v>0</v>
      </c>
      <c r="K370" s="74">
        <v>0</v>
      </c>
      <c r="L370" s="53" t="str">
        <f t="shared" si="10"/>
        <v/>
      </c>
    </row>
    <row r="371" spans="10:12">
      <c r="J371" s="88">
        <v>0</v>
      </c>
      <c r="K371" s="74">
        <v>0</v>
      </c>
      <c r="L371" s="53" t="str">
        <f t="shared" si="10"/>
        <v/>
      </c>
    </row>
    <row r="372" spans="10:12">
      <c r="J372" s="88">
        <v>0</v>
      </c>
      <c r="K372" s="74">
        <v>0</v>
      </c>
      <c r="L372" s="53" t="str">
        <f t="shared" si="10"/>
        <v/>
      </c>
    </row>
    <row r="373" spans="10:12">
      <c r="J373" s="88">
        <v>0</v>
      </c>
      <c r="K373" s="74">
        <v>0</v>
      </c>
      <c r="L373" s="53" t="str">
        <f t="shared" si="10"/>
        <v/>
      </c>
    </row>
    <row r="374" spans="10:12">
      <c r="J374" s="88">
        <v>0</v>
      </c>
      <c r="K374" s="74">
        <v>0</v>
      </c>
      <c r="L374" s="53" t="str">
        <f t="shared" si="10"/>
        <v/>
      </c>
    </row>
    <row r="375" spans="10:12">
      <c r="J375" s="88">
        <v>0</v>
      </c>
      <c r="K375" s="74">
        <v>0</v>
      </c>
      <c r="L375" s="53" t="str">
        <f t="shared" si="10"/>
        <v/>
      </c>
    </row>
    <row r="376" spans="10:12">
      <c r="J376" s="88">
        <v>0</v>
      </c>
      <c r="K376" s="74">
        <v>0</v>
      </c>
      <c r="L376" s="53" t="str">
        <f t="shared" si="10"/>
        <v/>
      </c>
    </row>
    <row r="377" spans="10:12">
      <c r="J377" s="88">
        <v>0</v>
      </c>
      <c r="K377" s="74">
        <v>0</v>
      </c>
      <c r="L377" s="53" t="str">
        <f t="shared" si="10"/>
        <v/>
      </c>
    </row>
    <row r="378" spans="10:12">
      <c r="J378" s="88">
        <v>0</v>
      </c>
      <c r="K378" s="74">
        <v>0</v>
      </c>
      <c r="L378" s="53" t="str">
        <f t="shared" si="10"/>
        <v/>
      </c>
    </row>
    <row r="379" spans="10:12">
      <c r="J379" s="88">
        <v>0</v>
      </c>
      <c r="K379" s="74">
        <v>0</v>
      </c>
      <c r="L379" s="53" t="str">
        <f t="shared" si="10"/>
        <v/>
      </c>
    </row>
    <row r="380" spans="10:12">
      <c r="J380" s="88">
        <v>0</v>
      </c>
      <c r="K380" s="74">
        <v>0</v>
      </c>
      <c r="L380" s="53" t="str">
        <f t="shared" si="10"/>
        <v/>
      </c>
    </row>
    <row r="381" spans="10:12">
      <c r="J381" s="88">
        <v>0</v>
      </c>
      <c r="K381" s="74">
        <v>0</v>
      </c>
      <c r="L381" s="53" t="str">
        <f t="shared" si="10"/>
        <v/>
      </c>
    </row>
    <row r="382" spans="10:12">
      <c r="J382" s="88">
        <v>0</v>
      </c>
      <c r="K382" s="74">
        <v>0</v>
      </c>
      <c r="L382" s="53" t="str">
        <f t="shared" si="10"/>
        <v/>
      </c>
    </row>
    <row r="383" spans="10:12">
      <c r="J383" s="88">
        <v>0</v>
      </c>
      <c r="K383" s="74">
        <v>0</v>
      </c>
      <c r="L383" s="53" t="str">
        <f t="shared" si="10"/>
        <v/>
      </c>
    </row>
    <row r="384" spans="10:12">
      <c r="J384" s="88">
        <v>0</v>
      </c>
      <c r="K384" s="74">
        <v>0</v>
      </c>
      <c r="L384" s="53" t="str">
        <f t="shared" si="10"/>
        <v/>
      </c>
    </row>
    <row r="385" spans="10:12">
      <c r="J385" s="88">
        <v>0</v>
      </c>
      <c r="K385" s="74">
        <v>0</v>
      </c>
      <c r="L385" s="53" t="str">
        <f t="shared" si="10"/>
        <v/>
      </c>
    </row>
    <row r="386" spans="10:12">
      <c r="J386" s="88">
        <v>0</v>
      </c>
      <c r="K386" s="74">
        <v>0</v>
      </c>
      <c r="L386" s="53" t="str">
        <f t="shared" si="10"/>
        <v/>
      </c>
    </row>
    <row r="387" spans="10:12">
      <c r="J387" s="88">
        <v>0</v>
      </c>
      <c r="K387" s="74">
        <v>0</v>
      </c>
      <c r="L387" s="53" t="str">
        <f t="shared" si="10"/>
        <v/>
      </c>
    </row>
    <row r="388" spans="10:12">
      <c r="J388" s="88">
        <v>0</v>
      </c>
      <c r="K388" s="74">
        <v>0</v>
      </c>
      <c r="L388" s="53" t="str">
        <f t="shared" si="10"/>
        <v/>
      </c>
    </row>
    <row r="389" spans="10:12">
      <c r="J389" s="88">
        <v>0</v>
      </c>
      <c r="K389" s="74">
        <v>0</v>
      </c>
      <c r="L389" s="53" t="str">
        <f t="shared" si="10"/>
        <v/>
      </c>
    </row>
    <row r="390" spans="10:12">
      <c r="J390" s="88">
        <v>0</v>
      </c>
      <c r="K390" s="74">
        <v>0</v>
      </c>
      <c r="L390" s="53" t="str">
        <f t="shared" si="10"/>
        <v/>
      </c>
    </row>
    <row r="391" spans="10:12">
      <c r="J391" s="88">
        <v>0</v>
      </c>
      <c r="K391" s="74">
        <v>0</v>
      </c>
      <c r="L391" s="53" t="str">
        <f t="shared" si="10"/>
        <v/>
      </c>
    </row>
    <row r="392" spans="10:12">
      <c r="J392" s="88">
        <v>0</v>
      </c>
      <c r="K392" s="74">
        <v>0</v>
      </c>
      <c r="L392" s="53" t="str">
        <f t="shared" si="10"/>
        <v/>
      </c>
    </row>
    <row r="393" spans="10:12">
      <c r="J393" s="88">
        <v>0</v>
      </c>
      <c r="K393" s="74">
        <v>0</v>
      </c>
      <c r="L393" s="53" t="str">
        <f t="shared" si="10"/>
        <v/>
      </c>
    </row>
    <row r="394" spans="10:12">
      <c r="J394" s="88">
        <v>0</v>
      </c>
      <c r="K394" s="74">
        <v>0</v>
      </c>
      <c r="L394" s="53" t="str">
        <f t="shared" si="10"/>
        <v/>
      </c>
    </row>
    <row r="395" spans="10:12">
      <c r="J395" s="88">
        <v>0</v>
      </c>
      <c r="K395" s="74">
        <v>0</v>
      </c>
      <c r="L395" s="53" t="str">
        <f t="shared" si="10"/>
        <v/>
      </c>
    </row>
    <row r="396" spans="10:12">
      <c r="J396" s="88">
        <v>0</v>
      </c>
      <c r="K396" s="74">
        <v>0</v>
      </c>
      <c r="L396" s="53" t="str">
        <f t="shared" ref="L396:L459" si="11">IF(C396&lt;&gt;"",ROW(),"")</f>
        <v/>
      </c>
    </row>
    <row r="397" spans="10:12">
      <c r="J397" s="88">
        <v>0</v>
      </c>
      <c r="K397" s="74">
        <v>0</v>
      </c>
      <c r="L397" s="53" t="str">
        <f t="shared" si="11"/>
        <v/>
      </c>
    </row>
    <row r="398" spans="10:12">
      <c r="J398" s="88">
        <v>0</v>
      </c>
      <c r="K398" s="74">
        <v>0</v>
      </c>
      <c r="L398" s="53" t="str">
        <f t="shared" si="11"/>
        <v/>
      </c>
    </row>
    <row r="399" spans="10:12">
      <c r="J399" s="88">
        <v>0</v>
      </c>
      <c r="K399" s="74">
        <v>0</v>
      </c>
      <c r="L399" s="53" t="str">
        <f t="shared" si="11"/>
        <v/>
      </c>
    </row>
    <row r="400" spans="10:12">
      <c r="J400" s="88">
        <v>0</v>
      </c>
      <c r="K400" s="74">
        <v>0</v>
      </c>
      <c r="L400" s="53" t="str">
        <f t="shared" si="11"/>
        <v/>
      </c>
    </row>
    <row r="401" spans="10:12">
      <c r="J401" s="88">
        <v>0</v>
      </c>
      <c r="K401" s="74">
        <v>0</v>
      </c>
      <c r="L401" s="53" t="str">
        <f t="shared" si="11"/>
        <v/>
      </c>
    </row>
    <row r="402" spans="10:12">
      <c r="J402" s="88">
        <v>0</v>
      </c>
      <c r="K402" s="74">
        <v>0</v>
      </c>
      <c r="L402" s="53" t="str">
        <f t="shared" si="11"/>
        <v/>
      </c>
    </row>
    <row r="403" spans="10:12">
      <c r="J403" s="88">
        <v>0</v>
      </c>
      <c r="K403" s="74">
        <v>0</v>
      </c>
      <c r="L403" s="53" t="str">
        <f t="shared" si="11"/>
        <v/>
      </c>
    </row>
    <row r="404" spans="10:12">
      <c r="J404" s="88">
        <v>0</v>
      </c>
      <c r="K404" s="74">
        <v>0</v>
      </c>
      <c r="L404" s="53" t="str">
        <f t="shared" si="11"/>
        <v/>
      </c>
    </row>
    <row r="405" spans="10:12">
      <c r="J405" s="88">
        <v>0</v>
      </c>
      <c r="K405" s="74">
        <v>0</v>
      </c>
      <c r="L405" s="53" t="str">
        <f t="shared" si="11"/>
        <v/>
      </c>
    </row>
    <row r="406" spans="10:12">
      <c r="J406" s="88">
        <v>0</v>
      </c>
      <c r="K406" s="74">
        <v>0</v>
      </c>
      <c r="L406" s="53" t="str">
        <f t="shared" si="11"/>
        <v/>
      </c>
    </row>
    <row r="407" spans="10:12">
      <c r="J407" s="88">
        <v>0</v>
      </c>
      <c r="K407" s="74">
        <v>0</v>
      </c>
      <c r="L407" s="53" t="str">
        <f t="shared" si="11"/>
        <v/>
      </c>
    </row>
    <row r="408" spans="10:12">
      <c r="J408" s="88">
        <v>0</v>
      </c>
      <c r="K408" s="74">
        <v>0</v>
      </c>
      <c r="L408" s="53" t="str">
        <f t="shared" si="11"/>
        <v/>
      </c>
    </row>
    <row r="409" spans="10:12">
      <c r="J409" s="88">
        <v>0</v>
      </c>
      <c r="K409" s="74">
        <v>0</v>
      </c>
      <c r="L409" s="53" t="str">
        <f t="shared" si="11"/>
        <v/>
      </c>
    </row>
    <row r="410" spans="10:12">
      <c r="J410" s="88">
        <v>0</v>
      </c>
      <c r="K410" s="74">
        <v>0</v>
      </c>
      <c r="L410" s="53" t="str">
        <f t="shared" si="11"/>
        <v/>
      </c>
    </row>
    <row r="411" spans="10:12">
      <c r="J411" s="88">
        <v>0</v>
      </c>
      <c r="K411" s="74">
        <v>0</v>
      </c>
      <c r="L411" s="53" t="str">
        <f t="shared" si="11"/>
        <v/>
      </c>
    </row>
    <row r="412" spans="10:12">
      <c r="J412" s="88">
        <v>0</v>
      </c>
      <c r="K412" s="74">
        <v>0</v>
      </c>
      <c r="L412" s="53" t="str">
        <f t="shared" si="11"/>
        <v/>
      </c>
    </row>
    <row r="413" spans="10:12">
      <c r="J413" s="88">
        <v>0</v>
      </c>
      <c r="K413" s="74">
        <v>0</v>
      </c>
      <c r="L413" s="53" t="str">
        <f t="shared" si="11"/>
        <v/>
      </c>
    </row>
    <row r="414" spans="10:12">
      <c r="J414" s="88">
        <v>0</v>
      </c>
      <c r="K414" s="74">
        <v>0</v>
      </c>
      <c r="L414" s="53" t="str">
        <f t="shared" si="11"/>
        <v/>
      </c>
    </row>
    <row r="415" spans="10:12">
      <c r="J415" s="88">
        <v>0</v>
      </c>
      <c r="K415" s="74">
        <v>0</v>
      </c>
      <c r="L415" s="53" t="str">
        <f t="shared" si="11"/>
        <v/>
      </c>
    </row>
    <row r="416" spans="10:12">
      <c r="J416" s="88">
        <v>0</v>
      </c>
      <c r="K416" s="74">
        <v>0</v>
      </c>
      <c r="L416" s="53" t="str">
        <f t="shared" si="11"/>
        <v/>
      </c>
    </row>
    <row r="417" spans="10:12">
      <c r="J417" s="88">
        <v>0</v>
      </c>
      <c r="K417" s="74">
        <v>0</v>
      </c>
      <c r="L417" s="53" t="str">
        <f t="shared" si="11"/>
        <v/>
      </c>
    </row>
    <row r="418" spans="10:12">
      <c r="J418" s="88">
        <v>0</v>
      </c>
      <c r="K418" s="74">
        <v>0</v>
      </c>
      <c r="L418" s="53" t="str">
        <f t="shared" si="11"/>
        <v/>
      </c>
    </row>
    <row r="419" spans="10:12">
      <c r="J419" s="88">
        <v>0</v>
      </c>
      <c r="K419" s="74">
        <v>0</v>
      </c>
      <c r="L419" s="53" t="str">
        <f t="shared" si="11"/>
        <v/>
      </c>
    </row>
    <row r="420" spans="10:12">
      <c r="J420" s="88">
        <v>0</v>
      </c>
      <c r="K420" s="74">
        <v>0</v>
      </c>
      <c r="L420" s="53" t="str">
        <f t="shared" si="11"/>
        <v/>
      </c>
    </row>
    <row r="421" spans="10:12">
      <c r="J421" s="88">
        <v>0</v>
      </c>
      <c r="K421" s="74">
        <v>0</v>
      </c>
      <c r="L421" s="53" t="str">
        <f t="shared" si="11"/>
        <v/>
      </c>
    </row>
    <row r="422" spans="10:12">
      <c r="J422" s="88">
        <v>0</v>
      </c>
      <c r="K422" s="74">
        <v>0</v>
      </c>
      <c r="L422" s="53" t="str">
        <f t="shared" si="11"/>
        <v/>
      </c>
    </row>
    <row r="423" spans="10:12">
      <c r="J423" s="88">
        <v>0</v>
      </c>
      <c r="K423" s="74">
        <v>0</v>
      </c>
      <c r="L423" s="53" t="str">
        <f t="shared" si="11"/>
        <v/>
      </c>
    </row>
    <row r="424" spans="10:12">
      <c r="J424" s="88">
        <v>0</v>
      </c>
      <c r="K424" s="74">
        <v>0</v>
      </c>
      <c r="L424" s="53" t="str">
        <f t="shared" si="11"/>
        <v/>
      </c>
    </row>
    <row r="425" spans="10:12">
      <c r="J425" s="88">
        <v>0</v>
      </c>
      <c r="K425" s="74">
        <v>0</v>
      </c>
      <c r="L425" s="53" t="str">
        <f t="shared" si="11"/>
        <v/>
      </c>
    </row>
    <row r="426" spans="10:12">
      <c r="J426" s="88">
        <v>0</v>
      </c>
      <c r="K426" s="74">
        <v>0</v>
      </c>
      <c r="L426" s="53" t="str">
        <f t="shared" si="11"/>
        <v/>
      </c>
    </row>
    <row r="427" spans="10:12">
      <c r="J427" s="88">
        <v>0</v>
      </c>
      <c r="K427" s="74">
        <v>0</v>
      </c>
      <c r="L427" s="53" t="str">
        <f t="shared" si="11"/>
        <v/>
      </c>
    </row>
    <row r="428" spans="10:12">
      <c r="J428" s="88">
        <v>0</v>
      </c>
      <c r="K428" s="74">
        <v>0</v>
      </c>
      <c r="L428" s="53" t="str">
        <f t="shared" si="11"/>
        <v/>
      </c>
    </row>
    <row r="429" spans="10:12">
      <c r="J429" s="88">
        <v>0</v>
      </c>
      <c r="K429" s="74">
        <v>0</v>
      </c>
      <c r="L429" s="53" t="str">
        <f t="shared" si="11"/>
        <v/>
      </c>
    </row>
    <row r="430" spans="10:12">
      <c r="J430" s="88">
        <v>0</v>
      </c>
      <c r="K430" s="74">
        <v>0</v>
      </c>
      <c r="L430" s="53" t="str">
        <f t="shared" si="11"/>
        <v/>
      </c>
    </row>
    <row r="431" spans="10:12">
      <c r="J431" s="88">
        <v>0</v>
      </c>
      <c r="K431" s="74">
        <v>0</v>
      </c>
      <c r="L431" s="53" t="str">
        <f t="shared" si="11"/>
        <v/>
      </c>
    </row>
    <row r="432" spans="10:12">
      <c r="J432" s="88">
        <v>0</v>
      </c>
      <c r="K432" s="74">
        <v>0</v>
      </c>
      <c r="L432" s="53" t="str">
        <f t="shared" si="11"/>
        <v/>
      </c>
    </row>
    <row r="433" spans="10:12">
      <c r="J433" s="88">
        <v>0</v>
      </c>
      <c r="K433" s="74">
        <v>0</v>
      </c>
      <c r="L433" s="53" t="str">
        <f t="shared" si="11"/>
        <v/>
      </c>
    </row>
    <row r="434" spans="10:12">
      <c r="J434" s="88">
        <v>0</v>
      </c>
      <c r="K434" s="74">
        <v>0</v>
      </c>
      <c r="L434" s="53" t="str">
        <f t="shared" si="11"/>
        <v/>
      </c>
    </row>
    <row r="435" spans="10:12">
      <c r="J435" s="88">
        <v>0</v>
      </c>
      <c r="K435" s="74">
        <v>0</v>
      </c>
      <c r="L435" s="53" t="str">
        <f t="shared" si="11"/>
        <v/>
      </c>
    </row>
    <row r="436" spans="10:12">
      <c r="J436" s="88">
        <v>0</v>
      </c>
      <c r="K436" s="74">
        <v>0</v>
      </c>
      <c r="L436" s="53" t="str">
        <f t="shared" si="11"/>
        <v/>
      </c>
    </row>
    <row r="437" spans="10:12">
      <c r="J437" s="88">
        <v>0</v>
      </c>
      <c r="K437" s="74">
        <v>0</v>
      </c>
      <c r="L437" s="53" t="str">
        <f t="shared" si="11"/>
        <v/>
      </c>
    </row>
    <row r="438" spans="10:12">
      <c r="J438" s="88">
        <v>0</v>
      </c>
      <c r="K438" s="74">
        <v>0</v>
      </c>
      <c r="L438" s="53" t="str">
        <f t="shared" si="11"/>
        <v/>
      </c>
    </row>
    <row r="439" spans="10:12">
      <c r="J439" s="88">
        <v>0</v>
      </c>
      <c r="K439" s="74">
        <v>0</v>
      </c>
      <c r="L439" s="53" t="str">
        <f t="shared" si="11"/>
        <v/>
      </c>
    </row>
    <row r="440" spans="10:12">
      <c r="J440" s="88">
        <v>0</v>
      </c>
      <c r="K440" s="74">
        <v>0</v>
      </c>
      <c r="L440" s="53" t="str">
        <f t="shared" si="11"/>
        <v/>
      </c>
    </row>
    <row r="441" spans="10:12">
      <c r="J441" s="88">
        <v>0</v>
      </c>
      <c r="K441" s="74">
        <v>0</v>
      </c>
      <c r="L441" s="53" t="str">
        <f t="shared" si="11"/>
        <v/>
      </c>
    </row>
    <row r="442" spans="10:12">
      <c r="J442" s="88">
        <v>0</v>
      </c>
      <c r="K442" s="74">
        <v>0</v>
      </c>
      <c r="L442" s="53" t="str">
        <f t="shared" si="11"/>
        <v/>
      </c>
    </row>
    <row r="443" spans="10:12">
      <c r="J443" s="88">
        <v>0</v>
      </c>
      <c r="K443" s="74">
        <v>0</v>
      </c>
      <c r="L443" s="53" t="str">
        <f t="shared" si="11"/>
        <v/>
      </c>
    </row>
    <row r="444" spans="10:12">
      <c r="J444" s="88">
        <v>0</v>
      </c>
      <c r="K444" s="74">
        <v>0</v>
      </c>
      <c r="L444" s="53" t="str">
        <f t="shared" si="11"/>
        <v/>
      </c>
    </row>
    <row r="445" spans="10:12">
      <c r="J445" s="88">
        <v>0</v>
      </c>
      <c r="K445" s="74">
        <v>0</v>
      </c>
      <c r="L445" s="53" t="str">
        <f t="shared" si="11"/>
        <v/>
      </c>
    </row>
    <row r="446" spans="10:12">
      <c r="J446" s="88">
        <v>0</v>
      </c>
      <c r="K446" s="74">
        <v>0</v>
      </c>
      <c r="L446" s="53" t="str">
        <f t="shared" si="11"/>
        <v/>
      </c>
    </row>
    <row r="447" spans="10:12">
      <c r="J447" s="88">
        <v>0</v>
      </c>
      <c r="K447" s="74">
        <v>0</v>
      </c>
      <c r="L447" s="53" t="str">
        <f t="shared" si="11"/>
        <v/>
      </c>
    </row>
    <row r="448" spans="10:12">
      <c r="J448" s="88">
        <v>0</v>
      </c>
      <c r="K448" s="74">
        <v>0</v>
      </c>
      <c r="L448" s="53" t="str">
        <f t="shared" si="11"/>
        <v/>
      </c>
    </row>
    <row r="449" spans="10:12">
      <c r="J449" s="88">
        <v>0</v>
      </c>
      <c r="K449" s="74">
        <v>0</v>
      </c>
      <c r="L449" s="53" t="str">
        <f t="shared" si="11"/>
        <v/>
      </c>
    </row>
    <row r="450" spans="10:12">
      <c r="J450" s="88">
        <v>0</v>
      </c>
      <c r="K450" s="74">
        <v>0</v>
      </c>
      <c r="L450" s="53" t="str">
        <f t="shared" si="11"/>
        <v/>
      </c>
    </row>
    <row r="451" spans="10:12">
      <c r="J451" s="88">
        <v>0</v>
      </c>
      <c r="K451" s="74">
        <v>0</v>
      </c>
      <c r="L451" s="53" t="str">
        <f t="shared" si="11"/>
        <v/>
      </c>
    </row>
    <row r="452" spans="10:12">
      <c r="J452" s="88">
        <v>0</v>
      </c>
      <c r="K452" s="74">
        <v>0</v>
      </c>
      <c r="L452" s="53" t="str">
        <f t="shared" si="11"/>
        <v/>
      </c>
    </row>
    <row r="453" spans="10:12">
      <c r="J453" s="88">
        <v>0</v>
      </c>
      <c r="K453" s="74">
        <v>0</v>
      </c>
      <c r="L453" s="53" t="str">
        <f t="shared" si="11"/>
        <v/>
      </c>
    </row>
    <row r="454" spans="10:12">
      <c r="J454" s="88">
        <v>0</v>
      </c>
      <c r="K454" s="74">
        <v>0</v>
      </c>
      <c r="L454" s="53" t="str">
        <f t="shared" si="11"/>
        <v/>
      </c>
    </row>
    <row r="455" spans="10:12">
      <c r="J455" s="88">
        <v>0</v>
      </c>
      <c r="K455" s="74">
        <v>0</v>
      </c>
      <c r="L455" s="53" t="str">
        <f t="shared" si="11"/>
        <v/>
      </c>
    </row>
    <row r="456" spans="10:12">
      <c r="J456" s="88">
        <v>0</v>
      </c>
      <c r="K456" s="74">
        <v>0</v>
      </c>
      <c r="L456" s="53" t="str">
        <f t="shared" si="11"/>
        <v/>
      </c>
    </row>
    <row r="457" spans="10:12">
      <c r="J457" s="88">
        <v>0</v>
      </c>
      <c r="K457" s="74">
        <v>0</v>
      </c>
      <c r="L457" s="53" t="str">
        <f t="shared" si="11"/>
        <v/>
      </c>
    </row>
    <row r="458" spans="10:12">
      <c r="J458" s="88">
        <v>0</v>
      </c>
      <c r="K458" s="74">
        <v>0</v>
      </c>
      <c r="L458" s="53" t="str">
        <f t="shared" si="11"/>
        <v/>
      </c>
    </row>
    <row r="459" spans="10:12">
      <c r="J459" s="88">
        <v>0</v>
      </c>
      <c r="K459" s="74">
        <v>0</v>
      </c>
      <c r="L459" s="53" t="str">
        <f t="shared" si="11"/>
        <v/>
      </c>
    </row>
    <row r="460" spans="10:12">
      <c r="J460" s="88">
        <v>0</v>
      </c>
      <c r="K460" s="74">
        <v>0</v>
      </c>
      <c r="L460" s="53" t="str">
        <f t="shared" ref="L460:L500" si="12">IF(C460&lt;&gt;"",ROW(),"")</f>
        <v/>
      </c>
    </row>
    <row r="461" spans="10:12">
      <c r="J461" s="88">
        <v>0</v>
      </c>
      <c r="K461" s="74">
        <v>0</v>
      </c>
      <c r="L461" s="53" t="str">
        <f t="shared" si="12"/>
        <v/>
      </c>
    </row>
    <row r="462" spans="10:12">
      <c r="J462" s="88">
        <v>0</v>
      </c>
      <c r="K462" s="74">
        <v>0</v>
      </c>
      <c r="L462" s="53" t="str">
        <f t="shared" si="12"/>
        <v/>
      </c>
    </row>
    <row r="463" spans="10:12">
      <c r="J463" s="88">
        <v>0</v>
      </c>
      <c r="K463" s="74">
        <v>0</v>
      </c>
      <c r="L463" s="53" t="str">
        <f t="shared" si="12"/>
        <v/>
      </c>
    </row>
    <row r="464" spans="10:12">
      <c r="J464" s="88">
        <v>0</v>
      </c>
      <c r="K464" s="74">
        <v>0</v>
      </c>
      <c r="L464" s="53" t="str">
        <f t="shared" si="12"/>
        <v/>
      </c>
    </row>
    <row r="465" spans="10:12">
      <c r="J465" s="88">
        <v>0</v>
      </c>
      <c r="K465" s="74">
        <v>0</v>
      </c>
      <c r="L465" s="53" t="str">
        <f t="shared" si="12"/>
        <v/>
      </c>
    </row>
    <row r="466" spans="10:12">
      <c r="J466" s="88">
        <v>0</v>
      </c>
      <c r="K466" s="74">
        <v>0</v>
      </c>
      <c r="L466" s="53" t="str">
        <f t="shared" si="12"/>
        <v/>
      </c>
    </row>
    <row r="467" spans="10:12">
      <c r="J467" s="88">
        <v>0</v>
      </c>
      <c r="K467" s="74">
        <v>0</v>
      </c>
      <c r="L467" s="53" t="str">
        <f t="shared" si="12"/>
        <v/>
      </c>
    </row>
    <row r="468" spans="10:12">
      <c r="J468" s="88">
        <v>0</v>
      </c>
      <c r="K468" s="74">
        <v>0</v>
      </c>
      <c r="L468" s="53" t="str">
        <f t="shared" si="12"/>
        <v/>
      </c>
    </row>
    <row r="469" spans="10:12">
      <c r="J469" s="88">
        <v>0</v>
      </c>
      <c r="K469" s="74">
        <v>0</v>
      </c>
      <c r="L469" s="53" t="str">
        <f t="shared" si="12"/>
        <v/>
      </c>
    </row>
    <row r="470" spans="10:12">
      <c r="J470" s="88">
        <v>0</v>
      </c>
      <c r="K470" s="74">
        <v>0</v>
      </c>
      <c r="L470" s="53" t="str">
        <f t="shared" si="12"/>
        <v/>
      </c>
    </row>
    <row r="471" spans="10:12">
      <c r="J471" s="88">
        <v>0</v>
      </c>
      <c r="K471" s="74">
        <v>0</v>
      </c>
      <c r="L471" s="53" t="str">
        <f t="shared" si="12"/>
        <v/>
      </c>
    </row>
    <row r="472" spans="10:12">
      <c r="J472" s="88">
        <v>0</v>
      </c>
      <c r="K472" s="74">
        <v>0</v>
      </c>
      <c r="L472" s="53" t="str">
        <f t="shared" si="12"/>
        <v/>
      </c>
    </row>
    <row r="473" spans="10:12">
      <c r="J473" s="88">
        <v>0</v>
      </c>
      <c r="K473" s="74">
        <v>0</v>
      </c>
      <c r="L473" s="53" t="str">
        <f t="shared" si="12"/>
        <v/>
      </c>
    </row>
    <row r="474" spans="10:12">
      <c r="J474" s="88">
        <v>0</v>
      </c>
      <c r="K474" s="74">
        <v>0</v>
      </c>
      <c r="L474" s="53" t="str">
        <f t="shared" si="12"/>
        <v/>
      </c>
    </row>
    <row r="475" spans="10:12">
      <c r="J475" s="88">
        <v>0</v>
      </c>
      <c r="K475" s="74">
        <v>0</v>
      </c>
      <c r="L475" s="53" t="str">
        <f t="shared" si="12"/>
        <v/>
      </c>
    </row>
    <row r="476" spans="10:12">
      <c r="J476" s="88">
        <v>0</v>
      </c>
      <c r="K476" s="74">
        <v>0</v>
      </c>
      <c r="L476" s="53" t="str">
        <f t="shared" si="12"/>
        <v/>
      </c>
    </row>
    <row r="477" spans="10:12">
      <c r="J477" s="88">
        <v>0</v>
      </c>
      <c r="K477" s="74">
        <v>0</v>
      </c>
      <c r="L477" s="53" t="str">
        <f t="shared" si="12"/>
        <v/>
      </c>
    </row>
    <row r="478" spans="10:12">
      <c r="J478" s="88">
        <v>0</v>
      </c>
      <c r="K478" s="74">
        <v>0</v>
      </c>
      <c r="L478" s="53" t="str">
        <f t="shared" si="12"/>
        <v/>
      </c>
    </row>
    <row r="479" spans="10:12">
      <c r="J479" s="88">
        <v>0</v>
      </c>
      <c r="K479" s="74">
        <v>0</v>
      </c>
      <c r="L479" s="53" t="str">
        <f t="shared" si="12"/>
        <v/>
      </c>
    </row>
    <row r="480" spans="10:12">
      <c r="J480" s="88">
        <v>0</v>
      </c>
      <c r="K480" s="74">
        <v>0</v>
      </c>
      <c r="L480" s="53" t="str">
        <f t="shared" si="12"/>
        <v/>
      </c>
    </row>
    <row r="481" spans="10:12">
      <c r="J481" s="88">
        <v>0</v>
      </c>
      <c r="K481" s="74">
        <v>0</v>
      </c>
      <c r="L481" s="53" t="str">
        <f t="shared" si="12"/>
        <v/>
      </c>
    </row>
    <row r="482" spans="10:12">
      <c r="J482" s="88">
        <v>0</v>
      </c>
      <c r="K482" s="74">
        <v>0</v>
      </c>
      <c r="L482" s="53" t="str">
        <f t="shared" si="12"/>
        <v/>
      </c>
    </row>
    <row r="483" spans="10:12">
      <c r="J483" s="88">
        <v>0</v>
      </c>
      <c r="K483" s="74">
        <v>0</v>
      </c>
      <c r="L483" s="53" t="str">
        <f t="shared" si="12"/>
        <v/>
      </c>
    </row>
    <row r="484" spans="10:12">
      <c r="J484" s="88">
        <v>0</v>
      </c>
      <c r="K484" s="74">
        <v>0</v>
      </c>
      <c r="L484" s="53" t="str">
        <f t="shared" si="12"/>
        <v/>
      </c>
    </row>
    <row r="485" spans="10:12">
      <c r="J485" s="88">
        <v>0</v>
      </c>
      <c r="K485" s="74">
        <v>0</v>
      </c>
      <c r="L485" s="53" t="str">
        <f t="shared" si="12"/>
        <v/>
      </c>
    </row>
    <row r="486" spans="10:12">
      <c r="J486" s="88">
        <v>0</v>
      </c>
      <c r="K486" s="74">
        <v>0</v>
      </c>
      <c r="L486" s="53" t="str">
        <f t="shared" si="12"/>
        <v/>
      </c>
    </row>
    <row r="487" spans="10:12">
      <c r="J487" s="88">
        <v>0</v>
      </c>
      <c r="K487" s="74">
        <v>0</v>
      </c>
      <c r="L487" s="53" t="str">
        <f t="shared" si="12"/>
        <v/>
      </c>
    </row>
    <row r="488" spans="10:12">
      <c r="J488" s="88">
        <v>0</v>
      </c>
      <c r="K488" s="74">
        <v>0</v>
      </c>
      <c r="L488" s="53" t="str">
        <f t="shared" si="12"/>
        <v/>
      </c>
    </row>
    <row r="489" spans="10:12">
      <c r="J489" s="88">
        <v>0</v>
      </c>
      <c r="K489" s="74">
        <v>0</v>
      </c>
      <c r="L489" s="53" t="str">
        <f t="shared" si="12"/>
        <v/>
      </c>
    </row>
    <row r="490" spans="10:12">
      <c r="J490" s="88">
        <v>0</v>
      </c>
      <c r="K490" s="74">
        <v>0</v>
      </c>
      <c r="L490" s="53" t="str">
        <f t="shared" si="12"/>
        <v/>
      </c>
    </row>
    <row r="491" spans="10:12">
      <c r="J491" s="88">
        <v>0</v>
      </c>
      <c r="K491" s="74">
        <v>0</v>
      </c>
      <c r="L491" s="53" t="str">
        <f t="shared" si="12"/>
        <v/>
      </c>
    </row>
    <row r="492" spans="10:12">
      <c r="J492" s="88">
        <v>0</v>
      </c>
      <c r="K492" s="74">
        <v>0</v>
      </c>
      <c r="L492" s="53" t="str">
        <f t="shared" si="12"/>
        <v/>
      </c>
    </row>
    <row r="493" spans="10:12">
      <c r="J493" s="88">
        <v>0</v>
      </c>
      <c r="K493" s="74">
        <v>0</v>
      </c>
      <c r="L493" s="53" t="str">
        <f t="shared" si="12"/>
        <v/>
      </c>
    </row>
    <row r="494" spans="10:12">
      <c r="J494" s="88">
        <v>0</v>
      </c>
      <c r="K494" s="74">
        <v>0</v>
      </c>
      <c r="L494" s="53" t="str">
        <f t="shared" si="12"/>
        <v/>
      </c>
    </row>
    <row r="495" spans="10:12">
      <c r="J495" s="88">
        <v>0</v>
      </c>
      <c r="K495" s="74">
        <v>0</v>
      </c>
      <c r="L495" s="53" t="str">
        <f t="shared" si="12"/>
        <v/>
      </c>
    </row>
    <row r="496" spans="10:12">
      <c r="J496" s="88">
        <v>0</v>
      </c>
      <c r="K496" s="74">
        <v>0</v>
      </c>
      <c r="L496" s="53" t="str">
        <f t="shared" si="12"/>
        <v/>
      </c>
    </row>
    <row r="497" spans="10:12">
      <c r="J497" s="88">
        <v>0</v>
      </c>
      <c r="K497" s="74">
        <v>0</v>
      </c>
      <c r="L497" s="53" t="str">
        <f t="shared" si="12"/>
        <v/>
      </c>
    </row>
    <row r="498" spans="10:12">
      <c r="J498" s="88">
        <v>0</v>
      </c>
      <c r="K498" s="74">
        <v>0</v>
      </c>
      <c r="L498" s="53" t="str">
        <f t="shared" si="12"/>
        <v/>
      </c>
    </row>
    <row r="499" spans="10:12">
      <c r="J499" s="88">
        <v>0</v>
      </c>
      <c r="K499" s="74">
        <v>0</v>
      </c>
      <c r="L499" s="53" t="str">
        <f t="shared" si="12"/>
        <v/>
      </c>
    </row>
    <row r="500" spans="10:12">
      <c r="J500" s="88">
        <v>0</v>
      </c>
      <c r="K500" s="74">
        <v>0</v>
      </c>
      <c r="L500" s="53" t="str">
        <f t="shared" si="12"/>
        <v/>
      </c>
    </row>
    <row r="501" spans="10:12">
      <c r="J501" s="88"/>
    </row>
    <row r="502" spans="10:12">
      <c r="J502" s="88"/>
    </row>
    <row r="503" spans="10:12">
      <c r="J503" s="88"/>
    </row>
  </sheetData>
  <mergeCells count="12">
    <mergeCell ref="A10:C10"/>
    <mergeCell ref="A1:I1"/>
    <mergeCell ref="G6:G8"/>
    <mergeCell ref="H6:H8"/>
    <mergeCell ref="I6:I8"/>
    <mergeCell ref="A7:B8"/>
    <mergeCell ref="C7:C8"/>
    <mergeCell ref="A6:C6"/>
    <mergeCell ref="D6:D8"/>
    <mergeCell ref="E6:E8"/>
    <mergeCell ref="F6:F8"/>
    <mergeCell ref="A9:C9"/>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03" t="s">
        <v>335</v>
      </c>
      <c r="B1" s="203"/>
      <c r="C1" s="203"/>
      <c r="D1" s="203"/>
      <c r="E1" s="203"/>
      <c r="F1" s="203"/>
      <c r="G1" s="203"/>
      <c r="H1" s="203"/>
      <c r="I1" s="10"/>
      <c r="J1" s="10"/>
    </row>
    <row r="2" spans="1:10" ht="9.9499999999999993" customHeight="1">
      <c r="A2" s="12"/>
      <c r="B2" s="12"/>
      <c r="C2" s="12"/>
      <c r="D2" s="12"/>
      <c r="E2" s="12"/>
      <c r="F2" s="12"/>
      <c r="G2" s="12"/>
      <c r="H2" s="14" t="s">
        <v>336</v>
      </c>
    </row>
    <row r="3" spans="1:10" ht="15" customHeight="1">
      <c r="A3" s="51" t="str">
        <f>'01收入支出决算总表'!A3</f>
        <v>部门：益阳市交通运输局</v>
      </c>
      <c r="B3" s="12"/>
      <c r="C3" s="12"/>
      <c r="D3" s="12"/>
      <c r="E3" s="12"/>
      <c r="F3" s="12"/>
      <c r="G3" s="12"/>
      <c r="H3" s="14" t="s">
        <v>49</v>
      </c>
    </row>
    <row r="4" spans="1:10" s="20" customFormat="1" ht="15.75" customHeight="1">
      <c r="A4" s="204" t="s">
        <v>0</v>
      </c>
      <c r="B4" s="204"/>
      <c r="C4" s="204"/>
      <c r="D4" s="204" t="s">
        <v>1</v>
      </c>
      <c r="E4" s="204"/>
      <c r="F4" s="204"/>
      <c r="G4" s="204"/>
      <c r="H4" s="204"/>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v>10763.18</v>
      </c>
      <c r="D7" s="28" t="s">
        <v>453</v>
      </c>
      <c r="E7" s="96">
        <v>31</v>
      </c>
      <c r="F7" s="97" t="s">
        <v>349</v>
      </c>
      <c r="G7" s="97" t="s">
        <v>349</v>
      </c>
      <c r="H7" s="27" t="s">
        <v>349</v>
      </c>
      <c r="I7" s="19"/>
      <c r="J7" s="19"/>
    </row>
    <row r="8" spans="1:10" s="20" customFormat="1" ht="12" customHeight="1">
      <c r="A8" s="28" t="s">
        <v>59</v>
      </c>
      <c r="B8" s="26" t="s">
        <v>4</v>
      </c>
      <c r="C8" s="95">
        <v>0</v>
      </c>
      <c r="D8" s="28" t="s">
        <v>350</v>
      </c>
      <c r="E8" s="96">
        <v>32</v>
      </c>
      <c r="F8" s="97">
        <v>720</v>
      </c>
      <c r="G8" s="97">
        <v>720</v>
      </c>
      <c r="H8" s="27">
        <v>0</v>
      </c>
      <c r="I8" s="19"/>
      <c r="J8" s="19"/>
    </row>
    <row r="9" spans="1:10" s="20" customFormat="1" ht="12" customHeight="1">
      <c r="A9" s="28"/>
      <c r="B9" s="26" t="s">
        <v>5</v>
      </c>
      <c r="C9" s="95"/>
      <c r="D9" s="28" t="s">
        <v>351</v>
      </c>
      <c r="E9" s="96">
        <v>33</v>
      </c>
      <c r="F9" s="97">
        <v>132.34</v>
      </c>
      <c r="G9" s="97">
        <v>132.34</v>
      </c>
      <c r="H9" s="27">
        <v>0</v>
      </c>
      <c r="I9" s="19"/>
      <c r="J9" s="19"/>
    </row>
    <row r="10" spans="1:10" s="20" customFormat="1" ht="12" customHeight="1">
      <c r="A10" s="28"/>
      <c r="B10" s="26" t="s">
        <v>6</v>
      </c>
      <c r="C10" s="95"/>
      <c r="D10" s="28" t="s">
        <v>352</v>
      </c>
      <c r="E10" s="96">
        <v>34</v>
      </c>
      <c r="F10" s="97">
        <v>101.29</v>
      </c>
      <c r="G10" s="97">
        <v>101.29</v>
      </c>
      <c r="H10" s="27">
        <v>0</v>
      </c>
      <c r="I10" s="19"/>
      <c r="J10" s="19"/>
    </row>
    <row r="11" spans="1:10" s="20" customFormat="1" ht="12" customHeight="1">
      <c r="A11" s="28"/>
      <c r="B11" s="26" t="s">
        <v>7</v>
      </c>
      <c r="C11" s="95"/>
      <c r="D11" s="28" t="s">
        <v>353</v>
      </c>
      <c r="E11" s="96">
        <v>35</v>
      </c>
      <c r="F11" s="97">
        <v>23.95</v>
      </c>
      <c r="G11" s="97">
        <v>23.95</v>
      </c>
      <c r="H11" s="27">
        <v>0</v>
      </c>
      <c r="I11" s="19"/>
      <c r="J11" s="19"/>
    </row>
    <row r="12" spans="1:10" s="20" customFormat="1" ht="12" customHeight="1">
      <c r="A12" s="28"/>
      <c r="B12" s="26" t="s">
        <v>8</v>
      </c>
      <c r="C12" s="95"/>
      <c r="D12" s="28" t="s">
        <v>354</v>
      </c>
      <c r="E12" s="96">
        <v>36</v>
      </c>
      <c r="F12" s="97">
        <v>60.83</v>
      </c>
      <c r="G12" s="97">
        <v>60.83</v>
      </c>
      <c r="H12" s="27">
        <v>0</v>
      </c>
      <c r="I12" s="19"/>
      <c r="J12" s="19"/>
    </row>
    <row r="13" spans="1:10" s="20" customFormat="1" ht="12" customHeight="1">
      <c r="A13" s="28"/>
      <c r="B13" s="26" t="s">
        <v>9</v>
      </c>
      <c r="C13" s="95"/>
      <c r="D13" s="28" t="s">
        <v>355</v>
      </c>
      <c r="E13" s="96">
        <v>37</v>
      </c>
      <c r="F13" s="97">
        <v>7652.4</v>
      </c>
      <c r="G13" s="97">
        <v>7652.4</v>
      </c>
      <c r="H13" s="27">
        <v>0</v>
      </c>
      <c r="I13" s="19"/>
      <c r="J13" s="19"/>
    </row>
    <row r="14" spans="1:10" s="20" customFormat="1" ht="12" customHeight="1">
      <c r="A14" s="28"/>
      <c r="B14" s="26" t="s">
        <v>10</v>
      </c>
      <c r="C14" s="95"/>
      <c r="D14" s="28" t="s">
        <v>356</v>
      </c>
      <c r="E14" s="96">
        <v>38</v>
      </c>
      <c r="F14" s="97">
        <v>92.85</v>
      </c>
      <c r="G14" s="97">
        <v>92.85</v>
      </c>
      <c r="H14" s="27">
        <v>0</v>
      </c>
      <c r="I14" s="19"/>
      <c r="J14" s="19"/>
    </row>
    <row r="15" spans="1:10" s="20" customFormat="1" ht="12" customHeight="1">
      <c r="A15" s="28"/>
      <c r="B15" s="26" t="s">
        <v>11</v>
      </c>
      <c r="C15" s="95"/>
      <c r="D15" s="28" t="s">
        <v>349</v>
      </c>
      <c r="E15" s="96">
        <v>39</v>
      </c>
      <c r="F15" s="97" t="s">
        <v>349</v>
      </c>
      <c r="G15" s="97" t="s">
        <v>349</v>
      </c>
      <c r="H15" s="27" t="s">
        <v>349</v>
      </c>
      <c r="I15" s="19"/>
      <c r="J15" s="19"/>
    </row>
    <row r="16" spans="1:10" s="20" customFormat="1" ht="12" customHeight="1">
      <c r="A16" s="28"/>
      <c r="B16" s="26" t="s">
        <v>12</v>
      </c>
      <c r="C16" s="95"/>
      <c r="D16" s="28" t="s">
        <v>349</v>
      </c>
      <c r="E16" s="96">
        <v>40</v>
      </c>
      <c r="F16" s="97" t="s">
        <v>349</v>
      </c>
      <c r="G16" s="97" t="s">
        <v>349</v>
      </c>
      <c r="H16" s="27" t="s">
        <v>349</v>
      </c>
      <c r="I16" s="19"/>
      <c r="J16" s="19"/>
    </row>
    <row r="17" spans="1:10" s="20" customFormat="1" ht="12" customHeight="1">
      <c r="A17" s="28"/>
      <c r="B17" s="26" t="s">
        <v>13</v>
      </c>
      <c r="C17" s="95"/>
      <c r="D17" s="28" t="s">
        <v>349</v>
      </c>
      <c r="E17" s="96">
        <v>41</v>
      </c>
      <c r="F17" s="97" t="s">
        <v>349</v>
      </c>
      <c r="G17" s="97" t="s">
        <v>349</v>
      </c>
      <c r="H17" s="27" t="s">
        <v>349</v>
      </c>
      <c r="I17" s="19"/>
      <c r="J17" s="19"/>
    </row>
    <row r="18" spans="1:10" s="20" customFormat="1" ht="12" customHeight="1">
      <c r="A18" s="28"/>
      <c r="B18" s="26" t="s">
        <v>14</v>
      </c>
      <c r="C18" s="95"/>
      <c r="D18" s="28" t="s">
        <v>349</v>
      </c>
      <c r="E18" s="96">
        <v>42</v>
      </c>
      <c r="F18" s="97" t="s">
        <v>349</v>
      </c>
      <c r="G18" s="97" t="s">
        <v>349</v>
      </c>
      <c r="H18" s="27" t="s">
        <v>349</v>
      </c>
      <c r="I18" s="19"/>
      <c r="J18" s="19"/>
    </row>
    <row r="19" spans="1:10" s="20" customFormat="1" ht="12" customHeight="1">
      <c r="A19" s="28"/>
      <c r="B19" s="26" t="s">
        <v>15</v>
      </c>
      <c r="C19" s="95"/>
      <c r="D19" s="28" t="s">
        <v>349</v>
      </c>
      <c r="E19" s="96">
        <v>43</v>
      </c>
      <c r="F19" s="97" t="s">
        <v>349</v>
      </c>
      <c r="G19" s="97" t="s">
        <v>349</v>
      </c>
      <c r="H19" s="27" t="s">
        <v>349</v>
      </c>
      <c r="I19" s="19"/>
      <c r="J19" s="19"/>
    </row>
    <row r="20" spans="1:10" s="20" customFormat="1" ht="12" customHeight="1">
      <c r="A20" s="28"/>
      <c r="B20" s="26" t="s">
        <v>16</v>
      </c>
      <c r="C20" s="95"/>
      <c r="D20" s="28" t="s">
        <v>349</v>
      </c>
      <c r="E20" s="96">
        <v>44</v>
      </c>
      <c r="F20" s="97" t="s">
        <v>349</v>
      </c>
      <c r="G20" s="97" t="s">
        <v>349</v>
      </c>
      <c r="H20" s="27" t="s">
        <v>349</v>
      </c>
      <c r="I20" s="19"/>
      <c r="J20" s="19"/>
    </row>
    <row r="21" spans="1:10" s="20" customFormat="1" ht="12" customHeight="1">
      <c r="A21" s="28"/>
      <c r="B21" s="26" t="s">
        <v>110</v>
      </c>
      <c r="C21" s="95"/>
      <c r="D21" s="28" t="s">
        <v>349</v>
      </c>
      <c r="E21" s="96">
        <v>45</v>
      </c>
      <c r="F21" s="97" t="s">
        <v>349</v>
      </c>
      <c r="G21" s="97" t="s">
        <v>349</v>
      </c>
      <c r="H21" s="27" t="s">
        <v>349</v>
      </c>
      <c r="I21" s="19"/>
      <c r="J21" s="19"/>
    </row>
    <row r="22" spans="1:10" s="20" customFormat="1" ht="12" customHeight="1">
      <c r="A22" s="28"/>
      <c r="B22" s="26" t="s">
        <v>17</v>
      </c>
      <c r="C22" s="95"/>
      <c r="D22" s="28" t="s">
        <v>349</v>
      </c>
      <c r="E22" s="96">
        <v>46</v>
      </c>
      <c r="F22" s="97" t="s">
        <v>349</v>
      </c>
      <c r="G22" s="97" t="s">
        <v>349</v>
      </c>
      <c r="H22" s="27" t="s">
        <v>349</v>
      </c>
      <c r="I22" s="19"/>
      <c r="J22" s="19"/>
    </row>
    <row r="23" spans="1:10" s="20" customFormat="1" ht="12" customHeight="1">
      <c r="A23" s="28"/>
      <c r="B23" s="26" t="s">
        <v>18</v>
      </c>
      <c r="C23" s="95"/>
      <c r="D23" s="28" t="s">
        <v>349</v>
      </c>
      <c r="E23" s="96">
        <v>47</v>
      </c>
      <c r="F23" s="97" t="s">
        <v>349</v>
      </c>
      <c r="G23" s="97" t="s">
        <v>349</v>
      </c>
      <c r="H23" s="27" t="s">
        <v>349</v>
      </c>
      <c r="I23" s="19"/>
      <c r="J23" s="19"/>
    </row>
    <row r="24" spans="1:10" s="20" customFormat="1" ht="12" customHeight="1">
      <c r="A24" s="28"/>
      <c r="B24" s="26" t="s">
        <v>19</v>
      </c>
      <c r="C24" s="95"/>
      <c r="D24" s="28" t="s">
        <v>349</v>
      </c>
      <c r="E24" s="96">
        <v>48</v>
      </c>
      <c r="F24" s="97" t="s">
        <v>349</v>
      </c>
      <c r="G24" s="97" t="s">
        <v>349</v>
      </c>
      <c r="H24" s="27" t="s">
        <v>349</v>
      </c>
      <c r="I24" s="19"/>
      <c r="J24" s="19"/>
    </row>
    <row r="25" spans="1:10" s="20" customFormat="1" ht="12" customHeight="1">
      <c r="A25" s="28"/>
      <c r="B25" s="26" t="s">
        <v>20</v>
      </c>
      <c r="C25" s="95"/>
      <c r="D25" s="28" t="s">
        <v>349</v>
      </c>
      <c r="E25" s="96">
        <v>49</v>
      </c>
      <c r="F25" s="97" t="s">
        <v>349</v>
      </c>
      <c r="G25" s="97" t="s">
        <v>349</v>
      </c>
      <c r="H25" s="27" t="s">
        <v>349</v>
      </c>
      <c r="I25" s="19"/>
      <c r="J25" s="19"/>
    </row>
    <row r="26" spans="1:10" s="20" customFormat="1" ht="12" customHeight="1">
      <c r="A26" s="98"/>
      <c r="B26" s="26" t="s">
        <v>21</v>
      </c>
      <c r="C26" s="95"/>
      <c r="D26" s="28" t="s">
        <v>349</v>
      </c>
      <c r="E26" s="96">
        <v>50</v>
      </c>
      <c r="F26" s="97" t="s">
        <v>349</v>
      </c>
      <c r="G26" s="97" t="s">
        <v>349</v>
      </c>
      <c r="H26" s="27" t="s">
        <v>349</v>
      </c>
      <c r="I26" s="19"/>
      <c r="J26" s="19"/>
    </row>
    <row r="27" spans="1:10" s="20" customFormat="1" ht="12" customHeight="1">
      <c r="A27" s="98"/>
      <c r="B27" s="26" t="s">
        <v>22</v>
      </c>
      <c r="C27" s="95"/>
      <c r="D27" s="28" t="s">
        <v>349</v>
      </c>
      <c r="E27" s="96">
        <v>51</v>
      </c>
      <c r="F27" s="97" t="s">
        <v>349</v>
      </c>
      <c r="G27" s="97" t="s">
        <v>349</v>
      </c>
      <c r="H27" s="27" t="s">
        <v>349</v>
      </c>
      <c r="I27" s="19"/>
      <c r="J27" s="19"/>
    </row>
    <row r="28" spans="1:10" s="20" customFormat="1" ht="12" customHeight="1">
      <c r="A28" s="34"/>
      <c r="B28" s="26" t="s">
        <v>23</v>
      </c>
      <c r="C28" s="99"/>
      <c r="D28" s="28" t="s">
        <v>349</v>
      </c>
      <c r="E28" s="96">
        <v>52</v>
      </c>
      <c r="F28" s="97" t="s">
        <v>349</v>
      </c>
      <c r="G28" s="97" t="s">
        <v>349</v>
      </c>
      <c r="H28" s="27" t="s">
        <v>349</v>
      </c>
      <c r="I28" s="19"/>
      <c r="J28" s="19"/>
    </row>
    <row r="29" spans="1:10" s="20" customFormat="1" ht="12" customHeight="1">
      <c r="A29" s="28"/>
      <c r="B29" s="26" t="s">
        <v>24</v>
      </c>
      <c r="C29" s="95"/>
      <c r="D29" s="28" t="s">
        <v>349</v>
      </c>
      <c r="E29" s="96">
        <v>53</v>
      </c>
      <c r="F29" s="97" t="s">
        <v>349</v>
      </c>
      <c r="G29" s="97" t="s">
        <v>349</v>
      </c>
      <c r="H29" s="27" t="s">
        <v>349</v>
      </c>
      <c r="I29" s="19"/>
      <c r="J29" s="19"/>
    </row>
    <row r="30" spans="1:10" s="20" customFormat="1" ht="12" customHeight="1">
      <c r="A30" s="100" t="s">
        <v>25</v>
      </c>
      <c r="B30" s="26" t="s">
        <v>26</v>
      </c>
      <c r="C30" s="101">
        <v>10763.18</v>
      </c>
      <c r="D30" s="100" t="s">
        <v>27</v>
      </c>
      <c r="E30" s="96">
        <v>54</v>
      </c>
      <c r="F30" s="102">
        <v>8783.66</v>
      </c>
      <c r="G30" s="102">
        <v>8783.66</v>
      </c>
      <c r="H30" s="103">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v>632.78</v>
      </c>
      <c r="D32" s="104" t="s">
        <v>86</v>
      </c>
      <c r="E32" s="96">
        <v>56</v>
      </c>
      <c r="F32" s="102">
        <v>2612.3000000000002</v>
      </c>
      <c r="G32" s="102">
        <v>2612.3000000000002</v>
      </c>
      <c r="H32" s="103">
        <v>0</v>
      </c>
      <c r="I32" s="19"/>
      <c r="J32" s="19"/>
    </row>
    <row r="33" spans="1:10" s="20" customFormat="1" ht="12" customHeight="1">
      <c r="A33" s="104" t="s">
        <v>87</v>
      </c>
      <c r="B33" s="26" t="s">
        <v>111</v>
      </c>
      <c r="C33" s="95">
        <v>632.78</v>
      </c>
      <c r="D33" s="34"/>
      <c r="E33" s="96">
        <v>57</v>
      </c>
      <c r="F33" s="97"/>
      <c r="G33" s="97"/>
      <c r="H33" s="105"/>
      <c r="I33" s="19"/>
      <c r="J33" s="19"/>
    </row>
    <row r="34" spans="1:10" s="20" customFormat="1" ht="12" customHeight="1">
      <c r="A34" s="104" t="s">
        <v>88</v>
      </c>
      <c r="B34" s="26" t="s">
        <v>112</v>
      </c>
      <c r="C34" s="95">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v>11395.96</v>
      </c>
      <c r="D36" s="36" t="s">
        <v>30</v>
      </c>
      <c r="E36" s="96">
        <v>60</v>
      </c>
      <c r="F36" s="102">
        <v>11395.96</v>
      </c>
      <c r="G36" s="102">
        <v>11395.96</v>
      </c>
      <c r="H36" s="103">
        <v>0</v>
      </c>
    </row>
    <row r="37" spans="1:10" s="54" customFormat="1" ht="12" customHeight="1">
      <c r="A37" s="56" t="s">
        <v>209</v>
      </c>
    </row>
    <row r="38" spans="1:10" ht="12" customHeight="1">
      <c r="A38" s="45" t="s">
        <v>210</v>
      </c>
    </row>
    <row r="39" spans="1:10" ht="12" customHeight="1">
      <c r="A39" s="106" t="s">
        <v>211</v>
      </c>
    </row>
  </sheetData>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tabSelected="1"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17" t="s">
        <v>337</v>
      </c>
      <c r="B1" s="217"/>
      <c r="C1" s="217"/>
      <c r="D1" s="217"/>
      <c r="E1" s="217"/>
      <c r="F1" s="217"/>
      <c r="G1" s="107"/>
      <c r="H1" s="108"/>
      <c r="I1" s="108"/>
      <c r="J1" s="108"/>
      <c r="K1" s="108"/>
      <c r="L1" s="108"/>
      <c r="M1" s="108" t="str">
        <f>"a1:"&amp;"f"&amp;MAX(L11:L500)</f>
        <v>a1:f60</v>
      </c>
      <c r="N1" s="183"/>
    </row>
    <row r="2" spans="1:24" s="112" customFormat="1" ht="14.25" customHeight="1">
      <c r="A2" s="51" t="str">
        <f>'01收入支出决算总表'!A3</f>
        <v>部门：益阳市交通运输局</v>
      </c>
      <c r="B2" s="110"/>
      <c r="C2" s="111"/>
      <c r="F2" s="14" t="s">
        <v>338</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328</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14" t="s">
        <v>46</v>
      </c>
      <c r="B6" s="214"/>
      <c r="C6" s="214"/>
      <c r="D6" s="220" t="s">
        <v>57</v>
      </c>
      <c r="E6" s="216" t="s">
        <v>47</v>
      </c>
      <c r="F6" s="216" t="s">
        <v>39</v>
      </c>
      <c r="G6" s="189"/>
      <c r="H6" s="189"/>
      <c r="I6" s="189"/>
      <c r="J6" s="189"/>
      <c r="K6" s="189"/>
      <c r="L6" s="189"/>
      <c r="M6" s="189"/>
      <c r="N6" s="185"/>
    </row>
    <row r="7" spans="1:24" s="119" customFormat="1" ht="9.9499999999999993" customHeight="1">
      <c r="A7" s="214" t="s">
        <v>219</v>
      </c>
      <c r="B7" s="218"/>
      <c r="C7" s="219" t="s">
        <v>36</v>
      </c>
      <c r="D7" s="216"/>
      <c r="E7" s="216"/>
      <c r="F7" s="216"/>
      <c r="G7" s="189"/>
      <c r="H7" s="189"/>
      <c r="I7" s="189"/>
      <c r="J7" s="189"/>
      <c r="K7" s="189"/>
      <c r="L7" s="189"/>
      <c r="M7" s="215"/>
      <c r="N7" s="215"/>
      <c r="O7" s="215"/>
      <c r="P7" s="215"/>
      <c r="Q7" s="215"/>
      <c r="R7" s="215"/>
      <c r="S7" s="215"/>
      <c r="T7" s="215"/>
      <c r="U7" s="215"/>
      <c r="V7" s="215"/>
      <c r="W7" s="215"/>
      <c r="X7" s="215"/>
    </row>
    <row r="8" spans="1:24" s="119" customFormat="1" ht="9.9499999999999993" customHeight="1">
      <c r="A8" s="218"/>
      <c r="B8" s="218"/>
      <c r="C8" s="219"/>
      <c r="D8" s="216"/>
      <c r="E8" s="216"/>
      <c r="F8" s="216"/>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18"/>
      <c r="B9" s="218"/>
      <c r="C9" s="219"/>
      <c r="D9" s="216"/>
      <c r="E9" s="216"/>
      <c r="F9" s="216"/>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14" t="s">
        <v>37</v>
      </c>
      <c r="B10" s="214"/>
      <c r="C10" s="214"/>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14" t="s">
        <v>48</v>
      </c>
      <c r="B11" s="214"/>
      <c r="C11" s="214"/>
      <c r="D11" s="124">
        <v>8783.66</v>
      </c>
      <c r="E11" s="124">
        <v>6763.67</v>
      </c>
      <c r="F11" s="124">
        <v>2019.99</v>
      </c>
      <c r="G11" s="189"/>
      <c r="H11" s="189"/>
      <c r="I11" s="189"/>
      <c r="J11" s="189"/>
      <c r="K11" s="189"/>
      <c r="L11" s="189">
        <f>ROW()</f>
        <v>11</v>
      </c>
      <c r="M11" s="189"/>
      <c r="N11" s="185"/>
    </row>
    <row r="12" spans="1:24" s="128" customFormat="1" ht="20.100000000000001" customHeight="1">
      <c r="A12" s="125" t="str">
        <f t="array" ref="A12">INDEX(G:G,SMALL(IF($K$12:$K$500=2,ROW($12:$500),4^8),ROW(G1)))&amp;""</f>
        <v>201</v>
      </c>
      <c r="B12" s="126"/>
      <c r="C12" s="195" t="s">
        <v>357</v>
      </c>
      <c r="D12" s="127">
        <v>720</v>
      </c>
      <c r="E12" s="127">
        <v>197.49</v>
      </c>
      <c r="F12" s="127">
        <v>522.51</v>
      </c>
      <c r="G12" s="190" t="s">
        <v>358</v>
      </c>
      <c r="H12" s="191">
        <v>720</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20101</v>
      </c>
      <c r="B13" s="126"/>
      <c r="C13" s="195" t="s">
        <v>359</v>
      </c>
      <c r="D13" s="127">
        <v>706.15</v>
      </c>
      <c r="E13" s="127">
        <v>183.64</v>
      </c>
      <c r="F13" s="127">
        <v>522.51</v>
      </c>
      <c r="G13" s="190" t="s">
        <v>360</v>
      </c>
      <c r="H13" s="191">
        <v>706.15</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2010101</v>
      </c>
      <c r="B14" s="126"/>
      <c r="C14" s="195" t="s">
        <v>361</v>
      </c>
      <c r="D14" s="127">
        <v>183.64</v>
      </c>
      <c r="E14" s="127">
        <v>183.64</v>
      </c>
      <c r="F14" s="127">
        <v>0</v>
      </c>
      <c r="G14" s="190" t="s">
        <v>362</v>
      </c>
      <c r="H14" s="191">
        <v>183.64</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2010102</v>
      </c>
      <c r="B15" s="126"/>
      <c r="C15" s="195" t="s">
        <v>363</v>
      </c>
      <c r="D15" s="127">
        <v>522.51</v>
      </c>
      <c r="E15" s="127">
        <v>0</v>
      </c>
      <c r="F15" s="127">
        <v>522.51</v>
      </c>
      <c r="G15" s="190" t="s">
        <v>364</v>
      </c>
      <c r="H15" s="191">
        <v>522.51</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20111</v>
      </c>
      <c r="B16" s="126"/>
      <c r="C16" s="195" t="s">
        <v>365</v>
      </c>
      <c r="D16" s="127">
        <v>3.85</v>
      </c>
      <c r="E16" s="127">
        <v>3.85</v>
      </c>
      <c r="F16" s="127">
        <v>0</v>
      </c>
      <c r="G16" s="190" t="s">
        <v>366</v>
      </c>
      <c r="H16" s="191">
        <v>3.85</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2011101</v>
      </c>
      <c r="B17" s="126"/>
      <c r="C17" s="195" t="s">
        <v>361</v>
      </c>
      <c r="D17" s="127">
        <v>3.85</v>
      </c>
      <c r="E17" s="127">
        <v>3.85</v>
      </c>
      <c r="F17" s="127">
        <v>0</v>
      </c>
      <c r="G17" s="190" t="s">
        <v>367</v>
      </c>
      <c r="H17" s="191">
        <v>3.85</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20113</v>
      </c>
      <c r="B18" s="126"/>
      <c r="C18" s="195" t="s">
        <v>368</v>
      </c>
      <c r="D18" s="127">
        <v>10</v>
      </c>
      <c r="E18" s="127">
        <v>10</v>
      </c>
      <c r="F18" s="127">
        <v>0</v>
      </c>
      <c r="G18" s="190" t="s">
        <v>369</v>
      </c>
      <c r="H18" s="191">
        <v>10</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2011308</v>
      </c>
      <c r="B19" s="126"/>
      <c r="C19" s="195" t="s">
        <v>370</v>
      </c>
      <c r="D19" s="127">
        <v>10</v>
      </c>
      <c r="E19" s="127">
        <v>10</v>
      </c>
      <c r="F19" s="127">
        <v>0</v>
      </c>
      <c r="G19" s="190" t="s">
        <v>371</v>
      </c>
      <c r="H19" s="191">
        <v>10</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208</v>
      </c>
      <c r="B20" s="126"/>
      <c r="C20" s="195" t="s">
        <v>372</v>
      </c>
      <c r="D20" s="127">
        <v>132.34</v>
      </c>
      <c r="E20" s="127">
        <v>122.65</v>
      </c>
      <c r="F20" s="127">
        <v>9.69</v>
      </c>
      <c r="G20" s="190" t="s">
        <v>373</v>
      </c>
      <c r="H20" s="191">
        <v>132.34</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20805</v>
      </c>
      <c r="B21" s="126"/>
      <c r="C21" s="195" t="s">
        <v>374</v>
      </c>
      <c r="D21" s="127">
        <v>21.48</v>
      </c>
      <c r="E21" s="127">
        <v>21.48</v>
      </c>
      <c r="F21" s="127">
        <v>0</v>
      </c>
      <c r="G21" s="190" t="s">
        <v>375</v>
      </c>
      <c r="H21" s="191">
        <v>21.48</v>
      </c>
      <c r="I21" s="190" t="str">
        <f t="shared" si="0"/>
        <v>1</v>
      </c>
      <c r="J21" s="190" t="str">
        <f t="shared" si="1"/>
        <v>1</v>
      </c>
      <c r="K21" s="190">
        <f t="shared" si="2"/>
        <v>2</v>
      </c>
      <c r="L21" s="190">
        <f t="shared" si="3"/>
        <v>21</v>
      </c>
      <c r="M21" s="190"/>
      <c r="N21" s="187"/>
    </row>
    <row r="22" spans="1:14" s="128" customFormat="1" ht="20.100000000000001" customHeight="1">
      <c r="A22" s="125" t="str">
        <f t="array" ref="A22">INDEX(G:G,SMALL(IF($K$12:$K$500=2,ROW($12:$500),4^8),ROW(G11)))&amp;""</f>
        <v>2080501</v>
      </c>
      <c r="B22" s="126"/>
      <c r="C22" s="195" t="s">
        <v>376</v>
      </c>
      <c r="D22" s="127">
        <v>20.100000000000001</v>
      </c>
      <c r="E22" s="127">
        <v>20.100000000000001</v>
      </c>
      <c r="F22" s="127">
        <v>0</v>
      </c>
      <c r="G22" s="190" t="s">
        <v>377</v>
      </c>
      <c r="H22" s="191">
        <v>20.100000000000001</v>
      </c>
      <c r="I22" s="190" t="str">
        <f t="shared" si="0"/>
        <v>1</v>
      </c>
      <c r="J22" s="190" t="str">
        <f t="shared" si="1"/>
        <v>1</v>
      </c>
      <c r="K22" s="190">
        <f t="shared" si="2"/>
        <v>2</v>
      </c>
      <c r="L22" s="190">
        <f t="shared" si="3"/>
        <v>22</v>
      </c>
      <c r="M22" s="190"/>
      <c r="N22" s="187"/>
    </row>
    <row r="23" spans="1:14" s="128" customFormat="1" ht="20.100000000000001" customHeight="1">
      <c r="A23" s="125" t="str">
        <f t="array" ref="A23">INDEX(G:G,SMALL(IF($K$12:$K$500=2,ROW($12:$500),4^8),ROW(G12)))&amp;""</f>
        <v>2080502</v>
      </c>
      <c r="B23" s="126"/>
      <c r="C23" s="195" t="s">
        <v>378</v>
      </c>
      <c r="D23" s="127">
        <v>1.38</v>
      </c>
      <c r="E23" s="127">
        <v>1.38</v>
      </c>
      <c r="F23" s="127">
        <v>0</v>
      </c>
      <c r="G23" s="190" t="s">
        <v>379</v>
      </c>
      <c r="H23" s="191">
        <v>1.38</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20807</v>
      </c>
      <c r="B24" s="126"/>
      <c r="C24" s="195" t="s">
        <v>380</v>
      </c>
      <c r="D24" s="127">
        <v>11.93</v>
      </c>
      <c r="E24" s="127">
        <v>11.93</v>
      </c>
      <c r="F24" s="127">
        <v>0</v>
      </c>
      <c r="G24" s="190" t="s">
        <v>381</v>
      </c>
      <c r="H24" s="191">
        <v>11.93</v>
      </c>
      <c r="I24" s="190" t="str">
        <f t="shared" si="0"/>
        <v>1</v>
      </c>
      <c r="J24" s="190" t="str">
        <f t="shared" si="1"/>
        <v>1</v>
      </c>
      <c r="K24" s="190">
        <f t="shared" si="2"/>
        <v>2</v>
      </c>
      <c r="L24" s="190">
        <f t="shared" si="3"/>
        <v>24</v>
      </c>
      <c r="M24" s="190"/>
      <c r="N24" s="187"/>
    </row>
    <row r="25" spans="1:14" s="128" customFormat="1" ht="20.100000000000001" customHeight="1">
      <c r="A25" s="125" t="str">
        <f t="array" ref="A25">INDEX(G:G,SMALL(IF($K$12:$K$500=2,ROW($12:$500),4^8),ROW(G14)))&amp;""</f>
        <v>2080799</v>
      </c>
      <c r="B25" s="126"/>
      <c r="C25" s="195" t="s">
        <v>382</v>
      </c>
      <c r="D25" s="127">
        <v>11.93</v>
      </c>
      <c r="E25" s="127">
        <v>11.93</v>
      </c>
      <c r="F25" s="127">
        <v>0</v>
      </c>
      <c r="G25" s="190" t="s">
        <v>383</v>
      </c>
      <c r="H25" s="191">
        <v>11.93</v>
      </c>
      <c r="I25" s="190" t="str">
        <f t="shared" si="0"/>
        <v>1</v>
      </c>
      <c r="J25" s="190" t="str">
        <f t="shared" si="1"/>
        <v>1</v>
      </c>
      <c r="K25" s="190">
        <f t="shared" si="2"/>
        <v>2</v>
      </c>
      <c r="L25" s="190">
        <f t="shared" si="3"/>
        <v>25</v>
      </c>
      <c r="M25" s="190"/>
      <c r="N25" s="187"/>
    </row>
    <row r="26" spans="1:14" s="128" customFormat="1" ht="20.100000000000001" customHeight="1">
      <c r="A26" s="125" t="str">
        <f t="array" ref="A26">INDEX(G:G,SMALL(IF($K$12:$K$500=2,ROW($12:$500),4^8),ROW(G15)))&amp;""</f>
        <v>20808</v>
      </c>
      <c r="B26" s="126"/>
      <c r="C26" s="195" t="s">
        <v>384</v>
      </c>
      <c r="D26" s="127">
        <v>89.23</v>
      </c>
      <c r="E26" s="127">
        <v>89.23</v>
      </c>
      <c r="F26" s="127">
        <v>0</v>
      </c>
      <c r="G26" s="190" t="s">
        <v>385</v>
      </c>
      <c r="H26" s="191">
        <v>89.23</v>
      </c>
      <c r="I26" s="190" t="str">
        <f t="shared" si="0"/>
        <v>1</v>
      </c>
      <c r="J26" s="190" t="str">
        <f t="shared" si="1"/>
        <v>1</v>
      </c>
      <c r="K26" s="190">
        <f t="shared" si="2"/>
        <v>2</v>
      </c>
      <c r="L26" s="190">
        <f t="shared" si="3"/>
        <v>26</v>
      </c>
      <c r="M26" s="190"/>
      <c r="N26" s="187"/>
    </row>
    <row r="27" spans="1:14" s="128" customFormat="1" ht="20.100000000000001" customHeight="1">
      <c r="A27" s="125" t="str">
        <f t="array" ref="A27">INDEX(G:G,SMALL(IF($K$12:$K$500=2,ROW($12:$500),4^8),ROW(G16)))&amp;""</f>
        <v>2080801</v>
      </c>
      <c r="B27" s="126"/>
      <c r="C27" s="195" t="s">
        <v>386</v>
      </c>
      <c r="D27" s="127">
        <v>89.23</v>
      </c>
      <c r="E27" s="127">
        <v>89.23</v>
      </c>
      <c r="F27" s="127">
        <v>0</v>
      </c>
      <c r="G27" s="190" t="s">
        <v>387</v>
      </c>
      <c r="H27" s="191">
        <v>89.23</v>
      </c>
      <c r="I27" s="190" t="str">
        <f t="shared" si="0"/>
        <v>1</v>
      </c>
      <c r="J27" s="190" t="str">
        <f t="shared" si="1"/>
        <v>1</v>
      </c>
      <c r="K27" s="190">
        <f t="shared" si="2"/>
        <v>2</v>
      </c>
      <c r="L27" s="190">
        <f t="shared" si="3"/>
        <v>27</v>
      </c>
      <c r="M27" s="190"/>
      <c r="N27" s="187"/>
    </row>
    <row r="28" spans="1:14" s="128" customFormat="1" ht="20.100000000000001" customHeight="1">
      <c r="A28" s="125" t="str">
        <f t="array" ref="A28">INDEX(G:G,SMALL(IF($K$12:$K$500=2,ROW($12:$500),4^8),ROW(G17)))&amp;""</f>
        <v>20899</v>
      </c>
      <c r="B28" s="126"/>
      <c r="C28" s="195" t="s">
        <v>445</v>
      </c>
      <c r="D28" s="127">
        <v>9.69</v>
      </c>
      <c r="E28" s="127">
        <v>0</v>
      </c>
      <c r="F28" s="127">
        <v>9.69</v>
      </c>
      <c r="G28" s="190" t="s">
        <v>446</v>
      </c>
      <c r="H28" s="191">
        <v>9.69</v>
      </c>
      <c r="I28" s="190" t="str">
        <f t="shared" si="0"/>
        <v>1</v>
      </c>
      <c r="J28" s="190" t="str">
        <f t="shared" si="1"/>
        <v>1</v>
      </c>
      <c r="K28" s="190">
        <f t="shared" si="2"/>
        <v>2</v>
      </c>
      <c r="L28" s="190">
        <f t="shared" si="3"/>
        <v>28</v>
      </c>
      <c r="M28" s="190"/>
      <c r="N28" s="187"/>
    </row>
    <row r="29" spans="1:14" s="128" customFormat="1" ht="20.100000000000001" customHeight="1">
      <c r="A29" s="125" t="str">
        <f t="array" ref="A29">INDEX(G:G,SMALL(IF($K$12:$K$500=2,ROW($12:$500),4^8),ROW(G18)))&amp;""</f>
        <v>2089901</v>
      </c>
      <c r="B29" s="126"/>
      <c r="C29" s="195" t="s">
        <v>447</v>
      </c>
      <c r="D29" s="127">
        <v>9.69</v>
      </c>
      <c r="E29" s="127">
        <v>0</v>
      </c>
      <c r="F29" s="127">
        <v>9.69</v>
      </c>
      <c r="G29" s="190" t="s">
        <v>448</v>
      </c>
      <c r="H29" s="191">
        <v>9.69</v>
      </c>
      <c r="I29" s="190" t="str">
        <f t="shared" si="0"/>
        <v>1</v>
      </c>
      <c r="J29" s="190" t="str">
        <f t="shared" si="1"/>
        <v>1</v>
      </c>
      <c r="K29" s="190">
        <f t="shared" si="2"/>
        <v>2</v>
      </c>
      <c r="L29" s="190">
        <f t="shared" si="3"/>
        <v>29</v>
      </c>
      <c r="M29" s="190"/>
      <c r="N29" s="187"/>
    </row>
    <row r="30" spans="1:14" s="128" customFormat="1" ht="20.100000000000001" customHeight="1">
      <c r="A30" s="125" t="str">
        <f t="array" ref="A30">INDEX(G:G,SMALL(IF($K$12:$K$500=2,ROW($12:$500),4^8),ROW(G19)))&amp;""</f>
        <v>210</v>
      </c>
      <c r="B30" s="126"/>
      <c r="C30" s="195" t="s">
        <v>388</v>
      </c>
      <c r="D30" s="127">
        <v>101.29</v>
      </c>
      <c r="E30" s="127">
        <v>101.29</v>
      </c>
      <c r="F30" s="127">
        <v>0</v>
      </c>
      <c r="G30" s="190" t="s">
        <v>389</v>
      </c>
      <c r="H30" s="191">
        <v>101.29</v>
      </c>
      <c r="I30" s="190" t="str">
        <f t="shared" si="0"/>
        <v>1</v>
      </c>
      <c r="J30" s="190" t="str">
        <f t="shared" si="1"/>
        <v>1</v>
      </c>
      <c r="K30" s="190">
        <f t="shared" si="2"/>
        <v>2</v>
      </c>
      <c r="L30" s="190">
        <f t="shared" si="3"/>
        <v>30</v>
      </c>
      <c r="M30" s="190"/>
      <c r="N30" s="187"/>
    </row>
    <row r="31" spans="1:14" s="128" customFormat="1" ht="20.100000000000001" customHeight="1">
      <c r="A31" s="125" t="str">
        <f t="array" ref="A31">INDEX(G:G,SMALL(IF($K$12:$K$500=2,ROW($12:$500),4^8),ROW(G20)))&amp;""</f>
        <v>21011</v>
      </c>
      <c r="B31" s="126"/>
      <c r="C31" s="195" t="s">
        <v>390</v>
      </c>
      <c r="D31" s="127">
        <v>101.29</v>
      </c>
      <c r="E31" s="127">
        <v>101.29</v>
      </c>
      <c r="F31" s="127">
        <v>0</v>
      </c>
      <c r="G31" s="190" t="s">
        <v>391</v>
      </c>
      <c r="H31" s="191">
        <v>101.29</v>
      </c>
      <c r="I31" s="190" t="str">
        <f t="shared" si="0"/>
        <v>1</v>
      </c>
      <c r="J31" s="190" t="str">
        <f t="shared" si="1"/>
        <v>1</v>
      </c>
      <c r="K31" s="190">
        <f t="shared" si="2"/>
        <v>2</v>
      </c>
      <c r="L31" s="190">
        <f t="shared" si="3"/>
        <v>31</v>
      </c>
      <c r="M31" s="190"/>
      <c r="N31" s="187"/>
    </row>
    <row r="32" spans="1:14" s="128" customFormat="1" ht="20.100000000000001" customHeight="1">
      <c r="A32" s="125" t="str">
        <f t="array" ref="A32">INDEX(G:G,SMALL(IF($K$12:$K$500=2,ROW($12:$500),4^8),ROW(G21)))&amp;""</f>
        <v>2101101</v>
      </c>
      <c r="B32" s="126"/>
      <c r="C32" s="195" t="s">
        <v>392</v>
      </c>
      <c r="D32" s="127">
        <v>101.29</v>
      </c>
      <c r="E32" s="127">
        <v>101.29</v>
      </c>
      <c r="F32" s="127">
        <v>0</v>
      </c>
      <c r="G32" s="190" t="s">
        <v>393</v>
      </c>
      <c r="H32" s="191">
        <v>101.29</v>
      </c>
      <c r="I32" s="190" t="str">
        <f t="shared" si="0"/>
        <v>1</v>
      </c>
      <c r="J32" s="190" t="str">
        <f t="shared" si="1"/>
        <v>1</v>
      </c>
      <c r="K32" s="190">
        <f t="shared" si="2"/>
        <v>2</v>
      </c>
      <c r="L32" s="190">
        <f t="shared" si="3"/>
        <v>32</v>
      </c>
      <c r="M32" s="190"/>
      <c r="N32" s="187"/>
    </row>
    <row r="33" spans="1:14" s="128" customFormat="1" ht="20.100000000000001" customHeight="1">
      <c r="A33" s="125" t="str">
        <f t="array" ref="A33">INDEX(G:G,SMALL(IF($K$12:$K$500=2,ROW($12:$500),4^8),ROW(G22)))&amp;""</f>
        <v>212</v>
      </c>
      <c r="B33" s="126"/>
      <c r="C33" s="195" t="s">
        <v>394</v>
      </c>
      <c r="D33" s="127">
        <v>23.95</v>
      </c>
      <c r="E33" s="127">
        <v>23.95</v>
      </c>
      <c r="F33" s="127">
        <v>0</v>
      </c>
      <c r="G33" s="190" t="s">
        <v>395</v>
      </c>
      <c r="H33" s="191">
        <v>23.95</v>
      </c>
      <c r="I33" s="190" t="str">
        <f t="shared" si="0"/>
        <v>1</v>
      </c>
      <c r="J33" s="190" t="str">
        <f t="shared" si="1"/>
        <v>1</v>
      </c>
      <c r="K33" s="190">
        <f t="shared" si="2"/>
        <v>2</v>
      </c>
      <c r="L33" s="190">
        <f t="shared" si="3"/>
        <v>33</v>
      </c>
      <c r="M33" s="190"/>
      <c r="N33" s="187"/>
    </row>
    <row r="34" spans="1:14" s="128" customFormat="1" ht="20.100000000000001" customHeight="1">
      <c r="A34" s="125" t="str">
        <f t="array" ref="A34">INDEX(G:G,SMALL(IF($K$12:$K$500=2,ROW($12:$500),4^8),ROW(G23)))&amp;""</f>
        <v>21201</v>
      </c>
      <c r="B34" s="126"/>
      <c r="C34" s="195" t="s">
        <v>396</v>
      </c>
      <c r="D34" s="127">
        <v>20.13</v>
      </c>
      <c r="E34" s="127">
        <v>20.13</v>
      </c>
      <c r="F34" s="127">
        <v>0</v>
      </c>
      <c r="G34" s="190" t="s">
        <v>397</v>
      </c>
      <c r="H34" s="191">
        <v>20.13</v>
      </c>
      <c r="I34" s="190" t="str">
        <f t="shared" si="0"/>
        <v>1</v>
      </c>
      <c r="J34" s="190" t="str">
        <f t="shared" si="1"/>
        <v>1</v>
      </c>
      <c r="K34" s="190">
        <f t="shared" si="2"/>
        <v>2</v>
      </c>
      <c r="L34" s="190">
        <f t="shared" si="3"/>
        <v>34</v>
      </c>
      <c r="M34" s="190"/>
      <c r="N34" s="187"/>
    </row>
    <row r="35" spans="1:14" s="128" customFormat="1" ht="20.100000000000001" customHeight="1">
      <c r="A35" s="125" t="str">
        <f t="array" ref="A35">INDEX(G:G,SMALL(IF($K$12:$K$500=2,ROW($12:$500),4^8),ROW(G24)))&amp;""</f>
        <v>2120101</v>
      </c>
      <c r="B35" s="126"/>
      <c r="C35" s="195" t="s">
        <v>361</v>
      </c>
      <c r="D35" s="127">
        <v>20.13</v>
      </c>
      <c r="E35" s="127">
        <v>20.13</v>
      </c>
      <c r="F35" s="127">
        <v>0</v>
      </c>
      <c r="G35" s="190" t="s">
        <v>398</v>
      </c>
      <c r="H35" s="191">
        <v>20.13</v>
      </c>
      <c r="I35" s="190" t="str">
        <f t="shared" si="0"/>
        <v>1</v>
      </c>
      <c r="J35" s="190" t="str">
        <f t="shared" si="1"/>
        <v>1</v>
      </c>
      <c r="K35" s="190">
        <f t="shared" si="2"/>
        <v>2</v>
      </c>
      <c r="L35" s="190">
        <f t="shared" si="3"/>
        <v>35</v>
      </c>
      <c r="M35" s="190"/>
      <c r="N35" s="187"/>
    </row>
    <row r="36" spans="1:14" s="128" customFormat="1" ht="20.100000000000001" customHeight="1">
      <c r="A36" s="125" t="str">
        <f t="array" ref="A36">INDEX(G:G,SMALL(IF($K$12:$K$500=2,ROW($12:$500),4^8),ROW(G25)))&amp;""</f>
        <v>21299</v>
      </c>
      <c r="B36" s="126"/>
      <c r="C36" s="195" t="s">
        <v>449</v>
      </c>
      <c r="D36" s="127">
        <v>3.82</v>
      </c>
      <c r="E36" s="127">
        <v>3.82</v>
      </c>
      <c r="F36" s="127">
        <v>0</v>
      </c>
      <c r="G36" s="190" t="s">
        <v>450</v>
      </c>
      <c r="H36" s="191">
        <v>3.82</v>
      </c>
      <c r="I36" s="190" t="str">
        <f t="shared" si="0"/>
        <v>1</v>
      </c>
      <c r="J36" s="190" t="str">
        <f t="shared" si="1"/>
        <v>1</v>
      </c>
      <c r="K36" s="190">
        <f t="shared" si="2"/>
        <v>2</v>
      </c>
      <c r="L36" s="190">
        <f t="shared" si="3"/>
        <v>36</v>
      </c>
      <c r="M36" s="190"/>
      <c r="N36" s="187"/>
    </row>
    <row r="37" spans="1:14" s="128" customFormat="1" ht="20.100000000000001" customHeight="1">
      <c r="A37" s="125" t="str">
        <f t="array" ref="A37">INDEX(G:G,SMALL(IF($K$12:$K$500=2,ROW($12:$500),4^8),ROW(G26)))&amp;""</f>
        <v>2129999</v>
      </c>
      <c r="B37" s="126"/>
      <c r="C37" s="195" t="s">
        <v>451</v>
      </c>
      <c r="D37" s="127">
        <v>3.82</v>
      </c>
      <c r="E37" s="127">
        <v>3.82</v>
      </c>
      <c r="F37" s="127">
        <v>0</v>
      </c>
      <c r="G37" s="190" t="s">
        <v>452</v>
      </c>
      <c r="H37" s="191">
        <v>3.82</v>
      </c>
      <c r="I37" s="190" t="str">
        <f t="shared" si="0"/>
        <v>1</v>
      </c>
      <c r="J37" s="190" t="str">
        <f t="shared" si="1"/>
        <v>1</v>
      </c>
      <c r="K37" s="190">
        <f t="shared" si="2"/>
        <v>2</v>
      </c>
      <c r="L37" s="190">
        <f t="shared" si="3"/>
        <v>37</v>
      </c>
      <c r="M37" s="190"/>
      <c r="N37" s="187"/>
    </row>
    <row r="38" spans="1:14" s="128" customFormat="1" ht="20.100000000000001" customHeight="1">
      <c r="A38" s="125" t="str">
        <f t="array" ref="A38">INDEX(G:G,SMALL(IF($K$12:$K$500=2,ROW($12:$500),4^8),ROW(G27)))&amp;""</f>
        <v>213</v>
      </c>
      <c r="B38" s="126"/>
      <c r="C38" s="195" t="s">
        <v>401</v>
      </c>
      <c r="D38" s="127">
        <v>60.83</v>
      </c>
      <c r="E38" s="127">
        <v>0</v>
      </c>
      <c r="F38" s="127">
        <v>60.83</v>
      </c>
      <c r="G38" s="190" t="s">
        <v>402</v>
      </c>
      <c r="H38" s="191">
        <v>60.83</v>
      </c>
      <c r="I38" s="190" t="str">
        <f t="shared" si="0"/>
        <v>1</v>
      </c>
      <c r="J38" s="190" t="str">
        <f t="shared" si="1"/>
        <v>1</v>
      </c>
      <c r="K38" s="190">
        <f t="shared" si="2"/>
        <v>2</v>
      </c>
      <c r="L38" s="190">
        <f t="shared" si="3"/>
        <v>38</v>
      </c>
      <c r="M38" s="190"/>
      <c r="N38" s="187"/>
    </row>
    <row r="39" spans="1:14" s="128" customFormat="1" ht="20.100000000000001" customHeight="1">
      <c r="A39" s="125" t="str">
        <f t="array" ref="A39">INDEX(G:G,SMALL(IF($K$12:$K$500=2,ROW($12:$500),4^8),ROW(G28)))&amp;""</f>
        <v>21303</v>
      </c>
      <c r="B39" s="126"/>
      <c r="C39" s="195" t="s">
        <v>403</v>
      </c>
      <c r="D39" s="127">
        <v>60.83</v>
      </c>
      <c r="E39" s="127">
        <v>0</v>
      </c>
      <c r="F39" s="127">
        <v>60.83</v>
      </c>
      <c r="G39" s="190" t="s">
        <v>404</v>
      </c>
      <c r="H39" s="191">
        <v>60.83</v>
      </c>
      <c r="I39" s="190" t="str">
        <f t="shared" si="0"/>
        <v>1</v>
      </c>
      <c r="J39" s="190" t="str">
        <f t="shared" si="1"/>
        <v>1</v>
      </c>
      <c r="K39" s="190">
        <f t="shared" si="2"/>
        <v>2</v>
      </c>
      <c r="L39" s="190">
        <f t="shared" si="3"/>
        <v>39</v>
      </c>
      <c r="M39" s="190"/>
      <c r="N39" s="187"/>
    </row>
    <row r="40" spans="1:14" s="128" customFormat="1" ht="20.100000000000001" customHeight="1">
      <c r="A40" s="125" t="str">
        <f t="array" ref="A40">INDEX(G:G,SMALL(IF($K$12:$K$500=2,ROW($12:$500),4^8),ROW(G29)))&amp;""</f>
        <v>2130314</v>
      </c>
      <c r="B40" s="126"/>
      <c r="C40" s="195" t="s">
        <v>405</v>
      </c>
      <c r="D40" s="127">
        <v>60.83</v>
      </c>
      <c r="E40" s="127">
        <v>0</v>
      </c>
      <c r="F40" s="127">
        <v>60.83</v>
      </c>
      <c r="G40" s="190" t="s">
        <v>406</v>
      </c>
      <c r="H40" s="191">
        <v>60.83</v>
      </c>
      <c r="I40" s="190" t="str">
        <f t="shared" si="0"/>
        <v>1</v>
      </c>
      <c r="J40" s="190" t="str">
        <f t="shared" si="1"/>
        <v>1</v>
      </c>
      <c r="K40" s="190">
        <f t="shared" si="2"/>
        <v>2</v>
      </c>
      <c r="L40" s="190">
        <f t="shared" si="3"/>
        <v>40</v>
      </c>
      <c r="M40" s="190"/>
      <c r="N40" s="187"/>
    </row>
    <row r="41" spans="1:14" s="128" customFormat="1" ht="20.100000000000001" customHeight="1">
      <c r="A41" s="125" t="str">
        <f t="array" ref="A41">INDEX(G:G,SMALL(IF($K$12:$K$500=2,ROW($12:$500),4^8),ROW(G30)))&amp;""</f>
        <v>214</v>
      </c>
      <c r="B41" s="126"/>
      <c r="C41" s="195" t="s">
        <v>407</v>
      </c>
      <c r="D41" s="127">
        <v>7652.4</v>
      </c>
      <c r="E41" s="127">
        <v>6225.44</v>
      </c>
      <c r="F41" s="127">
        <v>1426.96</v>
      </c>
      <c r="G41" s="190" t="s">
        <v>408</v>
      </c>
      <c r="H41" s="191">
        <v>7652.4</v>
      </c>
      <c r="I41" s="190" t="str">
        <f t="shared" si="0"/>
        <v>1</v>
      </c>
      <c r="J41" s="190" t="str">
        <f t="shared" si="1"/>
        <v>1</v>
      </c>
      <c r="K41" s="190">
        <f t="shared" si="2"/>
        <v>2</v>
      </c>
      <c r="L41" s="190">
        <f t="shared" si="3"/>
        <v>41</v>
      </c>
      <c r="M41" s="190"/>
      <c r="N41" s="187"/>
    </row>
    <row r="42" spans="1:14" s="128" customFormat="1" ht="20.100000000000001" customHeight="1">
      <c r="A42" s="125" t="str">
        <f t="array" ref="A42">INDEX(G:G,SMALL(IF($K$12:$K$500=2,ROW($12:$500),4^8),ROW(G31)))&amp;""</f>
        <v>21401</v>
      </c>
      <c r="B42" s="126"/>
      <c r="C42" s="195" t="s">
        <v>409</v>
      </c>
      <c r="D42" s="127">
        <v>4680.1000000000004</v>
      </c>
      <c r="E42" s="127">
        <v>3506.14</v>
      </c>
      <c r="F42" s="127">
        <v>1173.96</v>
      </c>
      <c r="G42" s="190" t="s">
        <v>410</v>
      </c>
      <c r="H42" s="191">
        <v>4680.1000000000004</v>
      </c>
      <c r="I42" s="190" t="str">
        <f t="shared" si="0"/>
        <v>1</v>
      </c>
      <c r="J42" s="190" t="str">
        <f t="shared" si="1"/>
        <v>1</v>
      </c>
      <c r="K42" s="190">
        <f t="shared" si="2"/>
        <v>2</v>
      </c>
      <c r="L42" s="190">
        <f t="shared" si="3"/>
        <v>42</v>
      </c>
      <c r="M42" s="190"/>
      <c r="N42" s="187"/>
    </row>
    <row r="43" spans="1:14" s="128" customFormat="1" ht="20.100000000000001" customHeight="1">
      <c r="A43" s="125" t="str">
        <f t="array" ref="A43">INDEX(G:G,SMALL(IF($K$12:$K$500=2,ROW($12:$500),4^8),ROW(G32)))&amp;""</f>
        <v>2140101</v>
      </c>
      <c r="B43" s="126"/>
      <c r="C43" s="195" t="s">
        <v>361</v>
      </c>
      <c r="D43" s="127">
        <v>2682.87</v>
      </c>
      <c r="E43" s="127">
        <v>2682.87</v>
      </c>
      <c r="F43" s="127">
        <v>0</v>
      </c>
      <c r="G43" s="190" t="s">
        <v>411</v>
      </c>
      <c r="H43" s="191">
        <v>2682.87</v>
      </c>
      <c r="I43" s="190" t="str">
        <f t="shared" si="0"/>
        <v>1</v>
      </c>
      <c r="J43" s="190" t="str">
        <f t="shared" si="1"/>
        <v>1</v>
      </c>
      <c r="K43" s="190">
        <f t="shared" si="2"/>
        <v>2</v>
      </c>
      <c r="L43" s="190">
        <f t="shared" si="3"/>
        <v>43</v>
      </c>
      <c r="M43" s="190"/>
      <c r="N43" s="187"/>
    </row>
    <row r="44" spans="1:14" s="128" customFormat="1" ht="20.100000000000001" customHeight="1">
      <c r="A44" s="125" t="str">
        <f t="array" ref="A44">INDEX(G:G,SMALL(IF($K$12:$K$500=2,ROW($12:$500),4^8),ROW(G33)))&amp;""</f>
        <v>2140102</v>
      </c>
      <c r="B44" s="126"/>
      <c r="C44" s="195" t="s">
        <v>363</v>
      </c>
      <c r="D44" s="127">
        <v>530.34</v>
      </c>
      <c r="E44" s="127">
        <v>0</v>
      </c>
      <c r="F44" s="127">
        <v>530.34</v>
      </c>
      <c r="G44" s="190" t="s">
        <v>412</v>
      </c>
      <c r="H44" s="191">
        <v>530.34</v>
      </c>
      <c r="I44" s="190" t="str">
        <f t="shared" si="0"/>
        <v>1</v>
      </c>
      <c r="J44" s="190" t="str">
        <f t="shared" si="1"/>
        <v>1</v>
      </c>
      <c r="K44" s="190">
        <f t="shared" si="2"/>
        <v>2</v>
      </c>
      <c r="L44" s="190">
        <f t="shared" si="3"/>
        <v>44</v>
      </c>
      <c r="M44" s="190"/>
      <c r="N44" s="187"/>
    </row>
    <row r="45" spans="1:14" s="128" customFormat="1" ht="20.100000000000001" customHeight="1">
      <c r="A45" s="125" t="str">
        <f t="array" ref="A45">INDEX(G:G,SMALL(IF($K$12:$K$500=2,ROW($12:$500),4^8),ROW(G34)))&amp;""</f>
        <v>2140104</v>
      </c>
      <c r="B45" s="126"/>
      <c r="C45" s="195" t="s">
        <v>413</v>
      </c>
      <c r="D45" s="127">
        <v>200</v>
      </c>
      <c r="E45" s="127">
        <v>0</v>
      </c>
      <c r="F45" s="127">
        <v>200</v>
      </c>
      <c r="G45" s="190" t="s">
        <v>414</v>
      </c>
      <c r="H45" s="191">
        <v>200</v>
      </c>
      <c r="I45" s="190" t="str">
        <f t="shared" si="0"/>
        <v>1</v>
      </c>
      <c r="J45" s="190" t="str">
        <f t="shared" si="1"/>
        <v>1</v>
      </c>
      <c r="K45" s="190">
        <f t="shared" si="2"/>
        <v>2</v>
      </c>
      <c r="L45" s="190">
        <f t="shared" si="3"/>
        <v>45</v>
      </c>
      <c r="M45" s="190"/>
      <c r="N45" s="187"/>
    </row>
    <row r="46" spans="1:14" s="128" customFormat="1" ht="20.100000000000001" customHeight="1">
      <c r="A46" s="125" t="str">
        <f t="array" ref="A46">INDEX(G:G,SMALL(IF($K$12:$K$500=2,ROW($12:$500),4^8),ROW(G35)))&amp;""</f>
        <v>2140110</v>
      </c>
      <c r="B46" s="126"/>
      <c r="C46" s="195" t="s">
        <v>415</v>
      </c>
      <c r="D46" s="127">
        <v>5</v>
      </c>
      <c r="E46" s="127">
        <v>0</v>
      </c>
      <c r="F46" s="127">
        <v>5</v>
      </c>
      <c r="G46" s="190" t="s">
        <v>416</v>
      </c>
      <c r="H46" s="191">
        <v>5</v>
      </c>
      <c r="I46" s="190" t="str">
        <f t="shared" si="0"/>
        <v>1</v>
      </c>
      <c r="J46" s="190" t="str">
        <f t="shared" si="1"/>
        <v>1</v>
      </c>
      <c r="K46" s="190">
        <f t="shared" si="2"/>
        <v>2</v>
      </c>
      <c r="L46" s="190">
        <f t="shared" si="3"/>
        <v>46</v>
      </c>
      <c r="M46" s="190"/>
      <c r="N46" s="187"/>
    </row>
    <row r="47" spans="1:14" s="128" customFormat="1" ht="20.100000000000001" customHeight="1">
      <c r="A47" s="125" t="str">
        <f t="array" ref="A47">INDEX(G:G,SMALL(IF($K$12:$K$500=2,ROW($12:$500),4^8),ROW(G36)))&amp;""</f>
        <v>2140112</v>
      </c>
      <c r="B47" s="126"/>
      <c r="C47" s="195" t="s">
        <v>417</v>
      </c>
      <c r="D47" s="127">
        <v>0.6</v>
      </c>
      <c r="E47" s="127">
        <v>0.6</v>
      </c>
      <c r="F47" s="127">
        <v>0</v>
      </c>
      <c r="G47" s="190" t="s">
        <v>418</v>
      </c>
      <c r="H47" s="191">
        <v>0.6</v>
      </c>
      <c r="I47" s="190" t="str">
        <f t="shared" si="0"/>
        <v>1</v>
      </c>
      <c r="J47" s="190" t="str">
        <f t="shared" si="1"/>
        <v>1</v>
      </c>
      <c r="K47" s="190">
        <f t="shared" si="2"/>
        <v>2</v>
      </c>
      <c r="L47" s="190">
        <f t="shared" si="3"/>
        <v>47</v>
      </c>
      <c r="M47" s="190"/>
      <c r="N47" s="187"/>
    </row>
    <row r="48" spans="1:14" s="128" customFormat="1" ht="20.100000000000001" customHeight="1">
      <c r="A48" s="125" t="str">
        <f t="array" ref="A48">INDEX(G:G,SMALL(IF($K$12:$K$500=2,ROW($12:$500),4^8),ROW(G37)))&amp;""</f>
        <v>2140123</v>
      </c>
      <c r="B48" s="126"/>
      <c r="C48" s="195" t="s">
        <v>419</v>
      </c>
      <c r="D48" s="127">
        <v>20</v>
      </c>
      <c r="E48" s="127">
        <v>0</v>
      </c>
      <c r="F48" s="127">
        <v>20</v>
      </c>
      <c r="G48" s="190" t="s">
        <v>420</v>
      </c>
      <c r="H48" s="191">
        <v>20</v>
      </c>
      <c r="I48" s="190" t="str">
        <f t="shared" si="0"/>
        <v>1</v>
      </c>
      <c r="J48" s="190" t="str">
        <f t="shared" si="1"/>
        <v>1</v>
      </c>
      <c r="K48" s="190">
        <f t="shared" si="2"/>
        <v>2</v>
      </c>
      <c r="L48" s="190">
        <f t="shared" si="3"/>
        <v>48</v>
      </c>
      <c r="M48" s="190"/>
      <c r="N48" s="187"/>
    </row>
    <row r="49" spans="1:14" s="128" customFormat="1" ht="20.100000000000001" customHeight="1">
      <c r="A49" s="125" t="str">
        <f t="array" ref="A49">INDEX(G:G,SMALL(IF($K$12:$K$500=2,ROW($12:$500),4^8),ROW(G38)))&amp;""</f>
        <v>2140131</v>
      </c>
      <c r="B49" s="126"/>
      <c r="C49" s="195" t="s">
        <v>421</v>
      </c>
      <c r="D49" s="127">
        <v>485.05</v>
      </c>
      <c r="E49" s="127">
        <v>246.77</v>
      </c>
      <c r="F49" s="127">
        <v>238.28</v>
      </c>
      <c r="G49" s="190" t="s">
        <v>422</v>
      </c>
      <c r="H49" s="191">
        <v>485.05</v>
      </c>
      <c r="I49" s="190" t="str">
        <f t="shared" si="0"/>
        <v>1</v>
      </c>
      <c r="J49" s="190" t="str">
        <f t="shared" si="1"/>
        <v>1</v>
      </c>
      <c r="K49" s="190">
        <f t="shared" si="2"/>
        <v>2</v>
      </c>
      <c r="L49" s="190">
        <f t="shared" si="3"/>
        <v>49</v>
      </c>
      <c r="M49" s="190"/>
      <c r="N49" s="187"/>
    </row>
    <row r="50" spans="1:14" s="128" customFormat="1" ht="20.100000000000001" customHeight="1">
      <c r="A50" s="125" t="str">
        <f t="array" ref="A50">INDEX(G:G,SMALL(IF($K$12:$K$500=2,ROW($12:$500),4^8),ROW(G39)))&amp;""</f>
        <v>2140199</v>
      </c>
      <c r="B50" s="126"/>
      <c r="C50" s="195" t="s">
        <v>423</v>
      </c>
      <c r="D50" s="127">
        <v>756.24</v>
      </c>
      <c r="E50" s="127">
        <v>575.9</v>
      </c>
      <c r="F50" s="127">
        <v>180.34</v>
      </c>
      <c r="G50" s="190" t="s">
        <v>424</v>
      </c>
      <c r="H50" s="191">
        <v>756.24</v>
      </c>
      <c r="I50" s="190" t="str">
        <f t="shared" si="0"/>
        <v>1</v>
      </c>
      <c r="J50" s="190" t="str">
        <f t="shared" si="1"/>
        <v>1</v>
      </c>
      <c r="K50" s="190">
        <f t="shared" si="2"/>
        <v>2</v>
      </c>
      <c r="L50" s="190">
        <f t="shared" si="3"/>
        <v>50</v>
      </c>
      <c r="M50" s="190"/>
      <c r="N50" s="187"/>
    </row>
    <row r="51" spans="1:14" s="128" customFormat="1" ht="20.100000000000001" customHeight="1">
      <c r="A51" s="125" t="str">
        <f t="array" ref="A51">INDEX(G:G,SMALL(IF($K$12:$K$500=2,ROW($12:$500),4^8),ROW(G40)))&amp;""</f>
        <v>21404</v>
      </c>
      <c r="B51" s="126"/>
      <c r="C51" s="195" t="s">
        <v>425</v>
      </c>
      <c r="D51" s="127">
        <v>2970.5</v>
      </c>
      <c r="E51" s="127">
        <v>2717.5</v>
      </c>
      <c r="F51" s="127">
        <v>253</v>
      </c>
      <c r="G51" s="190" t="s">
        <v>426</v>
      </c>
      <c r="H51" s="191">
        <v>2970.5</v>
      </c>
      <c r="I51" s="190" t="str">
        <f t="shared" si="0"/>
        <v>1</v>
      </c>
      <c r="J51" s="190" t="str">
        <f t="shared" si="1"/>
        <v>1</v>
      </c>
      <c r="K51" s="190">
        <f t="shared" si="2"/>
        <v>2</v>
      </c>
      <c r="L51" s="190">
        <f t="shared" si="3"/>
        <v>51</v>
      </c>
      <c r="M51" s="190"/>
      <c r="N51" s="187"/>
    </row>
    <row r="52" spans="1:14" s="128" customFormat="1" ht="20.100000000000001" customHeight="1">
      <c r="A52" s="125" t="str">
        <f t="array" ref="A52">INDEX(G:G,SMALL(IF($K$12:$K$500=2,ROW($12:$500),4^8),ROW(G41)))&amp;""</f>
        <v>2140401</v>
      </c>
      <c r="B52" s="126"/>
      <c r="C52" s="195" t="s">
        <v>427</v>
      </c>
      <c r="D52" s="127">
        <v>454.5</v>
      </c>
      <c r="E52" s="127">
        <v>454.5</v>
      </c>
      <c r="F52" s="127">
        <v>0</v>
      </c>
      <c r="G52" s="190" t="s">
        <v>428</v>
      </c>
      <c r="H52" s="191">
        <v>454.5</v>
      </c>
      <c r="I52" s="190" t="str">
        <f t="shared" si="0"/>
        <v>1</v>
      </c>
      <c r="J52" s="190" t="str">
        <f t="shared" si="1"/>
        <v>1</v>
      </c>
      <c r="K52" s="190">
        <f t="shared" si="2"/>
        <v>2</v>
      </c>
      <c r="L52" s="190">
        <f t="shared" si="3"/>
        <v>52</v>
      </c>
      <c r="M52" s="190"/>
      <c r="N52" s="187"/>
    </row>
    <row r="53" spans="1:14" s="128" customFormat="1" ht="20.100000000000001" customHeight="1">
      <c r="A53" s="125" t="str">
        <f t="array" ref="A53">INDEX(G:G,SMALL(IF($K$12:$K$500=2,ROW($12:$500),4^8),ROW(G42)))&amp;""</f>
        <v>2140402</v>
      </c>
      <c r="B53" s="126"/>
      <c r="C53" s="195" t="s">
        <v>429</v>
      </c>
      <c r="D53" s="127">
        <v>517</v>
      </c>
      <c r="E53" s="127">
        <v>410</v>
      </c>
      <c r="F53" s="127">
        <v>107</v>
      </c>
      <c r="G53" s="190" t="s">
        <v>430</v>
      </c>
      <c r="H53" s="191">
        <v>517</v>
      </c>
      <c r="I53" s="190" t="str">
        <f t="shared" si="0"/>
        <v>1</v>
      </c>
      <c r="J53" s="190" t="str">
        <f t="shared" si="1"/>
        <v>1</v>
      </c>
      <c r="K53" s="190">
        <f t="shared" si="2"/>
        <v>2</v>
      </c>
      <c r="L53" s="190">
        <f t="shared" si="3"/>
        <v>53</v>
      </c>
      <c r="M53" s="190"/>
      <c r="N53" s="187"/>
    </row>
    <row r="54" spans="1:14" s="128" customFormat="1" ht="20.100000000000001" customHeight="1">
      <c r="A54" s="125" t="str">
        <f t="array" ref="A54">INDEX(G:G,SMALL(IF($K$12:$K$500=2,ROW($12:$500),4^8),ROW(G43)))&amp;""</f>
        <v>2140403</v>
      </c>
      <c r="B54" s="126"/>
      <c r="C54" s="195" t="s">
        <v>431</v>
      </c>
      <c r="D54" s="127">
        <v>573</v>
      </c>
      <c r="E54" s="127">
        <v>573</v>
      </c>
      <c r="F54" s="127">
        <v>0</v>
      </c>
      <c r="G54" s="190" t="s">
        <v>432</v>
      </c>
      <c r="H54" s="191">
        <v>573</v>
      </c>
      <c r="I54" s="190" t="str">
        <f t="shared" si="0"/>
        <v>1</v>
      </c>
      <c r="J54" s="190" t="str">
        <f t="shared" si="1"/>
        <v>1</v>
      </c>
      <c r="K54" s="190">
        <f t="shared" si="2"/>
        <v>2</v>
      </c>
      <c r="L54" s="190">
        <f t="shared" si="3"/>
        <v>54</v>
      </c>
      <c r="M54" s="190"/>
      <c r="N54" s="187"/>
    </row>
    <row r="55" spans="1:14" s="128" customFormat="1" ht="20.100000000000001" customHeight="1">
      <c r="A55" s="125" t="str">
        <f t="array" ref="A55">INDEX(G:G,SMALL(IF($K$12:$K$500=2,ROW($12:$500),4^8),ROW(G44)))&amp;""</f>
        <v>2140499</v>
      </c>
      <c r="B55" s="126"/>
      <c r="C55" s="195" t="s">
        <v>433</v>
      </c>
      <c r="D55" s="127">
        <v>1426</v>
      </c>
      <c r="E55" s="127">
        <v>1280</v>
      </c>
      <c r="F55" s="127">
        <v>146</v>
      </c>
      <c r="G55" s="190" t="s">
        <v>434</v>
      </c>
      <c r="H55" s="191">
        <v>1426</v>
      </c>
      <c r="I55" s="190" t="str">
        <f t="shared" si="0"/>
        <v>1</v>
      </c>
      <c r="J55" s="190" t="str">
        <f t="shared" si="1"/>
        <v>1</v>
      </c>
      <c r="K55" s="190">
        <f t="shared" si="2"/>
        <v>2</v>
      </c>
      <c r="L55" s="190">
        <f t="shared" si="3"/>
        <v>55</v>
      </c>
      <c r="M55" s="190"/>
      <c r="N55" s="187"/>
    </row>
    <row r="56" spans="1:14" s="128" customFormat="1" ht="20.100000000000001" customHeight="1">
      <c r="A56" s="125" t="str">
        <f t="array" ref="A56">INDEX(G:G,SMALL(IF($K$12:$K$500=2,ROW($12:$500),4^8),ROW(G45)))&amp;""</f>
        <v>21499</v>
      </c>
      <c r="B56" s="126"/>
      <c r="C56" s="195" t="s">
        <v>435</v>
      </c>
      <c r="D56" s="127">
        <v>1.8</v>
      </c>
      <c r="E56" s="127">
        <v>1.8</v>
      </c>
      <c r="F56" s="127">
        <v>0</v>
      </c>
      <c r="G56" s="190" t="s">
        <v>436</v>
      </c>
      <c r="H56" s="191">
        <v>1.8</v>
      </c>
      <c r="I56" s="190" t="str">
        <f t="shared" si="0"/>
        <v>1</v>
      </c>
      <c r="J56" s="190" t="str">
        <f t="shared" si="1"/>
        <v>1</v>
      </c>
      <c r="K56" s="190">
        <f t="shared" si="2"/>
        <v>2</v>
      </c>
      <c r="L56" s="190">
        <f t="shared" si="3"/>
        <v>56</v>
      </c>
      <c r="M56" s="190"/>
      <c r="N56" s="187"/>
    </row>
    <row r="57" spans="1:14" s="128" customFormat="1" ht="20.100000000000001" customHeight="1">
      <c r="A57" s="125" t="str">
        <f t="array" ref="A57">INDEX(G:G,SMALL(IF($K$12:$K$500=2,ROW($12:$500),4^8),ROW(G46)))&amp;""</f>
        <v>2149999</v>
      </c>
      <c r="B57" s="126"/>
      <c r="C57" s="195" t="s">
        <v>437</v>
      </c>
      <c r="D57" s="127">
        <v>1.8</v>
      </c>
      <c r="E57" s="127">
        <v>1.8</v>
      </c>
      <c r="F57" s="127">
        <v>0</v>
      </c>
      <c r="G57" s="190" t="s">
        <v>438</v>
      </c>
      <c r="H57" s="191">
        <v>1.8</v>
      </c>
      <c r="I57" s="190" t="str">
        <f t="shared" si="0"/>
        <v>1</v>
      </c>
      <c r="J57" s="190" t="str">
        <f t="shared" si="1"/>
        <v>1</v>
      </c>
      <c r="K57" s="190">
        <f t="shared" si="2"/>
        <v>2</v>
      </c>
      <c r="L57" s="190">
        <f t="shared" si="3"/>
        <v>57</v>
      </c>
      <c r="M57" s="190"/>
      <c r="N57" s="187"/>
    </row>
    <row r="58" spans="1:14" s="128" customFormat="1" ht="20.100000000000001" customHeight="1">
      <c r="A58" s="125" t="str">
        <f t="array" ref="A58">INDEX(G:G,SMALL(IF($K$12:$K$500=2,ROW($12:$500),4^8),ROW(G47)))&amp;""</f>
        <v>221</v>
      </c>
      <c r="B58" s="126"/>
      <c r="C58" s="195" t="s">
        <v>439</v>
      </c>
      <c r="D58" s="127">
        <v>92.85</v>
      </c>
      <c r="E58" s="127">
        <v>92.85</v>
      </c>
      <c r="F58" s="127">
        <v>0</v>
      </c>
      <c r="G58" s="190" t="s">
        <v>440</v>
      </c>
      <c r="H58" s="191">
        <v>92.85</v>
      </c>
      <c r="I58" s="190" t="str">
        <f t="shared" si="0"/>
        <v>1</v>
      </c>
      <c r="J58" s="190" t="str">
        <f t="shared" si="1"/>
        <v>1</v>
      </c>
      <c r="K58" s="190">
        <f t="shared" si="2"/>
        <v>2</v>
      </c>
      <c r="L58" s="190">
        <f t="shared" si="3"/>
        <v>58</v>
      </c>
      <c r="M58" s="190"/>
      <c r="N58" s="187"/>
    </row>
    <row r="59" spans="1:14" s="128" customFormat="1" ht="20.100000000000001" customHeight="1">
      <c r="A59" s="125" t="str">
        <f t="array" ref="A59">INDEX(G:G,SMALL(IF($K$12:$K$500=2,ROW($12:$500),4^8),ROW(G48)))&amp;""</f>
        <v>22102</v>
      </c>
      <c r="B59" s="126"/>
      <c r="C59" s="195" t="s">
        <v>441</v>
      </c>
      <c r="D59" s="127">
        <v>92.85</v>
      </c>
      <c r="E59" s="127">
        <v>92.85</v>
      </c>
      <c r="F59" s="127">
        <v>0</v>
      </c>
      <c r="G59" s="190" t="s">
        <v>442</v>
      </c>
      <c r="H59" s="191">
        <v>92.85</v>
      </c>
      <c r="I59" s="190" t="str">
        <f t="shared" si="0"/>
        <v>1</v>
      </c>
      <c r="J59" s="190" t="str">
        <f t="shared" si="1"/>
        <v>1</v>
      </c>
      <c r="K59" s="190">
        <f t="shared" si="2"/>
        <v>2</v>
      </c>
      <c r="L59" s="190">
        <f t="shared" si="3"/>
        <v>59</v>
      </c>
      <c r="M59" s="190"/>
      <c r="N59" s="187"/>
    </row>
    <row r="60" spans="1:14" s="128" customFormat="1" ht="20.100000000000001" customHeight="1">
      <c r="A60" s="125" t="str">
        <f t="array" ref="A60">INDEX(G:G,SMALL(IF($K$12:$K$500=2,ROW($12:$500),4^8),ROW(G49)))&amp;""</f>
        <v>2210201</v>
      </c>
      <c r="B60" s="126"/>
      <c r="C60" s="195" t="s">
        <v>443</v>
      </c>
      <c r="D60" s="127">
        <v>92.85</v>
      </c>
      <c r="E60" s="127">
        <v>92.85</v>
      </c>
      <c r="F60" s="127">
        <v>0</v>
      </c>
      <c r="G60" s="190" t="s">
        <v>444</v>
      </c>
      <c r="H60" s="191">
        <v>92.85</v>
      </c>
      <c r="I60" s="190" t="str">
        <f t="shared" si="0"/>
        <v>1</v>
      </c>
      <c r="J60" s="190" t="str">
        <f t="shared" si="1"/>
        <v>1</v>
      </c>
      <c r="K60" s="190">
        <f t="shared" si="2"/>
        <v>2</v>
      </c>
      <c r="L60" s="190">
        <f t="shared" si="3"/>
        <v>60</v>
      </c>
      <c r="M60" s="190"/>
      <c r="N60" s="187"/>
    </row>
    <row r="61" spans="1:14" s="128" customFormat="1" ht="20.100000000000001" customHeight="1">
      <c r="A61" s="125" t="str">
        <f t="array" ref="A61">INDEX(G:G,SMALL(IF($K$12:$K$500=2,ROW($12:$500),4^8),ROW(G50)))&amp;""</f>
        <v/>
      </c>
      <c r="B61" s="126"/>
      <c r="C61" s="195" t="s">
        <v>349</v>
      </c>
      <c r="D61" s="127" t="s">
        <v>349</v>
      </c>
      <c r="E61" s="127" t="s">
        <v>349</v>
      </c>
      <c r="F61" s="127" t="s">
        <v>349</v>
      </c>
      <c r="G61" s="190">
        <v>0</v>
      </c>
      <c r="H61" s="191">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
        <v>349</v>
      </c>
      <c r="D62" s="127" t="s">
        <v>349</v>
      </c>
      <c r="E62" s="127" t="s">
        <v>349</v>
      </c>
      <c r="F62" s="127" t="s">
        <v>349</v>
      </c>
      <c r="G62" s="190">
        <v>0</v>
      </c>
      <c r="H62" s="191" t="s">
        <v>454</v>
      </c>
      <c r="I62" s="190" t="str">
        <f t="shared" si="0"/>
        <v>2</v>
      </c>
      <c r="J62" s="190" t="str">
        <f t="shared" si="1"/>
        <v>1</v>
      </c>
      <c r="K62" s="190">
        <f t="shared" si="2"/>
        <v>3</v>
      </c>
      <c r="L62" s="190" t="str">
        <f t="shared" si="3"/>
        <v/>
      </c>
      <c r="M62" s="190"/>
      <c r="N62" s="187"/>
    </row>
    <row r="63" spans="1:14" s="128" customFormat="1" ht="20.100000000000001" customHeight="1">
      <c r="A63" s="125" t="str">
        <f t="array" ref="A63">INDEX(G:G,SMALL(IF($K$12:$K$500=2,ROW($12:$500),4^8),ROW(G52)))&amp;""</f>
        <v/>
      </c>
      <c r="B63" s="126"/>
      <c r="C63" s="195" t="s">
        <v>349</v>
      </c>
      <c r="D63" s="127" t="s">
        <v>349</v>
      </c>
      <c r="E63" s="127" t="s">
        <v>349</v>
      </c>
      <c r="F63" s="127" t="s">
        <v>349</v>
      </c>
      <c r="G63" s="190">
        <v>0</v>
      </c>
      <c r="H63" s="191">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
        <v>349</v>
      </c>
      <c r="D64" s="127" t="s">
        <v>349</v>
      </c>
      <c r="E64" s="127" t="s">
        <v>349</v>
      </c>
      <c r="F64" s="127" t="s">
        <v>349</v>
      </c>
      <c r="G64" s="190">
        <v>0</v>
      </c>
      <c r="H64" s="191">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
        <v>349</v>
      </c>
      <c r="D65" s="127" t="s">
        <v>349</v>
      </c>
      <c r="E65" s="127" t="s">
        <v>349</v>
      </c>
      <c r="F65" s="127" t="s">
        <v>349</v>
      </c>
      <c r="G65" s="190">
        <v>0</v>
      </c>
      <c r="H65" s="191">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
        <v>349</v>
      </c>
      <c r="D66" s="127" t="s">
        <v>349</v>
      </c>
      <c r="E66" s="127" t="s">
        <v>349</v>
      </c>
      <c r="F66" s="127" t="s">
        <v>349</v>
      </c>
      <c r="G66" s="190">
        <v>0</v>
      </c>
      <c r="H66" s="191">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
        <v>349</v>
      </c>
      <c r="D67" s="127" t="s">
        <v>349</v>
      </c>
      <c r="E67" s="127" t="s">
        <v>349</v>
      </c>
      <c r="F67" s="127" t="s">
        <v>349</v>
      </c>
      <c r="G67" s="190">
        <v>0</v>
      </c>
      <c r="H67" s="191">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
        <v>349</v>
      </c>
      <c r="D68" s="127" t="s">
        <v>349</v>
      </c>
      <c r="E68" s="127" t="s">
        <v>349</v>
      </c>
      <c r="F68" s="127" t="s">
        <v>349</v>
      </c>
      <c r="G68" s="190">
        <v>0</v>
      </c>
      <c r="H68" s="191">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
        <v>349</v>
      </c>
      <c r="D69" s="127" t="s">
        <v>349</v>
      </c>
      <c r="E69" s="127" t="s">
        <v>349</v>
      </c>
      <c r="F69" s="127" t="s">
        <v>349</v>
      </c>
      <c r="G69" s="190">
        <v>0</v>
      </c>
      <c r="H69" s="191">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
        <v>349</v>
      </c>
      <c r="D70" s="127" t="s">
        <v>349</v>
      </c>
      <c r="E70" s="127" t="s">
        <v>349</v>
      </c>
      <c r="F70" s="127" t="s">
        <v>349</v>
      </c>
      <c r="G70" s="190">
        <v>0</v>
      </c>
      <c r="H70" s="191">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
        <v>349</v>
      </c>
      <c r="D71" s="127" t="s">
        <v>349</v>
      </c>
      <c r="E71" s="127" t="s">
        <v>349</v>
      </c>
      <c r="F71" s="127" t="s">
        <v>349</v>
      </c>
      <c r="G71" s="190">
        <v>0</v>
      </c>
      <c r="H71" s="191">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
        <v>349</v>
      </c>
      <c r="D72" s="127" t="s">
        <v>349</v>
      </c>
      <c r="E72" s="127" t="s">
        <v>349</v>
      </c>
      <c r="F72" s="127" t="s">
        <v>349</v>
      </c>
      <c r="G72" s="190">
        <v>0</v>
      </c>
      <c r="H72" s="191">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
        <v>349</v>
      </c>
      <c r="D73" s="127" t="s">
        <v>349</v>
      </c>
      <c r="E73" s="127" t="s">
        <v>349</v>
      </c>
      <c r="F73" s="127" t="s">
        <v>349</v>
      </c>
      <c r="G73" s="190">
        <v>0</v>
      </c>
      <c r="H73" s="191">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
        <v>349</v>
      </c>
      <c r="D74" s="127" t="s">
        <v>349</v>
      </c>
      <c r="E74" s="127" t="s">
        <v>349</v>
      </c>
      <c r="F74" s="127" t="s">
        <v>349</v>
      </c>
      <c r="G74" s="190">
        <v>0</v>
      </c>
      <c r="H74" s="191">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
        <v>349</v>
      </c>
      <c r="D75" s="127" t="s">
        <v>349</v>
      </c>
      <c r="E75" s="127" t="s">
        <v>349</v>
      </c>
      <c r="F75" s="127" t="s">
        <v>349</v>
      </c>
      <c r="G75" s="190">
        <v>0</v>
      </c>
      <c r="H75" s="191">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
        <v>349</v>
      </c>
      <c r="D76" s="127" t="s">
        <v>349</v>
      </c>
      <c r="E76" s="127" t="s">
        <v>349</v>
      </c>
      <c r="F76" s="127" t="s">
        <v>349</v>
      </c>
      <c r="G76" s="190">
        <v>0</v>
      </c>
      <c r="H76" s="191">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
        <v>349</v>
      </c>
      <c r="D77" s="127" t="s">
        <v>349</v>
      </c>
      <c r="E77" s="127" t="s">
        <v>349</v>
      </c>
      <c r="F77" s="127" t="s">
        <v>349</v>
      </c>
      <c r="G77" s="190">
        <v>0</v>
      </c>
      <c r="H77" s="191">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
        <v>349</v>
      </c>
      <c r="D78" s="129" t="s">
        <v>349</v>
      </c>
      <c r="E78" s="129" t="s">
        <v>349</v>
      </c>
      <c r="F78" s="129" t="s">
        <v>349</v>
      </c>
      <c r="G78" s="190">
        <v>0</v>
      </c>
      <c r="H78" s="191">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
        <v>349</v>
      </c>
      <c r="D79" s="129" t="s">
        <v>349</v>
      </c>
      <c r="E79" s="129" t="s">
        <v>349</v>
      </c>
      <c r="F79" s="129" t="s">
        <v>349</v>
      </c>
      <c r="G79" s="190">
        <v>0</v>
      </c>
      <c r="H79" s="191">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
        <v>349</v>
      </c>
      <c r="D80" s="129" t="s">
        <v>349</v>
      </c>
      <c r="E80" s="129" t="s">
        <v>349</v>
      </c>
      <c r="F80" s="129" t="s">
        <v>349</v>
      </c>
      <c r="G80" s="190">
        <v>0</v>
      </c>
      <c r="H80" s="191">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
        <v>349</v>
      </c>
      <c r="D81" s="129" t="s">
        <v>349</v>
      </c>
      <c r="E81" s="129" t="s">
        <v>349</v>
      </c>
      <c r="F81" s="129" t="s">
        <v>349</v>
      </c>
      <c r="G81" s="190">
        <v>0</v>
      </c>
      <c r="H81" s="191">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
        <v>349</v>
      </c>
      <c r="D82" s="129" t="s">
        <v>349</v>
      </c>
      <c r="E82" s="129" t="s">
        <v>349</v>
      </c>
      <c r="F82" s="129" t="s">
        <v>349</v>
      </c>
      <c r="G82" s="190">
        <v>0</v>
      </c>
      <c r="H82" s="191">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
        <v>349</v>
      </c>
      <c r="D83" s="129" t="s">
        <v>349</v>
      </c>
      <c r="E83" s="129" t="s">
        <v>349</v>
      </c>
      <c r="F83" s="129" t="s">
        <v>349</v>
      </c>
      <c r="G83" s="190">
        <v>0</v>
      </c>
      <c r="H83" s="191">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
        <v>349</v>
      </c>
      <c r="D84" s="129" t="s">
        <v>349</v>
      </c>
      <c r="E84" s="129" t="s">
        <v>349</v>
      </c>
      <c r="F84" s="129" t="s">
        <v>349</v>
      </c>
      <c r="G84" s="190">
        <v>0</v>
      </c>
      <c r="H84" s="191">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
        <v>349</v>
      </c>
      <c r="D85" s="129" t="s">
        <v>349</v>
      </c>
      <c r="E85" s="129" t="s">
        <v>349</v>
      </c>
      <c r="F85" s="129" t="s">
        <v>349</v>
      </c>
      <c r="G85" s="190">
        <v>0</v>
      </c>
      <c r="H85" s="191">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
        <v>349</v>
      </c>
      <c r="D86" s="129" t="s">
        <v>349</v>
      </c>
      <c r="E86" s="129" t="s">
        <v>349</v>
      </c>
      <c r="F86" s="129" t="s">
        <v>349</v>
      </c>
      <c r="G86" s="190">
        <v>0</v>
      </c>
      <c r="H86" s="191">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
        <v>349</v>
      </c>
      <c r="D87" s="129" t="s">
        <v>349</v>
      </c>
      <c r="E87" s="129" t="s">
        <v>349</v>
      </c>
      <c r="F87" s="129" t="s">
        <v>349</v>
      </c>
      <c r="G87" s="190">
        <v>0</v>
      </c>
      <c r="H87" s="191">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
        <v>349</v>
      </c>
      <c r="D88" s="129" t="s">
        <v>349</v>
      </c>
      <c r="E88" s="129" t="s">
        <v>349</v>
      </c>
      <c r="F88" s="129" t="s">
        <v>349</v>
      </c>
      <c r="G88" s="190">
        <v>0</v>
      </c>
      <c r="H88" s="191">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
        <v>349</v>
      </c>
      <c r="D89" s="129" t="s">
        <v>349</v>
      </c>
      <c r="E89" s="129" t="s">
        <v>349</v>
      </c>
      <c r="F89" s="129" t="s">
        <v>349</v>
      </c>
      <c r="G89" s="190">
        <v>0</v>
      </c>
      <c r="H89" s="191">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
        <v>349</v>
      </c>
      <c r="D90" s="129" t="s">
        <v>349</v>
      </c>
      <c r="E90" s="129" t="s">
        <v>349</v>
      </c>
      <c r="F90" s="129" t="s">
        <v>349</v>
      </c>
      <c r="G90" s="190">
        <v>0</v>
      </c>
      <c r="H90" s="191">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
        <v>349</v>
      </c>
      <c r="D91" s="129" t="s">
        <v>349</v>
      </c>
      <c r="E91" s="129" t="s">
        <v>349</v>
      </c>
      <c r="F91" s="129" t="s">
        <v>349</v>
      </c>
      <c r="G91" s="190">
        <v>0</v>
      </c>
      <c r="H91" s="191">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
        <v>349</v>
      </c>
      <c r="D92" s="129" t="s">
        <v>349</v>
      </c>
      <c r="E92" s="129" t="s">
        <v>349</v>
      </c>
      <c r="F92" s="129" t="s">
        <v>349</v>
      </c>
      <c r="G92" s="190">
        <v>0</v>
      </c>
      <c r="H92" s="191">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
        <v>349</v>
      </c>
      <c r="D93" s="129" t="s">
        <v>349</v>
      </c>
      <c r="E93" s="129" t="s">
        <v>349</v>
      </c>
      <c r="F93" s="129" t="s">
        <v>349</v>
      </c>
      <c r="G93" s="190">
        <v>0</v>
      </c>
      <c r="H93" s="191">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
        <v>349</v>
      </c>
      <c r="D94" s="129" t="s">
        <v>349</v>
      </c>
      <c r="E94" s="129" t="s">
        <v>349</v>
      </c>
      <c r="F94" s="129" t="s">
        <v>349</v>
      </c>
      <c r="G94" s="190">
        <v>0</v>
      </c>
      <c r="H94" s="191">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
        <v>349</v>
      </c>
      <c r="D95" s="129" t="s">
        <v>349</v>
      </c>
      <c r="E95" s="129" t="s">
        <v>349</v>
      </c>
      <c r="F95" s="129" t="s">
        <v>349</v>
      </c>
      <c r="G95" s="190">
        <v>0</v>
      </c>
      <c r="H95" s="191">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
        <v>349</v>
      </c>
      <c r="D96" s="129" t="s">
        <v>349</v>
      </c>
      <c r="E96" s="129" t="s">
        <v>349</v>
      </c>
      <c r="F96" s="129" t="s">
        <v>349</v>
      </c>
      <c r="G96" s="190">
        <v>0</v>
      </c>
      <c r="H96" s="191">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
        <v>349</v>
      </c>
      <c r="D97" s="129" t="s">
        <v>349</v>
      </c>
      <c r="E97" s="129" t="s">
        <v>349</v>
      </c>
      <c r="F97" s="129" t="s">
        <v>349</v>
      </c>
      <c r="G97" s="190">
        <v>0</v>
      </c>
      <c r="H97" s="191">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
        <v>349</v>
      </c>
      <c r="D98" s="129" t="s">
        <v>349</v>
      </c>
      <c r="E98" s="129" t="s">
        <v>349</v>
      </c>
      <c r="F98" s="129" t="s">
        <v>349</v>
      </c>
      <c r="G98" s="190">
        <v>0</v>
      </c>
      <c r="H98" s="191">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
        <v>349</v>
      </c>
      <c r="D99" s="129" t="s">
        <v>349</v>
      </c>
      <c r="E99" s="129" t="s">
        <v>349</v>
      </c>
      <c r="F99" s="129" t="s">
        <v>349</v>
      </c>
      <c r="G99" s="190">
        <v>0</v>
      </c>
      <c r="H99" s="191">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
        <v>349</v>
      </c>
      <c r="D100" s="129" t="s">
        <v>349</v>
      </c>
      <c r="E100" s="129" t="s">
        <v>349</v>
      </c>
      <c r="F100" s="129" t="s">
        <v>349</v>
      </c>
      <c r="G100" s="190">
        <v>0</v>
      </c>
      <c r="H100" s="191">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
        <v>349</v>
      </c>
      <c r="D101" s="129" t="s">
        <v>349</v>
      </c>
      <c r="E101" s="129" t="s">
        <v>349</v>
      </c>
      <c r="F101" s="129" t="s">
        <v>349</v>
      </c>
      <c r="G101" s="190">
        <v>0</v>
      </c>
      <c r="H101" s="191">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
        <v>349</v>
      </c>
      <c r="D102" s="129" t="s">
        <v>349</v>
      </c>
      <c r="E102" s="129" t="s">
        <v>349</v>
      </c>
      <c r="F102" s="129" t="s">
        <v>349</v>
      </c>
      <c r="G102" s="190">
        <v>0</v>
      </c>
      <c r="H102" s="191">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
        <v>349</v>
      </c>
      <c r="D103" s="129" t="s">
        <v>349</v>
      </c>
      <c r="E103" s="129" t="s">
        <v>349</v>
      </c>
      <c r="F103" s="129" t="s">
        <v>349</v>
      </c>
      <c r="G103" s="190">
        <v>0</v>
      </c>
      <c r="H103" s="191">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
        <v>349</v>
      </c>
      <c r="D104" s="129" t="s">
        <v>349</v>
      </c>
      <c r="E104" s="129" t="s">
        <v>349</v>
      </c>
      <c r="F104" s="129" t="s">
        <v>349</v>
      </c>
      <c r="G104" s="190">
        <v>0</v>
      </c>
      <c r="H104" s="191">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
        <v>349</v>
      </c>
      <c r="D105" s="129" t="s">
        <v>349</v>
      </c>
      <c r="E105" s="129" t="s">
        <v>349</v>
      </c>
      <c r="F105" s="129" t="s">
        <v>349</v>
      </c>
      <c r="G105" s="190">
        <v>0</v>
      </c>
      <c r="H105" s="191">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
        <v>349</v>
      </c>
      <c r="D106" s="129" t="s">
        <v>349</v>
      </c>
      <c r="E106" s="129" t="s">
        <v>349</v>
      </c>
      <c r="F106" s="129" t="s">
        <v>349</v>
      </c>
      <c r="G106" s="190">
        <v>0</v>
      </c>
      <c r="H106" s="191">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
        <v>349</v>
      </c>
      <c r="D107" s="129" t="s">
        <v>349</v>
      </c>
      <c r="E107" s="129" t="s">
        <v>349</v>
      </c>
      <c r="F107" s="129" t="s">
        <v>349</v>
      </c>
      <c r="G107" s="190">
        <v>0</v>
      </c>
      <c r="H107" s="191">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
        <v>349</v>
      </c>
      <c r="D108" s="129" t="s">
        <v>349</v>
      </c>
      <c r="E108" s="129" t="s">
        <v>349</v>
      </c>
      <c r="F108" s="129" t="s">
        <v>349</v>
      </c>
      <c r="G108" s="190">
        <v>0</v>
      </c>
      <c r="H108" s="191">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
        <v>349</v>
      </c>
      <c r="D109" s="129" t="s">
        <v>349</v>
      </c>
      <c r="E109" s="129" t="s">
        <v>349</v>
      </c>
      <c r="F109" s="129" t="s">
        <v>349</v>
      </c>
      <c r="G109" s="190">
        <v>0</v>
      </c>
      <c r="H109" s="191">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
        <v>349</v>
      </c>
      <c r="D110" s="129" t="s">
        <v>349</v>
      </c>
      <c r="E110" s="129" t="s">
        <v>349</v>
      </c>
      <c r="F110" s="129" t="s">
        <v>349</v>
      </c>
      <c r="G110" s="190">
        <v>0</v>
      </c>
      <c r="H110" s="191">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
        <v>349</v>
      </c>
      <c r="D111" s="129" t="s">
        <v>349</v>
      </c>
      <c r="E111" s="129" t="s">
        <v>349</v>
      </c>
      <c r="F111" s="129" t="s">
        <v>349</v>
      </c>
      <c r="G111" s="190">
        <v>0</v>
      </c>
      <c r="H111" s="191">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
        <v>349</v>
      </c>
      <c r="D112" s="129" t="s">
        <v>349</v>
      </c>
      <c r="E112" s="129" t="s">
        <v>349</v>
      </c>
      <c r="F112" s="129" t="s">
        <v>349</v>
      </c>
      <c r="G112" s="190">
        <v>0</v>
      </c>
      <c r="H112" s="191">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
        <v>349</v>
      </c>
      <c r="D113" s="129" t="s">
        <v>349</v>
      </c>
      <c r="E113" s="129" t="s">
        <v>349</v>
      </c>
      <c r="F113" s="129" t="s">
        <v>349</v>
      </c>
      <c r="G113" s="190">
        <v>0</v>
      </c>
      <c r="H113" s="191">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
        <v>349</v>
      </c>
      <c r="D114" s="129" t="s">
        <v>349</v>
      </c>
      <c r="E114" s="129" t="s">
        <v>349</v>
      </c>
      <c r="F114" s="129" t="s">
        <v>349</v>
      </c>
      <c r="G114" s="190">
        <v>0</v>
      </c>
      <c r="H114" s="191">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
        <v>349</v>
      </c>
      <c r="D115" s="129" t="s">
        <v>349</v>
      </c>
      <c r="E115" s="129" t="s">
        <v>349</v>
      </c>
      <c r="F115" s="129" t="s">
        <v>349</v>
      </c>
      <c r="G115" s="190">
        <v>0</v>
      </c>
      <c r="H115" s="191">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
        <v>349</v>
      </c>
      <c r="D116" s="129" t="s">
        <v>349</v>
      </c>
      <c r="E116" s="129" t="s">
        <v>349</v>
      </c>
      <c r="F116" s="129" t="s">
        <v>349</v>
      </c>
      <c r="G116" s="190">
        <v>0</v>
      </c>
      <c r="H116" s="191">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
        <v>349</v>
      </c>
      <c r="D117" s="129" t="s">
        <v>349</v>
      </c>
      <c r="E117" s="129" t="s">
        <v>349</v>
      </c>
      <c r="F117" s="129" t="s">
        <v>349</v>
      </c>
      <c r="G117" s="190">
        <v>0</v>
      </c>
      <c r="H117" s="191">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
        <v>349</v>
      </c>
      <c r="D118" s="129" t="s">
        <v>349</v>
      </c>
      <c r="E118" s="129" t="s">
        <v>349</v>
      </c>
      <c r="F118" s="129" t="s">
        <v>349</v>
      </c>
      <c r="G118" s="190">
        <v>0</v>
      </c>
      <c r="H118" s="191">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
        <v>349</v>
      </c>
      <c r="D119" s="129" t="s">
        <v>349</v>
      </c>
      <c r="E119" s="129" t="s">
        <v>349</v>
      </c>
      <c r="F119" s="129" t="s">
        <v>349</v>
      </c>
      <c r="G119" s="190">
        <v>0</v>
      </c>
      <c r="H119" s="191">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
        <v>349</v>
      </c>
      <c r="D120" s="129" t="s">
        <v>349</v>
      </c>
      <c r="E120" s="129" t="s">
        <v>349</v>
      </c>
      <c r="F120" s="129" t="s">
        <v>349</v>
      </c>
      <c r="G120" s="190">
        <v>0</v>
      </c>
      <c r="H120" s="191">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
        <v>349</v>
      </c>
      <c r="D121" s="129" t="s">
        <v>349</v>
      </c>
      <c r="E121" s="129" t="s">
        <v>349</v>
      </c>
      <c r="F121" s="129" t="s">
        <v>349</v>
      </c>
      <c r="G121" s="190">
        <v>0</v>
      </c>
      <c r="H121" s="191">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
        <v>349</v>
      </c>
      <c r="D122" s="129" t="s">
        <v>349</v>
      </c>
      <c r="E122" s="129" t="s">
        <v>349</v>
      </c>
      <c r="F122" s="129" t="s">
        <v>349</v>
      </c>
      <c r="G122" s="190">
        <v>0</v>
      </c>
      <c r="H122" s="191">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
        <v>349</v>
      </c>
      <c r="D123" s="129" t="s">
        <v>349</v>
      </c>
      <c r="E123" s="129" t="s">
        <v>349</v>
      </c>
      <c r="F123" s="129" t="s">
        <v>349</v>
      </c>
      <c r="G123" s="190">
        <v>0</v>
      </c>
      <c r="H123" s="191">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
        <v>349</v>
      </c>
      <c r="D124" s="129" t="s">
        <v>349</v>
      </c>
      <c r="E124" s="129" t="s">
        <v>349</v>
      </c>
      <c r="F124" s="129" t="s">
        <v>349</v>
      </c>
      <c r="G124" s="190">
        <v>0</v>
      </c>
      <c r="H124" s="191">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
        <v>349</v>
      </c>
      <c r="D125" s="129" t="s">
        <v>349</v>
      </c>
      <c r="E125" s="129" t="s">
        <v>349</v>
      </c>
      <c r="F125" s="129" t="s">
        <v>349</v>
      </c>
      <c r="G125" s="190">
        <v>0</v>
      </c>
      <c r="H125" s="191">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
        <v>349</v>
      </c>
      <c r="D126" s="129" t="s">
        <v>349</v>
      </c>
      <c r="E126" s="129" t="s">
        <v>349</v>
      </c>
      <c r="F126" s="129" t="s">
        <v>349</v>
      </c>
      <c r="G126" s="190">
        <v>0</v>
      </c>
      <c r="H126" s="191">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
        <v>349</v>
      </c>
      <c r="D127" s="129" t="s">
        <v>349</v>
      </c>
      <c r="E127" s="129" t="s">
        <v>349</v>
      </c>
      <c r="F127" s="129" t="s">
        <v>349</v>
      </c>
      <c r="G127" s="190">
        <v>0</v>
      </c>
      <c r="H127" s="191">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
        <v>349</v>
      </c>
      <c r="D128" s="129" t="s">
        <v>349</v>
      </c>
      <c r="E128" s="129" t="s">
        <v>349</v>
      </c>
      <c r="F128" s="129" t="s">
        <v>349</v>
      </c>
      <c r="G128" s="190">
        <v>0</v>
      </c>
      <c r="H128" s="191">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
        <v>349</v>
      </c>
      <c r="D129" s="129" t="s">
        <v>349</v>
      </c>
      <c r="E129" s="129" t="s">
        <v>349</v>
      </c>
      <c r="F129" s="129" t="s">
        <v>349</v>
      </c>
      <c r="G129" s="190">
        <v>0</v>
      </c>
      <c r="H129" s="191">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
        <v>349</v>
      </c>
      <c r="D130" s="129" t="s">
        <v>349</v>
      </c>
      <c r="E130" s="129" t="s">
        <v>349</v>
      </c>
      <c r="F130" s="129" t="s">
        <v>349</v>
      </c>
      <c r="G130" s="190">
        <v>0</v>
      </c>
      <c r="H130" s="191">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
        <v>349</v>
      </c>
      <c r="D131" s="129" t="s">
        <v>349</v>
      </c>
      <c r="E131" s="129" t="s">
        <v>349</v>
      </c>
      <c r="F131" s="129" t="s">
        <v>349</v>
      </c>
      <c r="G131" s="190">
        <v>0</v>
      </c>
      <c r="H131" s="191">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
        <v>349</v>
      </c>
      <c r="D132" s="129" t="s">
        <v>349</v>
      </c>
      <c r="E132" s="129" t="s">
        <v>349</v>
      </c>
      <c r="F132" s="129" t="s">
        <v>349</v>
      </c>
      <c r="G132" s="190">
        <v>0</v>
      </c>
      <c r="H132" s="191">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
        <v>349</v>
      </c>
      <c r="D133" s="129" t="s">
        <v>349</v>
      </c>
      <c r="E133" s="129" t="s">
        <v>349</v>
      </c>
      <c r="F133" s="129" t="s">
        <v>349</v>
      </c>
      <c r="G133" s="190">
        <v>0</v>
      </c>
      <c r="H133" s="191">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
        <v>349</v>
      </c>
      <c r="D134" s="129" t="s">
        <v>349</v>
      </c>
      <c r="E134" s="129" t="s">
        <v>349</v>
      </c>
      <c r="F134" s="129" t="s">
        <v>349</v>
      </c>
      <c r="G134" s="190">
        <v>0</v>
      </c>
      <c r="H134" s="191">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
        <v>349</v>
      </c>
      <c r="D135" s="129" t="s">
        <v>349</v>
      </c>
      <c r="E135" s="129" t="s">
        <v>349</v>
      </c>
      <c r="F135" s="129" t="s">
        <v>349</v>
      </c>
      <c r="G135" s="190">
        <v>0</v>
      </c>
      <c r="H135" s="191">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
        <v>349</v>
      </c>
      <c r="D136" s="129" t="s">
        <v>349</v>
      </c>
      <c r="E136" s="129" t="s">
        <v>349</v>
      </c>
      <c r="F136" s="129" t="s">
        <v>349</v>
      </c>
      <c r="G136" s="190">
        <v>0</v>
      </c>
      <c r="H136" s="191">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
        <v>349</v>
      </c>
      <c r="D137" s="129" t="s">
        <v>349</v>
      </c>
      <c r="E137" s="129" t="s">
        <v>349</v>
      </c>
      <c r="F137" s="129" t="s">
        <v>349</v>
      </c>
      <c r="G137" s="190">
        <v>0</v>
      </c>
      <c r="H137" s="191">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
        <v>349</v>
      </c>
      <c r="D138" s="129" t="s">
        <v>349</v>
      </c>
      <c r="E138" s="129" t="s">
        <v>349</v>
      </c>
      <c r="F138" s="129" t="s">
        <v>349</v>
      </c>
      <c r="G138" s="190">
        <v>0</v>
      </c>
      <c r="H138" s="191">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
        <v>349</v>
      </c>
      <c r="D139" s="129" t="s">
        <v>349</v>
      </c>
      <c r="E139" s="129" t="s">
        <v>349</v>
      </c>
      <c r="F139" s="129" t="s">
        <v>349</v>
      </c>
      <c r="G139" s="190">
        <v>0</v>
      </c>
      <c r="H139" s="191">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
        <v>349</v>
      </c>
      <c r="D140" s="129" t="s">
        <v>349</v>
      </c>
      <c r="E140" s="129" t="s">
        <v>349</v>
      </c>
      <c r="F140" s="129" t="s">
        <v>349</v>
      </c>
      <c r="G140" s="190">
        <v>0</v>
      </c>
      <c r="H140" s="191">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
        <v>349</v>
      </c>
      <c r="D141" s="129" t="s">
        <v>349</v>
      </c>
      <c r="E141" s="129" t="s">
        <v>349</v>
      </c>
      <c r="F141" s="129" t="s">
        <v>349</v>
      </c>
      <c r="G141" s="190">
        <v>0</v>
      </c>
      <c r="H141" s="191">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
        <v>349</v>
      </c>
      <c r="D142" s="129" t="s">
        <v>349</v>
      </c>
      <c r="E142" s="129" t="s">
        <v>349</v>
      </c>
      <c r="F142" s="129" t="s">
        <v>349</v>
      </c>
      <c r="G142" s="190">
        <v>0</v>
      </c>
      <c r="H142" s="191">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
        <v>349</v>
      </c>
      <c r="D143" s="129" t="s">
        <v>349</v>
      </c>
      <c r="E143" s="129" t="s">
        <v>349</v>
      </c>
      <c r="F143" s="129" t="s">
        <v>349</v>
      </c>
      <c r="G143" s="190">
        <v>0</v>
      </c>
      <c r="H143" s="191">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
        <v>349</v>
      </c>
      <c r="D144" s="129" t="s">
        <v>349</v>
      </c>
      <c r="E144" s="129" t="s">
        <v>349</v>
      </c>
      <c r="F144" s="129" t="s">
        <v>349</v>
      </c>
      <c r="G144" s="190">
        <v>0</v>
      </c>
      <c r="H144" s="191">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
        <v>349</v>
      </c>
      <c r="D145" s="129" t="s">
        <v>349</v>
      </c>
      <c r="E145" s="129" t="s">
        <v>349</v>
      </c>
      <c r="F145" s="129" t="s">
        <v>349</v>
      </c>
      <c r="G145" s="190">
        <v>0</v>
      </c>
      <c r="H145" s="191">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
        <v>349</v>
      </c>
      <c r="D146" s="129" t="s">
        <v>349</v>
      </c>
      <c r="E146" s="129" t="s">
        <v>349</v>
      </c>
      <c r="F146" s="129" t="s">
        <v>349</v>
      </c>
      <c r="G146" s="190">
        <v>0</v>
      </c>
      <c r="H146" s="191">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
        <v>349</v>
      </c>
      <c r="D147" s="129" t="s">
        <v>349</v>
      </c>
      <c r="E147" s="129" t="s">
        <v>349</v>
      </c>
      <c r="F147" s="129" t="s">
        <v>349</v>
      </c>
      <c r="G147" s="190">
        <v>0</v>
      </c>
      <c r="H147" s="191">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
        <v>349</v>
      </c>
      <c r="D148" s="129" t="s">
        <v>349</v>
      </c>
      <c r="E148" s="129" t="s">
        <v>349</v>
      </c>
      <c r="F148" s="129" t="s">
        <v>349</v>
      </c>
      <c r="G148" s="190">
        <v>0</v>
      </c>
      <c r="H148" s="191">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
        <v>349</v>
      </c>
      <c r="D149" s="129" t="s">
        <v>349</v>
      </c>
      <c r="E149" s="129" t="s">
        <v>349</v>
      </c>
      <c r="F149" s="129" t="s">
        <v>349</v>
      </c>
      <c r="G149" s="190">
        <v>0</v>
      </c>
      <c r="H149" s="191">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
        <v>349</v>
      </c>
      <c r="D150" s="129" t="s">
        <v>349</v>
      </c>
      <c r="E150" s="129" t="s">
        <v>349</v>
      </c>
      <c r="F150" s="129" t="s">
        <v>349</v>
      </c>
      <c r="G150" s="190">
        <v>0</v>
      </c>
      <c r="H150" s="191">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
        <v>349</v>
      </c>
      <c r="D151" s="129" t="s">
        <v>349</v>
      </c>
      <c r="E151" s="129" t="s">
        <v>349</v>
      </c>
      <c r="F151" s="129" t="s">
        <v>349</v>
      </c>
      <c r="G151" s="190">
        <v>0</v>
      </c>
      <c r="H151" s="191">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
        <v>349</v>
      </c>
      <c r="D152" s="129" t="s">
        <v>349</v>
      </c>
      <c r="E152" s="129" t="s">
        <v>349</v>
      </c>
      <c r="F152" s="129" t="s">
        <v>349</v>
      </c>
      <c r="G152" s="190">
        <v>0</v>
      </c>
      <c r="H152" s="191">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
        <v>349</v>
      </c>
      <c r="D153" s="129" t="s">
        <v>349</v>
      </c>
      <c r="E153" s="129" t="s">
        <v>349</v>
      </c>
      <c r="F153" s="129" t="s">
        <v>349</v>
      </c>
      <c r="G153" s="190">
        <v>0</v>
      </c>
      <c r="H153" s="191">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
        <v>349</v>
      </c>
      <c r="D154" s="129" t="s">
        <v>349</v>
      </c>
      <c r="E154" s="129" t="s">
        <v>349</v>
      </c>
      <c r="F154" s="129" t="s">
        <v>349</v>
      </c>
      <c r="G154" s="190">
        <v>0</v>
      </c>
      <c r="H154" s="191">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
        <v>349</v>
      </c>
      <c r="D155" s="129" t="s">
        <v>349</v>
      </c>
      <c r="E155" s="129" t="s">
        <v>349</v>
      </c>
      <c r="F155" s="129" t="s">
        <v>349</v>
      </c>
      <c r="G155" s="190">
        <v>0</v>
      </c>
      <c r="H155" s="191">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
        <v>349</v>
      </c>
      <c r="D156" s="129" t="s">
        <v>349</v>
      </c>
      <c r="E156" s="129" t="s">
        <v>349</v>
      </c>
      <c r="F156" s="129" t="s">
        <v>349</v>
      </c>
      <c r="G156" s="190">
        <v>0</v>
      </c>
      <c r="H156" s="191">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
        <v>349</v>
      </c>
      <c r="D157" s="129" t="s">
        <v>349</v>
      </c>
      <c r="E157" s="129" t="s">
        <v>349</v>
      </c>
      <c r="F157" s="129" t="s">
        <v>349</v>
      </c>
      <c r="G157" s="190">
        <v>0</v>
      </c>
      <c r="H157" s="191">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
        <v>349</v>
      </c>
      <c r="D158" s="129" t="s">
        <v>349</v>
      </c>
      <c r="E158" s="129" t="s">
        <v>349</v>
      </c>
      <c r="F158" s="129" t="s">
        <v>349</v>
      </c>
      <c r="G158" s="190">
        <v>0</v>
      </c>
      <c r="H158" s="191">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
        <v>349</v>
      </c>
      <c r="D159" s="129" t="s">
        <v>349</v>
      </c>
      <c r="E159" s="129" t="s">
        <v>349</v>
      </c>
      <c r="F159" s="129" t="s">
        <v>349</v>
      </c>
      <c r="G159" s="190">
        <v>0</v>
      </c>
      <c r="H159" s="191">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
        <v>349</v>
      </c>
      <c r="D160" s="129" t="s">
        <v>349</v>
      </c>
      <c r="E160" s="129" t="s">
        <v>349</v>
      </c>
      <c r="F160" s="129" t="s">
        <v>349</v>
      </c>
      <c r="G160" s="190">
        <v>0</v>
      </c>
      <c r="H160" s="191">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
        <v>349</v>
      </c>
      <c r="D161" s="129" t="s">
        <v>349</v>
      </c>
      <c r="E161" s="129" t="s">
        <v>349</v>
      </c>
      <c r="F161" s="129" t="s">
        <v>349</v>
      </c>
      <c r="G161" s="190">
        <v>0</v>
      </c>
      <c r="H161" s="191">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
        <v>349</v>
      </c>
      <c r="D162" s="129" t="s">
        <v>349</v>
      </c>
      <c r="E162" s="129" t="s">
        <v>349</v>
      </c>
      <c r="F162" s="129" t="s">
        <v>349</v>
      </c>
      <c r="G162" s="190">
        <v>0</v>
      </c>
      <c r="H162" s="191">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
        <v>349</v>
      </c>
      <c r="D163" s="129" t="s">
        <v>349</v>
      </c>
      <c r="E163" s="129" t="s">
        <v>349</v>
      </c>
      <c r="F163" s="129" t="s">
        <v>349</v>
      </c>
      <c r="G163" s="190">
        <v>0</v>
      </c>
      <c r="H163" s="191">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
        <v>349</v>
      </c>
      <c r="D164" s="129" t="s">
        <v>349</v>
      </c>
      <c r="E164" s="129" t="s">
        <v>349</v>
      </c>
      <c r="F164" s="129" t="s">
        <v>349</v>
      </c>
      <c r="G164" s="190">
        <v>0</v>
      </c>
      <c r="H164" s="191">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
        <v>349</v>
      </c>
      <c r="D165" s="129" t="s">
        <v>349</v>
      </c>
      <c r="E165" s="129" t="s">
        <v>349</v>
      </c>
      <c r="F165" s="129" t="s">
        <v>349</v>
      </c>
      <c r="G165" s="190">
        <v>0</v>
      </c>
      <c r="H165" s="191">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
        <v>349</v>
      </c>
      <c r="D166" s="129" t="s">
        <v>349</v>
      </c>
      <c r="E166" s="129" t="s">
        <v>349</v>
      </c>
      <c r="F166" s="129" t="s">
        <v>349</v>
      </c>
      <c r="G166" s="190">
        <v>0</v>
      </c>
      <c r="H166" s="191">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
        <v>349</v>
      </c>
      <c r="D167" s="129" t="s">
        <v>349</v>
      </c>
      <c r="E167" s="129" t="s">
        <v>349</v>
      </c>
      <c r="F167" s="129" t="s">
        <v>349</v>
      </c>
      <c r="G167" s="190">
        <v>0</v>
      </c>
      <c r="H167" s="191">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
        <v>349</v>
      </c>
      <c r="D168" s="129" t="s">
        <v>349</v>
      </c>
      <c r="E168" s="129" t="s">
        <v>349</v>
      </c>
      <c r="F168" s="129" t="s">
        <v>349</v>
      </c>
      <c r="G168" s="190">
        <v>0</v>
      </c>
      <c r="H168" s="191">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
        <v>349</v>
      </c>
      <c r="D169" s="129" t="s">
        <v>349</v>
      </c>
      <c r="E169" s="129" t="s">
        <v>349</v>
      </c>
      <c r="F169" s="129" t="s">
        <v>349</v>
      </c>
      <c r="G169" s="190">
        <v>0</v>
      </c>
      <c r="H169" s="191">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
        <v>349</v>
      </c>
      <c r="D170" s="129" t="s">
        <v>349</v>
      </c>
      <c r="E170" s="129" t="s">
        <v>349</v>
      </c>
      <c r="F170" s="129" t="s">
        <v>349</v>
      </c>
      <c r="G170" s="190">
        <v>0</v>
      </c>
      <c r="H170" s="191">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
        <v>349</v>
      </c>
      <c r="D171" s="129" t="s">
        <v>349</v>
      </c>
      <c r="E171" s="129" t="s">
        <v>349</v>
      </c>
      <c r="F171" s="129" t="s">
        <v>349</v>
      </c>
      <c r="G171" s="190">
        <v>0</v>
      </c>
      <c r="H171" s="191">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
        <v>349</v>
      </c>
      <c r="D172" s="129" t="s">
        <v>349</v>
      </c>
      <c r="E172" s="129" t="s">
        <v>349</v>
      </c>
      <c r="F172" s="129" t="s">
        <v>349</v>
      </c>
      <c r="G172" s="190">
        <v>0</v>
      </c>
      <c r="H172" s="191">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
        <v>349</v>
      </c>
      <c r="D173" s="129" t="s">
        <v>349</v>
      </c>
      <c r="E173" s="129" t="s">
        <v>349</v>
      </c>
      <c r="F173" s="129" t="s">
        <v>349</v>
      </c>
      <c r="G173" s="190">
        <v>0</v>
      </c>
      <c r="H173" s="191">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
        <v>349</v>
      </c>
      <c r="D174" s="129" t="s">
        <v>349</v>
      </c>
      <c r="E174" s="129" t="s">
        <v>349</v>
      </c>
      <c r="F174" s="129" t="s">
        <v>349</v>
      </c>
      <c r="G174" s="190">
        <v>0</v>
      </c>
      <c r="H174" s="191">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
        <v>349</v>
      </c>
      <c r="D175" s="129" t="s">
        <v>349</v>
      </c>
      <c r="E175" s="129" t="s">
        <v>349</v>
      </c>
      <c r="F175" s="129" t="s">
        <v>349</v>
      </c>
      <c r="G175" s="190">
        <v>0</v>
      </c>
      <c r="H175" s="191">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
        <v>349</v>
      </c>
      <c r="D176" s="129" t="s">
        <v>349</v>
      </c>
      <c r="E176" s="129" t="s">
        <v>349</v>
      </c>
      <c r="F176" s="129" t="s">
        <v>349</v>
      </c>
      <c r="G176" s="190">
        <v>0</v>
      </c>
      <c r="H176" s="191">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
        <v>349</v>
      </c>
      <c r="D177" s="129" t="s">
        <v>349</v>
      </c>
      <c r="E177" s="129" t="s">
        <v>349</v>
      </c>
      <c r="F177" s="129" t="s">
        <v>349</v>
      </c>
      <c r="G177" s="190">
        <v>0</v>
      </c>
      <c r="H177" s="191">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
        <v>349</v>
      </c>
      <c r="D178" s="129" t="s">
        <v>349</v>
      </c>
      <c r="E178" s="129" t="s">
        <v>349</v>
      </c>
      <c r="F178" s="129" t="s">
        <v>349</v>
      </c>
      <c r="G178" s="190">
        <v>0</v>
      </c>
      <c r="H178" s="191">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
        <v>349</v>
      </c>
      <c r="D179" s="129" t="s">
        <v>349</v>
      </c>
      <c r="E179" s="129" t="s">
        <v>349</v>
      </c>
      <c r="F179" s="129" t="s">
        <v>349</v>
      </c>
      <c r="G179" s="190">
        <v>0</v>
      </c>
      <c r="H179" s="191">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
        <v>349</v>
      </c>
      <c r="D180" s="129" t="s">
        <v>349</v>
      </c>
      <c r="E180" s="129" t="s">
        <v>349</v>
      </c>
      <c r="F180" s="129" t="s">
        <v>349</v>
      </c>
      <c r="G180" s="190">
        <v>0</v>
      </c>
      <c r="H180" s="191">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
        <v>349</v>
      </c>
      <c r="D181" s="129" t="s">
        <v>349</v>
      </c>
      <c r="E181" s="129" t="s">
        <v>349</v>
      </c>
      <c r="F181" s="129" t="s">
        <v>349</v>
      </c>
      <c r="G181" s="190">
        <v>0</v>
      </c>
      <c r="H181" s="191">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
        <v>349</v>
      </c>
      <c r="D182" s="129" t="s">
        <v>349</v>
      </c>
      <c r="E182" s="129" t="s">
        <v>349</v>
      </c>
      <c r="F182" s="129" t="s">
        <v>349</v>
      </c>
      <c r="G182" s="190">
        <v>0</v>
      </c>
      <c r="H182" s="191">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
        <v>349</v>
      </c>
      <c r="D183" s="129" t="s">
        <v>349</v>
      </c>
      <c r="E183" s="129" t="s">
        <v>349</v>
      </c>
      <c r="F183" s="129" t="s">
        <v>349</v>
      </c>
      <c r="G183" s="190">
        <v>0</v>
      </c>
      <c r="H183" s="191">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
        <v>349</v>
      </c>
      <c r="D184" s="129" t="s">
        <v>349</v>
      </c>
      <c r="E184" s="129" t="s">
        <v>349</v>
      </c>
      <c r="F184" s="129" t="s">
        <v>349</v>
      </c>
      <c r="G184" s="190">
        <v>0</v>
      </c>
      <c r="H184" s="191">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
        <v>349</v>
      </c>
      <c r="D185" s="129" t="s">
        <v>349</v>
      </c>
      <c r="E185" s="129" t="s">
        <v>349</v>
      </c>
      <c r="F185" s="129" t="s">
        <v>349</v>
      </c>
      <c r="G185" s="190">
        <v>0</v>
      </c>
      <c r="H185" s="191">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
        <v>349</v>
      </c>
      <c r="D186" s="129" t="s">
        <v>349</v>
      </c>
      <c r="E186" s="129" t="s">
        <v>349</v>
      </c>
      <c r="F186" s="129" t="s">
        <v>349</v>
      </c>
      <c r="G186" s="190">
        <v>0</v>
      </c>
      <c r="H186" s="191">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
        <v>349</v>
      </c>
      <c r="D187" s="129" t="s">
        <v>349</v>
      </c>
      <c r="E187" s="129" t="s">
        <v>349</v>
      </c>
      <c r="F187" s="129" t="s">
        <v>349</v>
      </c>
      <c r="G187" s="190">
        <v>0</v>
      </c>
      <c r="H187" s="191">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
        <v>349</v>
      </c>
      <c r="D188" s="129" t="s">
        <v>349</v>
      </c>
      <c r="E188" s="129" t="s">
        <v>349</v>
      </c>
      <c r="F188" s="129" t="s">
        <v>349</v>
      </c>
      <c r="G188" s="190">
        <v>0</v>
      </c>
      <c r="H188" s="191">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
        <v>349</v>
      </c>
      <c r="D189" s="129" t="s">
        <v>349</v>
      </c>
      <c r="E189" s="129" t="s">
        <v>349</v>
      </c>
      <c r="F189" s="129" t="s">
        <v>349</v>
      </c>
      <c r="G189" s="190">
        <v>0</v>
      </c>
      <c r="H189" s="191">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
        <v>349</v>
      </c>
      <c r="D190" s="129" t="s">
        <v>349</v>
      </c>
      <c r="E190" s="129" t="s">
        <v>349</v>
      </c>
      <c r="F190" s="129" t="s">
        <v>349</v>
      </c>
      <c r="G190" s="190">
        <v>0</v>
      </c>
      <c r="H190" s="191">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
        <v>349</v>
      </c>
      <c r="D191" s="129" t="s">
        <v>349</v>
      </c>
      <c r="E191" s="129" t="s">
        <v>349</v>
      </c>
      <c r="F191" s="129" t="s">
        <v>349</v>
      </c>
      <c r="G191" s="190">
        <v>0</v>
      </c>
      <c r="H191" s="191">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
        <v>349</v>
      </c>
      <c r="D192" s="129" t="s">
        <v>349</v>
      </c>
      <c r="E192" s="129" t="s">
        <v>349</v>
      </c>
      <c r="F192" s="129" t="s">
        <v>349</v>
      </c>
      <c r="G192" s="190">
        <v>0</v>
      </c>
      <c r="H192" s="191">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
        <v>349</v>
      </c>
      <c r="D193" s="129" t="s">
        <v>349</v>
      </c>
      <c r="E193" s="129" t="s">
        <v>349</v>
      </c>
      <c r="F193" s="129" t="s">
        <v>349</v>
      </c>
      <c r="G193" s="190">
        <v>0</v>
      </c>
      <c r="H193" s="191">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
        <v>349</v>
      </c>
      <c r="D194" s="129" t="s">
        <v>349</v>
      </c>
      <c r="E194" s="129" t="s">
        <v>349</v>
      </c>
      <c r="F194" s="129" t="s">
        <v>349</v>
      </c>
      <c r="G194" s="190">
        <v>0</v>
      </c>
      <c r="H194" s="191">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
        <v>349</v>
      </c>
      <c r="D195" s="129" t="s">
        <v>349</v>
      </c>
      <c r="E195" s="129" t="s">
        <v>349</v>
      </c>
      <c r="F195" s="129" t="s">
        <v>349</v>
      </c>
      <c r="G195" s="190">
        <v>0</v>
      </c>
      <c r="H195" s="191">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
        <v>349</v>
      </c>
      <c r="D196" s="129" t="s">
        <v>349</v>
      </c>
      <c r="E196" s="129" t="s">
        <v>349</v>
      </c>
      <c r="F196" s="129" t="s">
        <v>349</v>
      </c>
      <c r="G196" s="190">
        <v>0</v>
      </c>
      <c r="H196" s="191">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
        <v>349</v>
      </c>
      <c r="D197" s="129" t="s">
        <v>349</v>
      </c>
      <c r="E197" s="129" t="s">
        <v>349</v>
      </c>
      <c r="F197" s="129" t="s">
        <v>349</v>
      </c>
      <c r="G197" s="190">
        <v>0</v>
      </c>
      <c r="H197" s="191">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
        <v>349</v>
      </c>
      <c r="D198" s="129" t="s">
        <v>349</v>
      </c>
      <c r="E198" s="129" t="s">
        <v>349</v>
      </c>
      <c r="F198" s="129" t="s">
        <v>349</v>
      </c>
      <c r="G198" s="190">
        <v>0</v>
      </c>
      <c r="H198" s="191">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
        <v>349</v>
      </c>
      <c r="D199" s="129" t="s">
        <v>349</v>
      </c>
      <c r="E199" s="129" t="s">
        <v>349</v>
      </c>
      <c r="F199" s="129" t="s">
        <v>349</v>
      </c>
      <c r="G199" s="190">
        <v>0</v>
      </c>
      <c r="H199" s="191">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
        <v>349</v>
      </c>
      <c r="D200" s="129" t="s">
        <v>349</v>
      </c>
      <c r="E200" s="129" t="s">
        <v>349</v>
      </c>
      <c r="F200" s="129" t="s">
        <v>349</v>
      </c>
      <c r="G200" s="190">
        <v>0</v>
      </c>
      <c r="H200" s="191">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
        <v>349</v>
      </c>
      <c r="D201" s="129" t="s">
        <v>349</v>
      </c>
      <c r="E201" s="129" t="s">
        <v>349</v>
      </c>
      <c r="F201" s="129" t="s">
        <v>349</v>
      </c>
      <c r="G201" s="190">
        <v>0</v>
      </c>
      <c r="H201" s="191">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
        <v>349</v>
      </c>
      <c r="D202" s="129" t="s">
        <v>349</v>
      </c>
      <c r="E202" s="129" t="s">
        <v>349</v>
      </c>
      <c r="F202" s="129" t="s">
        <v>349</v>
      </c>
      <c r="G202" s="190">
        <v>0</v>
      </c>
      <c r="H202" s="191">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
        <v>349</v>
      </c>
      <c r="D203" s="129" t="s">
        <v>349</v>
      </c>
      <c r="E203" s="129" t="s">
        <v>349</v>
      </c>
      <c r="F203" s="129" t="s">
        <v>349</v>
      </c>
      <c r="G203" s="190">
        <v>0</v>
      </c>
      <c r="H203" s="191">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
        <v>349</v>
      </c>
      <c r="D204" s="129" t="s">
        <v>349</v>
      </c>
      <c r="E204" s="129" t="s">
        <v>349</v>
      </c>
      <c r="F204" s="129" t="s">
        <v>349</v>
      </c>
      <c r="G204" s="190">
        <v>0</v>
      </c>
      <c r="H204" s="191">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
        <v>349</v>
      </c>
      <c r="D205" s="129" t="s">
        <v>349</v>
      </c>
      <c r="E205" s="129" t="s">
        <v>349</v>
      </c>
      <c r="F205" s="129" t="s">
        <v>349</v>
      </c>
      <c r="G205" s="190">
        <v>0</v>
      </c>
      <c r="H205" s="191">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
        <v>349</v>
      </c>
      <c r="D206" s="129" t="s">
        <v>349</v>
      </c>
      <c r="E206" s="129" t="s">
        <v>349</v>
      </c>
      <c r="F206" s="129" t="s">
        <v>349</v>
      </c>
      <c r="G206" s="190">
        <v>0</v>
      </c>
      <c r="H206" s="191">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
        <v>349</v>
      </c>
      <c r="D207" s="129" t="s">
        <v>349</v>
      </c>
      <c r="E207" s="129" t="s">
        <v>349</v>
      </c>
      <c r="F207" s="129" t="s">
        <v>349</v>
      </c>
      <c r="G207" s="190">
        <v>0</v>
      </c>
      <c r="H207" s="191">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
        <v>349</v>
      </c>
      <c r="D208" s="129" t="s">
        <v>349</v>
      </c>
      <c r="E208" s="129" t="s">
        <v>349</v>
      </c>
      <c r="F208" s="129" t="s">
        <v>349</v>
      </c>
      <c r="G208" s="190">
        <v>0</v>
      </c>
      <c r="H208" s="191">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
        <v>349</v>
      </c>
      <c r="D209" s="129" t="s">
        <v>349</v>
      </c>
      <c r="E209" s="129" t="s">
        <v>349</v>
      </c>
      <c r="F209" s="129" t="s">
        <v>349</v>
      </c>
      <c r="G209" s="190">
        <v>0</v>
      </c>
      <c r="H209" s="191">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
        <v>349</v>
      </c>
      <c r="D210" s="129" t="s">
        <v>349</v>
      </c>
      <c r="E210" s="129" t="s">
        <v>349</v>
      </c>
      <c r="F210" s="129" t="s">
        <v>349</v>
      </c>
      <c r="G210" s="190">
        <v>0</v>
      </c>
      <c r="H210" s="191">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
        <v>349</v>
      </c>
      <c r="D211" s="129" t="s">
        <v>349</v>
      </c>
      <c r="E211" s="129" t="s">
        <v>349</v>
      </c>
      <c r="F211" s="129" t="s">
        <v>349</v>
      </c>
      <c r="G211" s="190">
        <v>0</v>
      </c>
      <c r="H211" s="191">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
        <v>349</v>
      </c>
      <c r="D212" s="129" t="s">
        <v>349</v>
      </c>
      <c r="E212" s="129" t="s">
        <v>349</v>
      </c>
      <c r="F212" s="129" t="s">
        <v>349</v>
      </c>
      <c r="G212" s="190">
        <v>0</v>
      </c>
      <c r="H212" s="191">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
        <v>349</v>
      </c>
      <c r="D213" s="129" t="s">
        <v>349</v>
      </c>
      <c r="E213" s="129" t="s">
        <v>349</v>
      </c>
      <c r="F213" s="129" t="s">
        <v>349</v>
      </c>
      <c r="G213" s="190">
        <v>0</v>
      </c>
      <c r="H213" s="191">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
        <v>349</v>
      </c>
      <c r="D214" s="129" t="s">
        <v>349</v>
      </c>
      <c r="E214" s="129" t="s">
        <v>349</v>
      </c>
      <c r="F214" s="129" t="s">
        <v>349</v>
      </c>
      <c r="G214" s="190">
        <v>0</v>
      </c>
      <c r="H214" s="191">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
        <v>349</v>
      </c>
      <c r="D215" s="129" t="s">
        <v>349</v>
      </c>
      <c r="E215" s="129" t="s">
        <v>349</v>
      </c>
      <c r="F215" s="129" t="s">
        <v>349</v>
      </c>
      <c r="G215" s="190">
        <v>0</v>
      </c>
      <c r="H215" s="191">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
        <v>349</v>
      </c>
      <c r="D216" s="129" t="s">
        <v>349</v>
      </c>
      <c r="E216" s="129" t="s">
        <v>349</v>
      </c>
      <c r="F216" s="129" t="s">
        <v>349</v>
      </c>
      <c r="G216" s="190">
        <v>0</v>
      </c>
      <c r="H216" s="191">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
        <v>349</v>
      </c>
      <c r="D217" s="129" t="s">
        <v>349</v>
      </c>
      <c r="E217" s="129" t="s">
        <v>349</v>
      </c>
      <c r="F217" s="129" t="s">
        <v>349</v>
      </c>
      <c r="G217" s="190">
        <v>0</v>
      </c>
      <c r="H217" s="191">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
        <v>349</v>
      </c>
      <c r="D218" s="129" t="s">
        <v>349</v>
      </c>
      <c r="E218" s="129" t="s">
        <v>349</v>
      </c>
      <c r="F218" s="129" t="s">
        <v>349</v>
      </c>
      <c r="G218" s="190">
        <v>0</v>
      </c>
      <c r="H218" s="191">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
        <v>349</v>
      </c>
      <c r="D219" s="129" t="s">
        <v>349</v>
      </c>
      <c r="E219" s="129" t="s">
        <v>349</v>
      </c>
      <c r="F219" s="129" t="s">
        <v>349</v>
      </c>
      <c r="G219" s="190">
        <v>0</v>
      </c>
      <c r="H219" s="191">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
        <v>349</v>
      </c>
      <c r="D220" s="129" t="s">
        <v>349</v>
      </c>
      <c r="E220" s="129" t="s">
        <v>349</v>
      </c>
      <c r="F220" s="129" t="s">
        <v>349</v>
      </c>
      <c r="G220" s="190">
        <v>0</v>
      </c>
      <c r="H220" s="191">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
        <v>349</v>
      </c>
      <c r="D221" s="129" t="s">
        <v>349</v>
      </c>
      <c r="E221" s="129" t="s">
        <v>349</v>
      </c>
      <c r="F221" s="129" t="s">
        <v>349</v>
      </c>
      <c r="G221" s="190">
        <v>0</v>
      </c>
      <c r="H221" s="191">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
        <v>349</v>
      </c>
      <c r="D222" s="129" t="s">
        <v>349</v>
      </c>
      <c r="E222" s="129" t="s">
        <v>349</v>
      </c>
      <c r="F222" s="129" t="s">
        <v>349</v>
      </c>
      <c r="G222" s="190">
        <v>0</v>
      </c>
      <c r="H222" s="191">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
        <v>349</v>
      </c>
      <c r="D223" s="129" t="s">
        <v>349</v>
      </c>
      <c r="E223" s="129" t="s">
        <v>349</v>
      </c>
      <c r="F223" s="129" t="s">
        <v>349</v>
      </c>
      <c r="G223" s="190">
        <v>0</v>
      </c>
      <c r="H223" s="191">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
        <v>349</v>
      </c>
      <c r="D224" s="129" t="s">
        <v>349</v>
      </c>
      <c r="E224" s="129" t="s">
        <v>349</v>
      </c>
      <c r="F224" s="129" t="s">
        <v>349</v>
      </c>
      <c r="G224" s="190">
        <v>0</v>
      </c>
      <c r="H224" s="191">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
        <v>349</v>
      </c>
      <c r="D225" s="129" t="s">
        <v>349</v>
      </c>
      <c r="E225" s="129" t="s">
        <v>349</v>
      </c>
      <c r="F225" s="129" t="s">
        <v>349</v>
      </c>
      <c r="G225" s="190">
        <v>0</v>
      </c>
      <c r="H225" s="191">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
        <v>349</v>
      </c>
      <c r="D226" s="129" t="s">
        <v>349</v>
      </c>
      <c r="E226" s="129" t="s">
        <v>349</v>
      </c>
      <c r="F226" s="129" t="s">
        <v>349</v>
      </c>
      <c r="G226" s="190">
        <v>0</v>
      </c>
      <c r="H226" s="191">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
        <v>349</v>
      </c>
      <c r="D227" s="129" t="s">
        <v>349</v>
      </c>
      <c r="E227" s="129" t="s">
        <v>349</v>
      </c>
      <c r="F227" s="129" t="s">
        <v>349</v>
      </c>
      <c r="G227" s="190">
        <v>0</v>
      </c>
      <c r="H227" s="191">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
        <v>349</v>
      </c>
      <c r="D228" s="129" t="s">
        <v>349</v>
      </c>
      <c r="E228" s="129" t="s">
        <v>349</v>
      </c>
      <c r="F228" s="129" t="s">
        <v>349</v>
      </c>
      <c r="G228" s="190">
        <v>0</v>
      </c>
      <c r="H228" s="191">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
        <v>349</v>
      </c>
      <c r="D229" s="129" t="s">
        <v>349</v>
      </c>
      <c r="E229" s="129" t="s">
        <v>349</v>
      </c>
      <c r="F229" s="129" t="s">
        <v>349</v>
      </c>
      <c r="G229" s="190">
        <v>0</v>
      </c>
      <c r="H229" s="191">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
        <v>349</v>
      </c>
      <c r="D230" s="129" t="s">
        <v>349</v>
      </c>
      <c r="E230" s="129" t="s">
        <v>349</v>
      </c>
      <c r="F230" s="129" t="s">
        <v>349</v>
      </c>
      <c r="G230" s="190">
        <v>0</v>
      </c>
      <c r="H230" s="191">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
        <v>349</v>
      </c>
      <c r="D231" s="129" t="s">
        <v>349</v>
      </c>
      <c r="E231" s="129" t="s">
        <v>349</v>
      </c>
      <c r="F231" s="129" t="s">
        <v>349</v>
      </c>
      <c r="G231" s="190">
        <v>0</v>
      </c>
      <c r="H231" s="191">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
        <v>349</v>
      </c>
      <c r="D232" s="129" t="s">
        <v>349</v>
      </c>
      <c r="E232" s="129" t="s">
        <v>349</v>
      </c>
      <c r="F232" s="129" t="s">
        <v>349</v>
      </c>
      <c r="G232" s="190">
        <v>0</v>
      </c>
      <c r="H232" s="191">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
        <v>349</v>
      </c>
      <c r="D233" s="129" t="s">
        <v>349</v>
      </c>
      <c r="E233" s="129" t="s">
        <v>349</v>
      </c>
      <c r="F233" s="129" t="s">
        <v>349</v>
      </c>
      <c r="G233" s="190">
        <v>0</v>
      </c>
      <c r="H233" s="191">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
        <v>349</v>
      </c>
      <c r="D234" s="129" t="s">
        <v>349</v>
      </c>
      <c r="E234" s="129" t="s">
        <v>349</v>
      </c>
      <c r="F234" s="129" t="s">
        <v>349</v>
      </c>
      <c r="G234" s="190">
        <v>0</v>
      </c>
      <c r="H234" s="191">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
        <v>349</v>
      </c>
      <c r="D235" s="129" t="s">
        <v>349</v>
      </c>
      <c r="E235" s="129" t="s">
        <v>349</v>
      </c>
      <c r="F235" s="129" t="s">
        <v>349</v>
      </c>
      <c r="G235" s="190">
        <v>0</v>
      </c>
      <c r="H235" s="191">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
        <v>349</v>
      </c>
      <c r="D236" s="129" t="s">
        <v>349</v>
      </c>
      <c r="E236" s="129" t="s">
        <v>349</v>
      </c>
      <c r="F236" s="129" t="s">
        <v>349</v>
      </c>
      <c r="G236" s="190">
        <v>0</v>
      </c>
      <c r="H236" s="191">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
        <v>349</v>
      </c>
      <c r="D237" s="129" t="s">
        <v>349</v>
      </c>
      <c r="E237" s="129" t="s">
        <v>349</v>
      </c>
      <c r="F237" s="129" t="s">
        <v>349</v>
      </c>
      <c r="G237" s="190">
        <v>0</v>
      </c>
      <c r="H237" s="191">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
        <v>349</v>
      </c>
      <c r="D238" s="129" t="s">
        <v>349</v>
      </c>
      <c r="E238" s="129" t="s">
        <v>349</v>
      </c>
      <c r="F238" s="129" t="s">
        <v>349</v>
      </c>
      <c r="G238" s="190">
        <v>0</v>
      </c>
      <c r="H238" s="191">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
        <v>349</v>
      </c>
      <c r="D239" s="129" t="s">
        <v>349</v>
      </c>
      <c r="E239" s="129" t="s">
        <v>349</v>
      </c>
      <c r="F239" s="129" t="s">
        <v>349</v>
      </c>
      <c r="G239" s="190">
        <v>0</v>
      </c>
      <c r="H239" s="191">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
        <v>349</v>
      </c>
      <c r="D240" s="129" t="s">
        <v>349</v>
      </c>
      <c r="E240" s="129" t="s">
        <v>349</v>
      </c>
      <c r="F240" s="129" t="s">
        <v>349</v>
      </c>
      <c r="G240" s="190">
        <v>0</v>
      </c>
      <c r="H240" s="191">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
        <v>349</v>
      </c>
      <c r="D241" s="129" t="s">
        <v>349</v>
      </c>
      <c r="E241" s="129" t="s">
        <v>349</v>
      </c>
      <c r="F241" s="129" t="s">
        <v>349</v>
      </c>
      <c r="G241" s="190">
        <v>0</v>
      </c>
      <c r="H241" s="191">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
        <v>349</v>
      </c>
      <c r="D242" s="129" t="s">
        <v>349</v>
      </c>
      <c r="E242" s="129" t="s">
        <v>349</v>
      </c>
      <c r="F242" s="129" t="s">
        <v>349</v>
      </c>
      <c r="G242" s="190">
        <v>0</v>
      </c>
      <c r="H242" s="191">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
        <v>349</v>
      </c>
      <c r="D243" s="129" t="s">
        <v>349</v>
      </c>
      <c r="E243" s="129" t="s">
        <v>349</v>
      </c>
      <c r="F243" s="129" t="s">
        <v>349</v>
      </c>
      <c r="G243" s="190">
        <v>0</v>
      </c>
      <c r="H243" s="191">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
        <v>349</v>
      </c>
      <c r="D244" s="129" t="s">
        <v>349</v>
      </c>
      <c r="E244" s="129" t="s">
        <v>349</v>
      </c>
      <c r="F244" s="129" t="s">
        <v>349</v>
      </c>
      <c r="G244" s="190">
        <v>0</v>
      </c>
      <c r="H244" s="191">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
        <v>349</v>
      </c>
      <c r="D245" s="129" t="s">
        <v>349</v>
      </c>
      <c r="E245" s="129" t="s">
        <v>349</v>
      </c>
      <c r="F245" s="129" t="s">
        <v>349</v>
      </c>
      <c r="G245" s="190">
        <v>0</v>
      </c>
      <c r="H245" s="191">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
        <v>349</v>
      </c>
      <c r="D246" s="129" t="s">
        <v>349</v>
      </c>
      <c r="E246" s="129" t="s">
        <v>349</v>
      </c>
      <c r="F246" s="129" t="s">
        <v>349</v>
      </c>
      <c r="G246" s="190">
        <v>0</v>
      </c>
      <c r="H246" s="191">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
        <v>349</v>
      </c>
      <c r="D247" s="129" t="s">
        <v>349</v>
      </c>
      <c r="E247" s="129" t="s">
        <v>349</v>
      </c>
      <c r="F247" s="129" t="s">
        <v>349</v>
      </c>
      <c r="G247" s="190">
        <v>0</v>
      </c>
      <c r="H247" s="191">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
        <v>349</v>
      </c>
      <c r="D248" s="129" t="s">
        <v>349</v>
      </c>
      <c r="E248" s="129" t="s">
        <v>349</v>
      </c>
      <c r="F248" s="129" t="s">
        <v>349</v>
      </c>
      <c r="G248" s="190">
        <v>0</v>
      </c>
      <c r="H248" s="191">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
        <v>349</v>
      </c>
      <c r="D249" s="129" t="s">
        <v>349</v>
      </c>
      <c r="E249" s="129" t="s">
        <v>349</v>
      </c>
      <c r="F249" s="129" t="s">
        <v>349</v>
      </c>
      <c r="G249" s="190">
        <v>0</v>
      </c>
      <c r="H249" s="191">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
        <v>349</v>
      </c>
      <c r="D250" s="129" t="s">
        <v>349</v>
      </c>
      <c r="E250" s="129" t="s">
        <v>349</v>
      </c>
      <c r="F250" s="129" t="s">
        <v>349</v>
      </c>
      <c r="G250" s="190">
        <v>0</v>
      </c>
      <c r="H250" s="191">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
        <v>349</v>
      </c>
      <c r="D251" s="129" t="s">
        <v>349</v>
      </c>
      <c r="E251" s="129" t="s">
        <v>349</v>
      </c>
      <c r="F251" s="129" t="s">
        <v>349</v>
      </c>
      <c r="G251" s="190">
        <v>0</v>
      </c>
      <c r="H251" s="191">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
        <v>349</v>
      </c>
      <c r="D252" s="129" t="s">
        <v>349</v>
      </c>
      <c r="E252" s="129" t="s">
        <v>349</v>
      </c>
      <c r="F252" s="129" t="s">
        <v>349</v>
      </c>
      <c r="G252" s="190">
        <v>0</v>
      </c>
      <c r="H252" s="191">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
        <v>349</v>
      </c>
      <c r="D253" s="129" t="s">
        <v>349</v>
      </c>
      <c r="E253" s="129" t="s">
        <v>349</v>
      </c>
      <c r="F253" s="129" t="s">
        <v>349</v>
      </c>
      <c r="G253" s="190">
        <v>0</v>
      </c>
      <c r="H253" s="191">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
        <v>349</v>
      </c>
      <c r="D254" s="129" t="s">
        <v>349</v>
      </c>
      <c r="E254" s="129" t="s">
        <v>349</v>
      </c>
      <c r="F254" s="129" t="s">
        <v>349</v>
      </c>
      <c r="G254" s="190">
        <v>0</v>
      </c>
      <c r="H254" s="191">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
        <v>349</v>
      </c>
      <c r="D255" s="129" t="s">
        <v>349</v>
      </c>
      <c r="E255" s="129" t="s">
        <v>349</v>
      </c>
      <c r="F255" s="129" t="s">
        <v>349</v>
      </c>
      <c r="G255" s="190">
        <v>0</v>
      </c>
      <c r="H255" s="191">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
        <v>349</v>
      </c>
      <c r="D256" s="129" t="s">
        <v>349</v>
      </c>
      <c r="E256" s="129" t="s">
        <v>349</v>
      </c>
      <c r="F256" s="129" t="s">
        <v>349</v>
      </c>
      <c r="G256" s="190">
        <v>0</v>
      </c>
      <c r="H256" s="191">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
        <v>349</v>
      </c>
      <c r="D257" s="129" t="s">
        <v>349</v>
      </c>
      <c r="E257" s="129" t="s">
        <v>349</v>
      </c>
      <c r="F257" s="129" t="s">
        <v>349</v>
      </c>
      <c r="G257" s="190">
        <v>0</v>
      </c>
      <c r="H257" s="191">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
        <v>349</v>
      </c>
      <c r="D258" s="129" t="s">
        <v>349</v>
      </c>
      <c r="E258" s="129" t="s">
        <v>349</v>
      </c>
      <c r="F258" s="129" t="s">
        <v>349</v>
      </c>
      <c r="G258" s="190">
        <v>0</v>
      </c>
      <c r="H258" s="191">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
        <v>349</v>
      </c>
      <c r="D259" s="129" t="s">
        <v>349</v>
      </c>
      <c r="E259" s="129" t="s">
        <v>349</v>
      </c>
      <c r="F259" s="129" t="s">
        <v>349</v>
      </c>
      <c r="G259" s="190">
        <v>0</v>
      </c>
      <c r="H259" s="191">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
        <v>349</v>
      </c>
      <c r="D260" s="129" t="s">
        <v>349</v>
      </c>
      <c r="E260" s="129" t="s">
        <v>349</v>
      </c>
      <c r="F260" s="129" t="s">
        <v>349</v>
      </c>
      <c r="G260" s="190">
        <v>0</v>
      </c>
      <c r="H260" s="191">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
        <v>349</v>
      </c>
      <c r="D261" s="129" t="s">
        <v>349</v>
      </c>
      <c r="E261" s="129" t="s">
        <v>349</v>
      </c>
      <c r="F261" s="129" t="s">
        <v>349</v>
      </c>
      <c r="G261" s="190">
        <v>0</v>
      </c>
      <c r="H261" s="191">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
        <v>349</v>
      </c>
      <c r="D262" s="129" t="s">
        <v>349</v>
      </c>
      <c r="E262" s="129" t="s">
        <v>349</v>
      </c>
      <c r="F262" s="129" t="s">
        <v>349</v>
      </c>
      <c r="G262" s="190">
        <v>0</v>
      </c>
      <c r="H262" s="191">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
        <v>349</v>
      </c>
      <c r="D263" s="129" t="s">
        <v>349</v>
      </c>
      <c r="E263" s="129" t="s">
        <v>349</v>
      </c>
      <c r="F263" s="129" t="s">
        <v>349</v>
      </c>
      <c r="G263" s="190">
        <v>0</v>
      </c>
      <c r="H263" s="191">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
        <v>349</v>
      </c>
      <c r="D264" s="129" t="s">
        <v>349</v>
      </c>
      <c r="E264" s="129" t="s">
        <v>349</v>
      </c>
      <c r="F264" s="129" t="s">
        <v>349</v>
      </c>
      <c r="G264" s="190">
        <v>0</v>
      </c>
      <c r="H264" s="191">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
        <v>349</v>
      </c>
      <c r="D265" s="129" t="s">
        <v>349</v>
      </c>
      <c r="E265" s="129" t="s">
        <v>349</v>
      </c>
      <c r="F265" s="129" t="s">
        <v>349</v>
      </c>
      <c r="G265" s="190">
        <v>0</v>
      </c>
      <c r="H265" s="191">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
        <v>349</v>
      </c>
      <c r="D266" s="129" t="s">
        <v>349</v>
      </c>
      <c r="E266" s="129" t="s">
        <v>349</v>
      </c>
      <c r="F266" s="129" t="s">
        <v>349</v>
      </c>
      <c r="G266" s="190">
        <v>0</v>
      </c>
      <c r="H266" s="191">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
        <v>349</v>
      </c>
      <c r="D267" s="129" t="s">
        <v>349</v>
      </c>
      <c r="E267" s="129" t="s">
        <v>349</v>
      </c>
      <c r="F267" s="129" t="s">
        <v>349</v>
      </c>
      <c r="G267" s="190">
        <v>0</v>
      </c>
      <c r="H267" s="191">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
        <v>349</v>
      </c>
      <c r="D268" s="129" t="s">
        <v>349</v>
      </c>
      <c r="E268" s="129" t="s">
        <v>349</v>
      </c>
      <c r="F268" s="129" t="s">
        <v>349</v>
      </c>
      <c r="G268" s="190">
        <v>0</v>
      </c>
      <c r="H268" s="191">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
        <v>349</v>
      </c>
      <c r="D269" s="129" t="s">
        <v>349</v>
      </c>
      <c r="E269" s="129" t="s">
        <v>349</v>
      </c>
      <c r="F269" s="129" t="s">
        <v>349</v>
      </c>
      <c r="G269" s="190">
        <v>0</v>
      </c>
      <c r="H269" s="191">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
        <v>349</v>
      </c>
      <c r="D270" s="129" t="s">
        <v>349</v>
      </c>
      <c r="E270" s="129" t="s">
        <v>349</v>
      </c>
      <c r="F270" s="129" t="s">
        <v>349</v>
      </c>
      <c r="G270" s="190">
        <v>0</v>
      </c>
      <c r="H270" s="191">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
        <v>349</v>
      </c>
      <c r="D271" s="129" t="s">
        <v>349</v>
      </c>
      <c r="E271" s="129" t="s">
        <v>349</v>
      </c>
      <c r="F271" s="129" t="s">
        <v>349</v>
      </c>
      <c r="G271" s="190">
        <v>0</v>
      </c>
      <c r="H271" s="191">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
        <v>349</v>
      </c>
      <c r="D272" s="129" t="s">
        <v>349</v>
      </c>
      <c r="E272" s="129" t="s">
        <v>349</v>
      </c>
      <c r="F272" s="129" t="s">
        <v>349</v>
      </c>
      <c r="G272" s="190">
        <v>0</v>
      </c>
      <c r="H272" s="191">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
        <v>349</v>
      </c>
      <c r="D273" s="129" t="s">
        <v>349</v>
      </c>
      <c r="E273" s="129" t="s">
        <v>349</v>
      </c>
      <c r="F273" s="129" t="s">
        <v>349</v>
      </c>
      <c r="G273" s="190">
        <v>0</v>
      </c>
      <c r="H273" s="191">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
        <v>349</v>
      </c>
      <c r="D274" s="129" t="s">
        <v>349</v>
      </c>
      <c r="E274" s="129" t="s">
        <v>349</v>
      </c>
      <c r="F274" s="129" t="s">
        <v>349</v>
      </c>
      <c r="G274" s="190">
        <v>0</v>
      </c>
      <c r="H274" s="191">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
        <v>349</v>
      </c>
      <c r="D275" s="129" t="s">
        <v>349</v>
      </c>
      <c r="E275" s="129" t="s">
        <v>349</v>
      </c>
      <c r="F275" s="129" t="s">
        <v>349</v>
      </c>
      <c r="G275" s="190">
        <v>0</v>
      </c>
      <c r="H275" s="191">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
        <v>349</v>
      </c>
      <c r="D276" s="129" t="s">
        <v>349</v>
      </c>
      <c r="E276" s="129" t="s">
        <v>349</v>
      </c>
      <c r="F276" s="129" t="s">
        <v>349</v>
      </c>
      <c r="G276" s="190">
        <v>0</v>
      </c>
      <c r="H276" s="191">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
        <v>349</v>
      </c>
      <c r="D277" s="129" t="s">
        <v>349</v>
      </c>
      <c r="E277" s="129" t="s">
        <v>349</v>
      </c>
      <c r="F277" s="129" t="s">
        <v>349</v>
      </c>
      <c r="G277" s="190">
        <v>0</v>
      </c>
      <c r="H277" s="191">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
        <v>349</v>
      </c>
      <c r="D278" s="129" t="s">
        <v>349</v>
      </c>
      <c r="E278" s="129" t="s">
        <v>349</v>
      </c>
      <c r="F278" s="129" t="s">
        <v>349</v>
      </c>
      <c r="G278" s="190">
        <v>0</v>
      </c>
      <c r="H278" s="191">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
        <v>349</v>
      </c>
      <c r="D279" s="129" t="s">
        <v>349</v>
      </c>
      <c r="E279" s="129" t="s">
        <v>349</v>
      </c>
      <c r="F279" s="129" t="s">
        <v>349</v>
      </c>
      <c r="G279" s="190">
        <v>0</v>
      </c>
      <c r="H279" s="191">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
        <v>349</v>
      </c>
      <c r="D280" s="129" t="s">
        <v>349</v>
      </c>
      <c r="E280" s="129" t="s">
        <v>349</v>
      </c>
      <c r="F280" s="129" t="s">
        <v>349</v>
      </c>
      <c r="G280" s="190">
        <v>0</v>
      </c>
      <c r="H280" s="191">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
        <v>349</v>
      </c>
      <c r="D281" s="129" t="s">
        <v>349</v>
      </c>
      <c r="E281" s="129" t="s">
        <v>349</v>
      </c>
      <c r="F281" s="129" t="s">
        <v>349</v>
      </c>
      <c r="G281" s="190">
        <v>0</v>
      </c>
      <c r="H281" s="191">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
        <v>349</v>
      </c>
      <c r="D282" s="129" t="s">
        <v>349</v>
      </c>
      <c r="E282" s="129" t="s">
        <v>349</v>
      </c>
      <c r="F282" s="129" t="s">
        <v>349</v>
      </c>
      <c r="G282" s="190">
        <v>0</v>
      </c>
      <c r="H282" s="191">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
        <v>349</v>
      </c>
      <c r="D283" s="129" t="s">
        <v>349</v>
      </c>
      <c r="E283" s="129" t="s">
        <v>349</v>
      </c>
      <c r="F283" s="129" t="s">
        <v>349</v>
      </c>
      <c r="G283" s="190">
        <v>0</v>
      </c>
      <c r="H283" s="191">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
        <v>349</v>
      </c>
      <c r="D284" s="129" t="s">
        <v>349</v>
      </c>
      <c r="E284" s="129" t="s">
        <v>349</v>
      </c>
      <c r="F284" s="129" t="s">
        <v>349</v>
      </c>
      <c r="G284" s="190">
        <v>0</v>
      </c>
      <c r="H284" s="191">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
        <v>349</v>
      </c>
      <c r="D285" s="129" t="s">
        <v>349</v>
      </c>
      <c r="E285" s="129" t="s">
        <v>349</v>
      </c>
      <c r="F285" s="129" t="s">
        <v>349</v>
      </c>
      <c r="G285" s="190">
        <v>0</v>
      </c>
      <c r="H285" s="191">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
        <v>349</v>
      </c>
      <c r="D286" s="129" t="s">
        <v>349</v>
      </c>
      <c r="E286" s="129" t="s">
        <v>349</v>
      </c>
      <c r="F286" s="129" t="s">
        <v>349</v>
      </c>
      <c r="G286" s="190">
        <v>0</v>
      </c>
      <c r="H286" s="191">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
        <v>349</v>
      </c>
      <c r="D287" s="129" t="s">
        <v>349</v>
      </c>
      <c r="E287" s="129" t="s">
        <v>349</v>
      </c>
      <c r="F287" s="129" t="s">
        <v>349</v>
      </c>
      <c r="G287" s="190">
        <v>0</v>
      </c>
      <c r="H287" s="191">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
        <v>349</v>
      </c>
      <c r="D288" s="129" t="s">
        <v>349</v>
      </c>
      <c r="E288" s="129" t="s">
        <v>349</v>
      </c>
      <c r="F288" s="129" t="s">
        <v>349</v>
      </c>
      <c r="G288" s="190">
        <v>0</v>
      </c>
      <c r="H288" s="191">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
        <v>349</v>
      </c>
      <c r="D289" s="129" t="s">
        <v>349</v>
      </c>
      <c r="E289" s="129" t="s">
        <v>349</v>
      </c>
      <c r="F289" s="129" t="s">
        <v>349</v>
      </c>
      <c r="G289" s="190">
        <v>0</v>
      </c>
      <c r="H289" s="191">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
        <v>349</v>
      </c>
      <c r="D290" s="129" t="s">
        <v>349</v>
      </c>
      <c r="E290" s="129" t="s">
        <v>349</v>
      </c>
      <c r="F290" s="129" t="s">
        <v>349</v>
      </c>
      <c r="G290" s="190">
        <v>0</v>
      </c>
      <c r="H290" s="191">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
        <v>349</v>
      </c>
      <c r="D291" s="129" t="s">
        <v>349</v>
      </c>
      <c r="E291" s="129" t="s">
        <v>349</v>
      </c>
      <c r="F291" s="129" t="s">
        <v>349</v>
      </c>
      <c r="G291" s="190">
        <v>0</v>
      </c>
      <c r="H291" s="191">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
        <v>349</v>
      </c>
      <c r="D292" s="129" t="s">
        <v>349</v>
      </c>
      <c r="E292" s="129" t="s">
        <v>349</v>
      </c>
      <c r="F292" s="129" t="s">
        <v>349</v>
      </c>
      <c r="G292" s="190">
        <v>0</v>
      </c>
      <c r="H292" s="191">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
        <v>349</v>
      </c>
      <c r="D293" s="129" t="s">
        <v>349</v>
      </c>
      <c r="E293" s="129" t="s">
        <v>349</v>
      </c>
      <c r="F293" s="129" t="s">
        <v>349</v>
      </c>
      <c r="G293" s="190">
        <v>0</v>
      </c>
      <c r="H293" s="191">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
        <v>349</v>
      </c>
      <c r="D294" s="129" t="s">
        <v>349</v>
      </c>
      <c r="E294" s="129" t="s">
        <v>349</v>
      </c>
      <c r="F294" s="129" t="s">
        <v>349</v>
      </c>
      <c r="G294" s="190">
        <v>0</v>
      </c>
      <c r="H294" s="191">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
        <v>349</v>
      </c>
      <c r="D295" s="129" t="s">
        <v>349</v>
      </c>
      <c r="E295" s="129" t="s">
        <v>349</v>
      </c>
      <c r="F295" s="129" t="s">
        <v>349</v>
      </c>
      <c r="G295" s="190">
        <v>0</v>
      </c>
      <c r="H295" s="191">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
        <v>349</v>
      </c>
      <c r="D296" s="129" t="s">
        <v>349</v>
      </c>
      <c r="E296" s="129" t="s">
        <v>349</v>
      </c>
      <c r="F296" s="129" t="s">
        <v>349</v>
      </c>
      <c r="G296" s="190">
        <v>0</v>
      </c>
      <c r="H296" s="191">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
        <v>349</v>
      </c>
      <c r="D297" s="129" t="s">
        <v>349</v>
      </c>
      <c r="E297" s="129" t="s">
        <v>349</v>
      </c>
      <c r="F297" s="129" t="s">
        <v>349</v>
      </c>
      <c r="G297" s="190">
        <v>0</v>
      </c>
      <c r="H297" s="191">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
        <v>349</v>
      </c>
      <c r="D298" s="129" t="s">
        <v>349</v>
      </c>
      <c r="E298" s="129" t="s">
        <v>349</v>
      </c>
      <c r="F298" s="129" t="s">
        <v>349</v>
      </c>
      <c r="G298" s="190">
        <v>0</v>
      </c>
      <c r="H298" s="191">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
        <v>349</v>
      </c>
      <c r="D299" s="129" t="s">
        <v>349</v>
      </c>
      <c r="E299" s="129" t="s">
        <v>349</v>
      </c>
      <c r="F299" s="129" t="s">
        <v>349</v>
      </c>
      <c r="G299" s="190">
        <v>0</v>
      </c>
      <c r="H299" s="191">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
        <v>349</v>
      </c>
      <c r="D300" s="129" t="s">
        <v>349</v>
      </c>
      <c r="E300" s="129" t="s">
        <v>349</v>
      </c>
      <c r="F300" s="129" t="s">
        <v>349</v>
      </c>
      <c r="G300" s="190">
        <v>0</v>
      </c>
      <c r="H300" s="191">
        <v>0</v>
      </c>
      <c r="I300" s="190" t="str">
        <f t="shared" si="16"/>
        <v>2</v>
      </c>
      <c r="J300" s="190" t="str">
        <f t="shared" si="17"/>
        <v>2</v>
      </c>
      <c r="K300" s="190">
        <f t="shared" si="18"/>
        <v>4</v>
      </c>
      <c r="L300" s="190" t="str">
        <f t="shared" si="19"/>
        <v/>
      </c>
    </row>
    <row r="301" spans="1:12">
      <c r="G301" s="190">
        <v>0</v>
      </c>
      <c r="H301" s="191">
        <v>0</v>
      </c>
      <c r="I301" s="190" t="str">
        <f t="shared" si="16"/>
        <v>2</v>
      </c>
      <c r="J301" s="190" t="str">
        <f t="shared" si="17"/>
        <v>2</v>
      </c>
      <c r="K301" s="190">
        <f t="shared" si="18"/>
        <v>4</v>
      </c>
      <c r="L301" s="190" t="str">
        <f t="shared" si="19"/>
        <v/>
      </c>
    </row>
    <row r="302" spans="1:12">
      <c r="G302" s="190">
        <v>0</v>
      </c>
      <c r="H302" s="191">
        <v>0</v>
      </c>
      <c r="I302" s="190" t="str">
        <f t="shared" si="16"/>
        <v>2</v>
      </c>
      <c r="J302" s="190" t="str">
        <f t="shared" si="17"/>
        <v>2</v>
      </c>
      <c r="K302" s="190">
        <f t="shared" si="18"/>
        <v>4</v>
      </c>
      <c r="L302" s="190" t="str">
        <f t="shared" si="19"/>
        <v/>
      </c>
    </row>
    <row r="303" spans="1:12">
      <c r="G303" s="190">
        <v>0</v>
      </c>
      <c r="H303" s="191">
        <v>0</v>
      </c>
      <c r="I303" s="190" t="str">
        <f t="shared" si="16"/>
        <v>2</v>
      </c>
      <c r="J303" s="190" t="str">
        <f t="shared" si="17"/>
        <v>2</v>
      </c>
      <c r="K303" s="190">
        <f t="shared" si="18"/>
        <v>4</v>
      </c>
      <c r="L303" s="190" t="str">
        <f t="shared" si="19"/>
        <v/>
      </c>
    </row>
    <row r="304" spans="1:12">
      <c r="G304" s="190">
        <v>0</v>
      </c>
      <c r="H304" s="191">
        <v>0</v>
      </c>
      <c r="I304" s="190" t="str">
        <f t="shared" si="16"/>
        <v>2</v>
      </c>
      <c r="J304" s="190" t="str">
        <f t="shared" si="17"/>
        <v>2</v>
      </c>
      <c r="K304" s="190">
        <f t="shared" si="18"/>
        <v>4</v>
      </c>
      <c r="L304" s="190" t="str">
        <f t="shared" si="19"/>
        <v/>
      </c>
    </row>
    <row r="305" spans="7:12">
      <c r="G305" s="190">
        <v>0</v>
      </c>
      <c r="H305" s="191">
        <v>0</v>
      </c>
      <c r="I305" s="190" t="str">
        <f t="shared" si="16"/>
        <v>2</v>
      </c>
      <c r="J305" s="190" t="str">
        <f t="shared" si="17"/>
        <v>2</v>
      </c>
      <c r="K305" s="190">
        <f t="shared" si="18"/>
        <v>4</v>
      </c>
      <c r="L305" s="190" t="str">
        <f t="shared" si="19"/>
        <v/>
      </c>
    </row>
    <row r="306" spans="7:12">
      <c r="G306" s="190">
        <v>0</v>
      </c>
      <c r="H306" s="191">
        <v>0</v>
      </c>
      <c r="I306" s="190" t="str">
        <f t="shared" si="16"/>
        <v>2</v>
      </c>
      <c r="J306" s="190" t="str">
        <f t="shared" si="17"/>
        <v>2</v>
      </c>
      <c r="K306" s="190">
        <f t="shared" si="18"/>
        <v>4</v>
      </c>
      <c r="L306" s="190" t="str">
        <f t="shared" si="19"/>
        <v/>
      </c>
    </row>
    <row r="307" spans="7:12">
      <c r="G307" s="190">
        <v>0</v>
      </c>
      <c r="H307" s="191">
        <v>0</v>
      </c>
      <c r="I307" s="190" t="str">
        <f t="shared" si="16"/>
        <v>2</v>
      </c>
      <c r="J307" s="190" t="str">
        <f t="shared" si="17"/>
        <v>2</v>
      </c>
      <c r="K307" s="190">
        <f t="shared" si="18"/>
        <v>4</v>
      </c>
      <c r="L307" s="190" t="str">
        <f t="shared" si="19"/>
        <v/>
      </c>
    </row>
    <row r="308" spans="7:12">
      <c r="G308" s="190">
        <v>0</v>
      </c>
      <c r="H308" s="191">
        <v>0</v>
      </c>
      <c r="I308" s="190" t="str">
        <f t="shared" si="16"/>
        <v>2</v>
      </c>
      <c r="J308" s="190" t="str">
        <f t="shared" si="17"/>
        <v>2</v>
      </c>
      <c r="K308" s="190">
        <f t="shared" si="18"/>
        <v>4</v>
      </c>
      <c r="L308" s="190" t="str">
        <f t="shared" si="19"/>
        <v/>
      </c>
    </row>
    <row r="309" spans="7:12">
      <c r="G309" s="190">
        <v>0</v>
      </c>
      <c r="H309" s="191">
        <v>0</v>
      </c>
      <c r="I309" s="190" t="str">
        <f t="shared" si="16"/>
        <v>2</v>
      </c>
      <c r="J309" s="190" t="str">
        <f t="shared" si="17"/>
        <v>2</v>
      </c>
      <c r="K309" s="190">
        <f t="shared" si="18"/>
        <v>4</v>
      </c>
      <c r="L309" s="190" t="str">
        <f t="shared" si="19"/>
        <v/>
      </c>
    </row>
    <row r="310" spans="7:12">
      <c r="G310" s="190">
        <v>0</v>
      </c>
      <c r="H310" s="191">
        <v>0</v>
      </c>
      <c r="I310" s="190" t="str">
        <f t="shared" si="16"/>
        <v>2</v>
      </c>
      <c r="J310" s="190" t="str">
        <f t="shared" si="17"/>
        <v>2</v>
      </c>
      <c r="K310" s="190">
        <f t="shared" si="18"/>
        <v>4</v>
      </c>
      <c r="L310" s="190" t="str">
        <f t="shared" si="19"/>
        <v/>
      </c>
    </row>
    <row r="311" spans="7:12">
      <c r="G311" s="190">
        <v>0</v>
      </c>
      <c r="H311" s="191">
        <v>0</v>
      </c>
      <c r="I311" s="190" t="str">
        <f t="shared" si="16"/>
        <v>2</v>
      </c>
      <c r="J311" s="190" t="str">
        <f t="shared" si="17"/>
        <v>2</v>
      </c>
      <c r="K311" s="190">
        <f t="shared" si="18"/>
        <v>4</v>
      </c>
      <c r="L311" s="190" t="str">
        <f t="shared" si="19"/>
        <v/>
      </c>
    </row>
    <row r="312" spans="7:12">
      <c r="G312" s="190">
        <v>0</v>
      </c>
      <c r="H312" s="191">
        <v>0</v>
      </c>
      <c r="I312" s="190" t="str">
        <f t="shared" si="16"/>
        <v>2</v>
      </c>
      <c r="J312" s="190" t="str">
        <f t="shared" si="17"/>
        <v>2</v>
      </c>
      <c r="K312" s="190">
        <f t="shared" si="18"/>
        <v>4</v>
      </c>
      <c r="L312" s="190" t="str">
        <f t="shared" si="19"/>
        <v/>
      </c>
    </row>
    <row r="313" spans="7:12">
      <c r="G313" s="190">
        <v>0</v>
      </c>
      <c r="H313" s="191">
        <v>0</v>
      </c>
      <c r="I313" s="190" t="str">
        <f t="shared" si="16"/>
        <v>2</v>
      </c>
      <c r="J313" s="190" t="str">
        <f t="shared" si="17"/>
        <v>2</v>
      </c>
      <c r="K313" s="190">
        <f t="shared" si="18"/>
        <v>4</v>
      </c>
      <c r="L313" s="190" t="str">
        <f t="shared" si="19"/>
        <v/>
      </c>
    </row>
    <row r="314" spans="7:12">
      <c r="G314" s="190">
        <v>0</v>
      </c>
      <c r="H314" s="191">
        <v>0</v>
      </c>
      <c r="I314" s="190" t="str">
        <f t="shared" si="16"/>
        <v>2</v>
      </c>
      <c r="J314" s="190" t="str">
        <f t="shared" si="17"/>
        <v>2</v>
      </c>
      <c r="K314" s="190">
        <f t="shared" si="18"/>
        <v>4</v>
      </c>
      <c r="L314" s="190" t="str">
        <f t="shared" si="19"/>
        <v/>
      </c>
    </row>
    <row r="315" spans="7:12">
      <c r="G315" s="190">
        <v>0</v>
      </c>
      <c r="H315" s="191">
        <v>0</v>
      </c>
      <c r="I315" s="190" t="str">
        <f t="shared" si="16"/>
        <v>2</v>
      </c>
      <c r="J315" s="190" t="str">
        <f t="shared" si="17"/>
        <v>2</v>
      </c>
      <c r="K315" s="190">
        <f t="shared" si="18"/>
        <v>4</v>
      </c>
      <c r="L315" s="190" t="str">
        <f t="shared" si="19"/>
        <v/>
      </c>
    </row>
    <row r="316" spans="7:12">
      <c r="G316" s="190">
        <v>0</v>
      </c>
      <c r="H316" s="191">
        <v>0</v>
      </c>
      <c r="I316" s="190" t="str">
        <f t="shared" si="16"/>
        <v>2</v>
      </c>
      <c r="J316" s="190" t="str">
        <f t="shared" si="17"/>
        <v>2</v>
      </c>
      <c r="K316" s="190">
        <f t="shared" si="18"/>
        <v>4</v>
      </c>
      <c r="L316" s="190" t="str">
        <f t="shared" si="19"/>
        <v/>
      </c>
    </row>
    <row r="317" spans="7:12">
      <c r="G317" s="190">
        <v>0</v>
      </c>
      <c r="H317" s="191">
        <v>0</v>
      </c>
      <c r="I317" s="190" t="str">
        <f t="shared" si="16"/>
        <v>2</v>
      </c>
      <c r="J317" s="190" t="str">
        <f t="shared" si="17"/>
        <v>2</v>
      </c>
      <c r="K317" s="190">
        <f t="shared" si="18"/>
        <v>4</v>
      </c>
      <c r="L317" s="190" t="str">
        <f t="shared" si="19"/>
        <v/>
      </c>
    </row>
    <row r="318" spans="7:12">
      <c r="G318" s="190">
        <v>0</v>
      </c>
      <c r="H318" s="191">
        <v>0</v>
      </c>
      <c r="I318" s="190" t="str">
        <f t="shared" si="16"/>
        <v>2</v>
      </c>
      <c r="J318" s="190" t="str">
        <f t="shared" si="17"/>
        <v>2</v>
      </c>
      <c r="K318" s="190">
        <f t="shared" si="18"/>
        <v>4</v>
      </c>
      <c r="L318" s="190" t="str">
        <f t="shared" si="19"/>
        <v/>
      </c>
    </row>
    <row r="319" spans="7:12">
      <c r="G319" s="190">
        <v>0</v>
      </c>
      <c r="H319" s="191">
        <v>0</v>
      </c>
      <c r="I319" s="190" t="str">
        <f t="shared" si="16"/>
        <v>2</v>
      </c>
      <c r="J319" s="190" t="str">
        <f t="shared" si="17"/>
        <v>2</v>
      </c>
      <c r="K319" s="190">
        <f t="shared" si="18"/>
        <v>4</v>
      </c>
      <c r="L319" s="190" t="str">
        <f t="shared" si="19"/>
        <v/>
      </c>
    </row>
    <row r="320" spans="7:12">
      <c r="G320" s="190">
        <v>0</v>
      </c>
      <c r="H320" s="191">
        <v>0</v>
      </c>
      <c r="I320" s="190" t="str">
        <f t="shared" si="16"/>
        <v>2</v>
      </c>
      <c r="J320" s="190" t="str">
        <f t="shared" si="17"/>
        <v>2</v>
      </c>
      <c r="K320" s="190">
        <f t="shared" si="18"/>
        <v>4</v>
      </c>
      <c r="L320" s="190" t="str">
        <f t="shared" si="19"/>
        <v/>
      </c>
    </row>
    <row r="321" spans="7:12">
      <c r="G321" s="190">
        <v>0</v>
      </c>
      <c r="H321" s="191">
        <v>0</v>
      </c>
      <c r="I321" s="190" t="str">
        <f t="shared" si="16"/>
        <v>2</v>
      </c>
      <c r="J321" s="190" t="str">
        <f t="shared" si="17"/>
        <v>2</v>
      </c>
      <c r="K321" s="190">
        <f t="shared" si="18"/>
        <v>4</v>
      </c>
      <c r="L321" s="190" t="str">
        <f t="shared" si="19"/>
        <v/>
      </c>
    </row>
    <row r="322" spans="7:12">
      <c r="G322" s="190">
        <v>0</v>
      </c>
      <c r="H322" s="191">
        <v>0</v>
      </c>
      <c r="I322" s="190" t="str">
        <f t="shared" si="16"/>
        <v>2</v>
      </c>
      <c r="J322" s="190" t="str">
        <f t="shared" si="17"/>
        <v>2</v>
      </c>
      <c r="K322" s="190">
        <f t="shared" si="18"/>
        <v>4</v>
      </c>
      <c r="L322" s="190" t="str">
        <f t="shared" si="19"/>
        <v/>
      </c>
    </row>
    <row r="323" spans="7:12">
      <c r="G323" s="190">
        <v>0</v>
      </c>
      <c r="H323" s="191">
        <v>0</v>
      </c>
      <c r="I323" s="190" t="str">
        <f t="shared" si="16"/>
        <v>2</v>
      </c>
      <c r="J323" s="190" t="str">
        <f t="shared" si="17"/>
        <v>2</v>
      </c>
      <c r="K323" s="190">
        <f t="shared" si="18"/>
        <v>4</v>
      </c>
      <c r="L323" s="190" t="str">
        <f t="shared" si="19"/>
        <v/>
      </c>
    </row>
    <row r="324" spans="7:12">
      <c r="G324" s="190">
        <v>0</v>
      </c>
      <c r="H324" s="191">
        <v>0</v>
      </c>
      <c r="I324" s="190" t="str">
        <f t="shared" si="16"/>
        <v>2</v>
      </c>
      <c r="J324" s="190" t="str">
        <f t="shared" si="17"/>
        <v>2</v>
      </c>
      <c r="K324" s="190">
        <f t="shared" si="18"/>
        <v>4</v>
      </c>
      <c r="L324" s="190" t="str">
        <f t="shared" si="19"/>
        <v/>
      </c>
    </row>
    <row r="325" spans="7:12">
      <c r="G325" s="190">
        <v>0</v>
      </c>
      <c r="H325" s="191">
        <v>0</v>
      </c>
      <c r="I325" s="190" t="str">
        <f t="shared" si="16"/>
        <v>2</v>
      </c>
      <c r="J325" s="190" t="str">
        <f t="shared" si="17"/>
        <v>2</v>
      </c>
      <c r="K325" s="190">
        <f t="shared" si="18"/>
        <v>4</v>
      </c>
      <c r="L325" s="190" t="str">
        <f t="shared" si="19"/>
        <v/>
      </c>
    </row>
    <row r="326" spans="7:12">
      <c r="G326" s="190">
        <v>0</v>
      </c>
      <c r="H326" s="191">
        <v>0</v>
      </c>
      <c r="I326" s="190" t="str">
        <f t="shared" si="16"/>
        <v>2</v>
      </c>
      <c r="J326" s="190" t="str">
        <f t="shared" si="17"/>
        <v>2</v>
      </c>
      <c r="K326" s="190">
        <f t="shared" si="18"/>
        <v>4</v>
      </c>
      <c r="L326" s="190" t="str">
        <f t="shared" si="19"/>
        <v/>
      </c>
    </row>
    <row r="327" spans="7:12">
      <c r="G327" s="190">
        <v>0</v>
      </c>
      <c r="H327" s="191">
        <v>0</v>
      </c>
      <c r="I327" s="190" t="str">
        <f t="shared" si="16"/>
        <v>2</v>
      </c>
      <c r="J327" s="190" t="str">
        <f t="shared" si="17"/>
        <v>2</v>
      </c>
      <c r="K327" s="190">
        <f t="shared" si="18"/>
        <v>4</v>
      </c>
      <c r="L327" s="190" t="str">
        <f t="shared" si="19"/>
        <v/>
      </c>
    </row>
    <row r="328" spans="7:12">
      <c r="G328" s="190">
        <v>0</v>
      </c>
      <c r="H328" s="191">
        <v>0</v>
      </c>
      <c r="I328" s="190" t="str">
        <f t="shared" si="16"/>
        <v>2</v>
      </c>
      <c r="J328" s="190" t="str">
        <f t="shared" si="17"/>
        <v>2</v>
      </c>
      <c r="K328" s="190">
        <f t="shared" si="18"/>
        <v>4</v>
      </c>
      <c r="L328" s="190" t="str">
        <f t="shared" si="19"/>
        <v/>
      </c>
    </row>
    <row r="329" spans="7:12">
      <c r="G329" s="190">
        <v>0</v>
      </c>
      <c r="H329" s="191">
        <v>0</v>
      </c>
      <c r="I329" s="190" t="str">
        <f t="shared" si="16"/>
        <v>2</v>
      </c>
      <c r="J329" s="190" t="str">
        <f t="shared" si="17"/>
        <v>2</v>
      </c>
      <c r="K329" s="190">
        <f t="shared" si="18"/>
        <v>4</v>
      </c>
      <c r="L329" s="190" t="str">
        <f t="shared" si="19"/>
        <v/>
      </c>
    </row>
    <row r="330" spans="7:12">
      <c r="G330" s="190">
        <v>0</v>
      </c>
      <c r="H330" s="191">
        <v>0</v>
      </c>
      <c r="I330" s="190" t="str">
        <f t="shared" si="16"/>
        <v>2</v>
      </c>
      <c r="J330" s="190" t="str">
        <f t="shared" si="17"/>
        <v>2</v>
      </c>
      <c r="K330" s="190">
        <f t="shared" si="18"/>
        <v>4</v>
      </c>
      <c r="L330" s="190" t="str">
        <f t="shared" si="19"/>
        <v/>
      </c>
    </row>
    <row r="331" spans="7:12">
      <c r="G331" s="190">
        <v>0</v>
      </c>
      <c r="H331" s="191">
        <v>0</v>
      </c>
      <c r="I331" s="190" t="str">
        <f t="shared" si="16"/>
        <v>2</v>
      </c>
      <c r="J331" s="190" t="str">
        <f t="shared" si="17"/>
        <v>2</v>
      </c>
      <c r="K331" s="190">
        <f t="shared" si="18"/>
        <v>4</v>
      </c>
      <c r="L331" s="190" t="str">
        <f t="shared" si="19"/>
        <v/>
      </c>
    </row>
    <row r="332" spans="7:12">
      <c r="G332" s="190">
        <v>0</v>
      </c>
      <c r="H332" s="191">
        <v>0</v>
      </c>
      <c r="I332" s="190" t="str">
        <f t="shared" si="16"/>
        <v>2</v>
      </c>
      <c r="J332" s="190" t="str">
        <f t="shared" si="17"/>
        <v>2</v>
      </c>
      <c r="K332" s="190">
        <f t="shared" si="18"/>
        <v>4</v>
      </c>
      <c r="L332" s="190" t="str">
        <f t="shared" si="19"/>
        <v/>
      </c>
    </row>
    <row r="333" spans="7:12">
      <c r="G333" s="190">
        <v>0</v>
      </c>
      <c r="H333" s="191">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v>0</v>
      </c>
      <c r="H334" s="191">
        <v>0</v>
      </c>
      <c r="I334" s="190" t="str">
        <f t="shared" si="20"/>
        <v>2</v>
      </c>
      <c r="J334" s="190" t="str">
        <f t="shared" si="21"/>
        <v>2</v>
      </c>
      <c r="K334" s="190">
        <f t="shared" si="22"/>
        <v>4</v>
      </c>
      <c r="L334" s="190" t="str">
        <f t="shared" si="23"/>
        <v/>
      </c>
    </row>
    <row r="335" spans="7:12">
      <c r="G335" s="190">
        <v>0</v>
      </c>
      <c r="H335" s="191">
        <v>0</v>
      </c>
      <c r="I335" s="190" t="str">
        <f t="shared" si="20"/>
        <v>2</v>
      </c>
      <c r="J335" s="190" t="str">
        <f t="shared" si="21"/>
        <v>2</v>
      </c>
      <c r="K335" s="190">
        <f t="shared" si="22"/>
        <v>4</v>
      </c>
      <c r="L335" s="190" t="str">
        <f t="shared" si="23"/>
        <v/>
      </c>
    </row>
    <row r="336" spans="7:12">
      <c r="G336" s="190">
        <v>0</v>
      </c>
      <c r="H336" s="191">
        <v>0</v>
      </c>
      <c r="I336" s="190" t="str">
        <f t="shared" si="20"/>
        <v>2</v>
      </c>
      <c r="J336" s="190" t="str">
        <f t="shared" si="21"/>
        <v>2</v>
      </c>
      <c r="K336" s="190">
        <f t="shared" si="22"/>
        <v>4</v>
      </c>
      <c r="L336" s="190" t="str">
        <f t="shared" si="23"/>
        <v/>
      </c>
    </row>
    <row r="337" spans="7:12">
      <c r="G337" s="190">
        <v>0</v>
      </c>
      <c r="H337" s="191">
        <v>0</v>
      </c>
      <c r="I337" s="190" t="str">
        <f t="shared" si="20"/>
        <v>2</v>
      </c>
      <c r="J337" s="190" t="str">
        <f t="shared" si="21"/>
        <v>2</v>
      </c>
      <c r="K337" s="190">
        <f t="shared" si="22"/>
        <v>4</v>
      </c>
      <c r="L337" s="190" t="str">
        <f t="shared" si="23"/>
        <v/>
      </c>
    </row>
    <row r="338" spans="7:12">
      <c r="G338" s="190">
        <v>0</v>
      </c>
      <c r="H338" s="191">
        <v>0</v>
      </c>
      <c r="I338" s="190" t="str">
        <f t="shared" si="20"/>
        <v>2</v>
      </c>
      <c r="J338" s="190" t="str">
        <f t="shared" si="21"/>
        <v>2</v>
      </c>
      <c r="K338" s="190">
        <f t="shared" si="22"/>
        <v>4</v>
      </c>
      <c r="L338" s="190" t="str">
        <f t="shared" si="23"/>
        <v/>
      </c>
    </row>
    <row r="339" spans="7:12">
      <c r="G339" s="190">
        <v>0</v>
      </c>
      <c r="H339" s="191">
        <v>0</v>
      </c>
      <c r="I339" s="190" t="str">
        <f t="shared" si="20"/>
        <v>2</v>
      </c>
      <c r="J339" s="190" t="str">
        <f t="shared" si="21"/>
        <v>2</v>
      </c>
      <c r="K339" s="190">
        <f t="shared" si="22"/>
        <v>4</v>
      </c>
      <c r="L339" s="190" t="str">
        <f t="shared" si="23"/>
        <v/>
      </c>
    </row>
    <row r="340" spans="7:12">
      <c r="G340" s="190">
        <v>0</v>
      </c>
      <c r="H340" s="191">
        <v>0</v>
      </c>
      <c r="I340" s="190" t="str">
        <f t="shared" si="20"/>
        <v>2</v>
      </c>
      <c r="J340" s="190" t="str">
        <f t="shared" si="21"/>
        <v>2</v>
      </c>
      <c r="K340" s="190">
        <f t="shared" si="22"/>
        <v>4</v>
      </c>
      <c r="L340" s="190" t="str">
        <f t="shared" si="23"/>
        <v/>
      </c>
    </row>
    <row r="341" spans="7:12">
      <c r="G341" s="190">
        <v>0</v>
      </c>
      <c r="H341" s="191">
        <v>0</v>
      </c>
      <c r="I341" s="190" t="str">
        <f t="shared" si="20"/>
        <v>2</v>
      </c>
      <c r="J341" s="190" t="str">
        <f t="shared" si="21"/>
        <v>2</v>
      </c>
      <c r="K341" s="190">
        <f t="shared" si="22"/>
        <v>4</v>
      </c>
      <c r="L341" s="190" t="str">
        <f t="shared" si="23"/>
        <v/>
      </c>
    </row>
    <row r="342" spans="7:12">
      <c r="G342" s="190">
        <v>0</v>
      </c>
      <c r="H342" s="191">
        <v>0</v>
      </c>
      <c r="I342" s="190" t="str">
        <f t="shared" si="20"/>
        <v>2</v>
      </c>
      <c r="J342" s="190" t="str">
        <f t="shared" si="21"/>
        <v>2</v>
      </c>
      <c r="K342" s="190">
        <f t="shared" si="22"/>
        <v>4</v>
      </c>
      <c r="L342" s="190" t="str">
        <f t="shared" si="23"/>
        <v/>
      </c>
    </row>
    <row r="343" spans="7:12">
      <c r="G343" s="190">
        <v>0</v>
      </c>
      <c r="H343" s="191">
        <v>0</v>
      </c>
      <c r="I343" s="190" t="str">
        <f t="shared" si="20"/>
        <v>2</v>
      </c>
      <c r="J343" s="190" t="str">
        <f t="shared" si="21"/>
        <v>2</v>
      </c>
      <c r="K343" s="190">
        <f t="shared" si="22"/>
        <v>4</v>
      </c>
      <c r="L343" s="190" t="str">
        <f t="shared" si="23"/>
        <v/>
      </c>
    </row>
    <row r="344" spans="7:12">
      <c r="G344" s="190">
        <v>0</v>
      </c>
      <c r="H344" s="191">
        <v>0</v>
      </c>
      <c r="I344" s="190" t="str">
        <f t="shared" si="20"/>
        <v>2</v>
      </c>
      <c r="J344" s="190" t="str">
        <f t="shared" si="21"/>
        <v>2</v>
      </c>
      <c r="K344" s="190">
        <f t="shared" si="22"/>
        <v>4</v>
      </c>
      <c r="L344" s="190" t="str">
        <f t="shared" si="23"/>
        <v/>
      </c>
    </row>
    <row r="345" spans="7:12">
      <c r="G345" s="190">
        <v>0</v>
      </c>
      <c r="H345" s="191">
        <v>0</v>
      </c>
      <c r="I345" s="190" t="str">
        <f t="shared" si="20"/>
        <v>2</v>
      </c>
      <c r="J345" s="190" t="str">
        <f t="shared" si="21"/>
        <v>2</v>
      </c>
      <c r="K345" s="190">
        <f t="shared" si="22"/>
        <v>4</v>
      </c>
      <c r="L345" s="190" t="str">
        <f t="shared" si="23"/>
        <v/>
      </c>
    </row>
    <row r="346" spans="7:12">
      <c r="G346" s="190">
        <v>0</v>
      </c>
      <c r="H346" s="191">
        <v>0</v>
      </c>
      <c r="I346" s="190" t="str">
        <f t="shared" si="20"/>
        <v>2</v>
      </c>
      <c r="J346" s="190" t="str">
        <f t="shared" si="21"/>
        <v>2</v>
      </c>
      <c r="K346" s="190">
        <f t="shared" si="22"/>
        <v>4</v>
      </c>
      <c r="L346" s="190" t="str">
        <f t="shared" si="23"/>
        <v/>
      </c>
    </row>
    <row r="347" spans="7:12">
      <c r="G347" s="190">
        <v>0</v>
      </c>
      <c r="H347" s="191">
        <v>0</v>
      </c>
      <c r="I347" s="190" t="str">
        <f t="shared" si="20"/>
        <v>2</v>
      </c>
      <c r="J347" s="190" t="str">
        <f t="shared" si="21"/>
        <v>2</v>
      </c>
      <c r="K347" s="190">
        <f t="shared" si="22"/>
        <v>4</v>
      </c>
      <c r="L347" s="190" t="str">
        <f t="shared" si="23"/>
        <v/>
      </c>
    </row>
    <row r="348" spans="7:12">
      <c r="G348" s="190">
        <v>0</v>
      </c>
      <c r="H348" s="191">
        <v>0</v>
      </c>
      <c r="I348" s="190" t="str">
        <f t="shared" si="20"/>
        <v>2</v>
      </c>
      <c r="J348" s="190" t="str">
        <f t="shared" si="21"/>
        <v>2</v>
      </c>
      <c r="K348" s="190">
        <f t="shared" si="22"/>
        <v>4</v>
      </c>
      <c r="L348" s="190" t="str">
        <f t="shared" si="23"/>
        <v/>
      </c>
    </row>
    <row r="349" spans="7:12">
      <c r="G349" s="190">
        <v>0</v>
      </c>
      <c r="H349" s="191">
        <v>0</v>
      </c>
      <c r="I349" s="190" t="str">
        <f t="shared" si="20"/>
        <v>2</v>
      </c>
      <c r="J349" s="190" t="str">
        <f t="shared" si="21"/>
        <v>2</v>
      </c>
      <c r="K349" s="190">
        <f t="shared" si="22"/>
        <v>4</v>
      </c>
      <c r="L349" s="190" t="str">
        <f t="shared" si="23"/>
        <v/>
      </c>
    </row>
    <row r="350" spans="7:12">
      <c r="G350" s="190">
        <v>0</v>
      </c>
      <c r="H350" s="191">
        <v>0</v>
      </c>
      <c r="I350" s="190" t="str">
        <f t="shared" si="20"/>
        <v>2</v>
      </c>
      <c r="J350" s="190" t="str">
        <f t="shared" si="21"/>
        <v>2</v>
      </c>
      <c r="K350" s="190">
        <f t="shared" si="22"/>
        <v>4</v>
      </c>
      <c r="L350" s="190" t="str">
        <f t="shared" si="23"/>
        <v/>
      </c>
    </row>
    <row r="351" spans="7:12">
      <c r="G351" s="190">
        <v>0</v>
      </c>
      <c r="H351" s="191">
        <v>0</v>
      </c>
      <c r="I351" s="190" t="str">
        <f t="shared" si="20"/>
        <v>2</v>
      </c>
      <c r="J351" s="190" t="str">
        <f t="shared" si="21"/>
        <v>2</v>
      </c>
      <c r="K351" s="190">
        <f t="shared" si="22"/>
        <v>4</v>
      </c>
      <c r="L351" s="190" t="str">
        <f t="shared" si="23"/>
        <v/>
      </c>
    </row>
    <row r="352" spans="7:12">
      <c r="G352" s="190">
        <v>0</v>
      </c>
      <c r="H352" s="191">
        <v>0</v>
      </c>
      <c r="I352" s="190" t="str">
        <f t="shared" si="20"/>
        <v>2</v>
      </c>
      <c r="J352" s="190" t="str">
        <f t="shared" si="21"/>
        <v>2</v>
      </c>
      <c r="K352" s="190">
        <f t="shared" si="22"/>
        <v>4</v>
      </c>
      <c r="L352" s="190" t="str">
        <f t="shared" si="23"/>
        <v/>
      </c>
    </row>
    <row r="353" spans="7:12">
      <c r="G353" s="190">
        <v>0</v>
      </c>
      <c r="H353" s="191">
        <v>0</v>
      </c>
      <c r="I353" s="190" t="str">
        <f t="shared" si="20"/>
        <v>2</v>
      </c>
      <c r="J353" s="190" t="str">
        <f t="shared" si="21"/>
        <v>2</v>
      </c>
      <c r="K353" s="190">
        <f t="shared" si="22"/>
        <v>4</v>
      </c>
      <c r="L353" s="190" t="str">
        <f t="shared" si="23"/>
        <v/>
      </c>
    </row>
    <row r="354" spans="7:12">
      <c r="G354" s="190">
        <v>0</v>
      </c>
      <c r="H354" s="191">
        <v>0</v>
      </c>
      <c r="I354" s="190" t="str">
        <f t="shared" si="20"/>
        <v>2</v>
      </c>
      <c r="J354" s="190" t="str">
        <f t="shared" si="21"/>
        <v>2</v>
      </c>
      <c r="K354" s="190">
        <f t="shared" si="22"/>
        <v>4</v>
      </c>
      <c r="L354" s="190" t="str">
        <f t="shared" si="23"/>
        <v/>
      </c>
    </row>
    <row r="355" spans="7:12">
      <c r="G355" s="190">
        <v>0</v>
      </c>
      <c r="H355" s="191">
        <v>0</v>
      </c>
      <c r="I355" s="190" t="str">
        <f t="shared" si="20"/>
        <v>2</v>
      </c>
      <c r="J355" s="190" t="str">
        <f t="shared" si="21"/>
        <v>2</v>
      </c>
      <c r="K355" s="190">
        <f t="shared" si="22"/>
        <v>4</v>
      </c>
      <c r="L355" s="190" t="str">
        <f t="shared" si="23"/>
        <v/>
      </c>
    </row>
    <row r="356" spans="7:12">
      <c r="G356" s="190">
        <v>0</v>
      </c>
      <c r="H356" s="191">
        <v>0</v>
      </c>
      <c r="I356" s="190" t="str">
        <f t="shared" si="20"/>
        <v>2</v>
      </c>
      <c r="J356" s="190" t="str">
        <f t="shared" si="21"/>
        <v>2</v>
      </c>
      <c r="K356" s="190">
        <f t="shared" si="22"/>
        <v>4</v>
      </c>
      <c r="L356" s="190" t="str">
        <f t="shared" si="23"/>
        <v/>
      </c>
    </row>
    <row r="357" spans="7:12">
      <c r="G357" s="190">
        <v>0</v>
      </c>
      <c r="H357" s="191">
        <v>0</v>
      </c>
      <c r="I357" s="190" t="str">
        <f t="shared" si="20"/>
        <v>2</v>
      </c>
      <c r="J357" s="190" t="str">
        <f t="shared" si="21"/>
        <v>2</v>
      </c>
      <c r="K357" s="190">
        <f t="shared" si="22"/>
        <v>4</v>
      </c>
      <c r="L357" s="190" t="str">
        <f t="shared" si="23"/>
        <v/>
      </c>
    </row>
    <row r="358" spans="7:12">
      <c r="G358" s="190">
        <v>0</v>
      </c>
      <c r="H358" s="191">
        <v>0</v>
      </c>
      <c r="I358" s="190" t="str">
        <f t="shared" si="20"/>
        <v>2</v>
      </c>
      <c r="J358" s="190" t="str">
        <f t="shared" si="21"/>
        <v>2</v>
      </c>
      <c r="K358" s="190">
        <f t="shared" si="22"/>
        <v>4</v>
      </c>
      <c r="L358" s="190" t="str">
        <f t="shared" si="23"/>
        <v/>
      </c>
    </row>
    <row r="359" spans="7:12">
      <c r="G359" s="190">
        <v>0</v>
      </c>
      <c r="H359" s="191">
        <v>0</v>
      </c>
      <c r="I359" s="190" t="str">
        <f t="shared" si="20"/>
        <v>2</v>
      </c>
      <c r="J359" s="190" t="str">
        <f t="shared" si="21"/>
        <v>2</v>
      </c>
      <c r="K359" s="190">
        <f t="shared" si="22"/>
        <v>4</v>
      </c>
      <c r="L359" s="190" t="str">
        <f t="shared" si="23"/>
        <v/>
      </c>
    </row>
    <row r="360" spans="7:12">
      <c r="G360" s="190">
        <v>0</v>
      </c>
      <c r="H360" s="191">
        <v>0</v>
      </c>
      <c r="I360" s="190" t="str">
        <f t="shared" si="20"/>
        <v>2</v>
      </c>
      <c r="J360" s="190" t="str">
        <f t="shared" si="21"/>
        <v>2</v>
      </c>
      <c r="K360" s="190">
        <f t="shared" si="22"/>
        <v>4</v>
      </c>
      <c r="L360" s="190" t="str">
        <f t="shared" si="23"/>
        <v/>
      </c>
    </row>
    <row r="361" spans="7:12">
      <c r="G361" s="190">
        <v>0</v>
      </c>
      <c r="H361" s="191">
        <v>0</v>
      </c>
      <c r="I361" s="190" t="str">
        <f t="shared" si="20"/>
        <v>2</v>
      </c>
      <c r="J361" s="190" t="str">
        <f t="shared" si="21"/>
        <v>2</v>
      </c>
      <c r="K361" s="190">
        <f t="shared" si="22"/>
        <v>4</v>
      </c>
      <c r="L361" s="190" t="str">
        <f t="shared" si="23"/>
        <v/>
      </c>
    </row>
    <row r="362" spans="7:12">
      <c r="G362" s="190">
        <v>0</v>
      </c>
      <c r="H362" s="191">
        <v>0</v>
      </c>
      <c r="I362" s="190" t="str">
        <f t="shared" si="20"/>
        <v>2</v>
      </c>
      <c r="J362" s="190" t="str">
        <f t="shared" si="21"/>
        <v>2</v>
      </c>
      <c r="K362" s="190">
        <f t="shared" si="22"/>
        <v>4</v>
      </c>
      <c r="L362" s="190" t="str">
        <f t="shared" si="23"/>
        <v/>
      </c>
    </row>
    <row r="363" spans="7:12">
      <c r="G363" s="190">
        <v>0</v>
      </c>
      <c r="H363" s="191">
        <v>0</v>
      </c>
      <c r="I363" s="190" t="str">
        <f t="shared" si="20"/>
        <v>2</v>
      </c>
      <c r="J363" s="190" t="str">
        <f t="shared" si="21"/>
        <v>2</v>
      </c>
      <c r="K363" s="190">
        <f t="shared" si="22"/>
        <v>4</v>
      </c>
      <c r="L363" s="190" t="str">
        <f t="shared" si="23"/>
        <v/>
      </c>
    </row>
    <row r="364" spans="7:12">
      <c r="G364" s="190">
        <v>0</v>
      </c>
      <c r="H364" s="191">
        <v>0</v>
      </c>
      <c r="I364" s="190" t="str">
        <f t="shared" si="20"/>
        <v>2</v>
      </c>
      <c r="J364" s="190" t="str">
        <f t="shared" si="21"/>
        <v>2</v>
      </c>
      <c r="K364" s="190">
        <f t="shared" si="22"/>
        <v>4</v>
      </c>
      <c r="L364" s="190" t="str">
        <f t="shared" si="23"/>
        <v/>
      </c>
    </row>
    <row r="365" spans="7:12">
      <c r="G365" s="190">
        <v>0</v>
      </c>
      <c r="H365" s="191">
        <v>0</v>
      </c>
      <c r="I365" s="190" t="str">
        <f t="shared" si="20"/>
        <v>2</v>
      </c>
      <c r="J365" s="190" t="str">
        <f t="shared" si="21"/>
        <v>2</v>
      </c>
      <c r="K365" s="190">
        <f t="shared" si="22"/>
        <v>4</v>
      </c>
      <c r="L365" s="190" t="str">
        <f t="shared" si="23"/>
        <v/>
      </c>
    </row>
    <row r="366" spans="7:12">
      <c r="G366" s="190">
        <v>0</v>
      </c>
      <c r="H366" s="191">
        <v>0</v>
      </c>
      <c r="I366" s="190" t="str">
        <f t="shared" si="20"/>
        <v>2</v>
      </c>
      <c r="J366" s="190" t="str">
        <f t="shared" si="21"/>
        <v>2</v>
      </c>
      <c r="K366" s="190">
        <f t="shared" si="22"/>
        <v>4</v>
      </c>
      <c r="L366" s="190" t="str">
        <f t="shared" si="23"/>
        <v/>
      </c>
    </row>
    <row r="367" spans="7:12">
      <c r="G367" s="190">
        <v>0</v>
      </c>
      <c r="H367" s="191">
        <v>0</v>
      </c>
      <c r="I367" s="190" t="str">
        <f t="shared" si="20"/>
        <v>2</v>
      </c>
      <c r="J367" s="190" t="str">
        <f t="shared" si="21"/>
        <v>2</v>
      </c>
      <c r="K367" s="190">
        <f t="shared" si="22"/>
        <v>4</v>
      </c>
      <c r="L367" s="190" t="str">
        <f t="shared" si="23"/>
        <v/>
      </c>
    </row>
    <row r="368" spans="7:12">
      <c r="G368" s="190">
        <v>0</v>
      </c>
      <c r="H368" s="191">
        <v>0</v>
      </c>
      <c r="I368" s="190" t="str">
        <f t="shared" si="20"/>
        <v>2</v>
      </c>
      <c r="J368" s="190" t="str">
        <f t="shared" si="21"/>
        <v>2</v>
      </c>
      <c r="K368" s="190">
        <f t="shared" si="22"/>
        <v>4</v>
      </c>
      <c r="L368" s="190" t="str">
        <f t="shared" si="23"/>
        <v/>
      </c>
    </row>
    <row r="369" spans="7:12">
      <c r="G369" s="190">
        <v>0</v>
      </c>
      <c r="H369" s="191">
        <v>0</v>
      </c>
      <c r="I369" s="190" t="str">
        <f t="shared" si="20"/>
        <v>2</v>
      </c>
      <c r="J369" s="190" t="str">
        <f t="shared" si="21"/>
        <v>2</v>
      </c>
      <c r="K369" s="190">
        <f t="shared" si="22"/>
        <v>4</v>
      </c>
      <c r="L369" s="190" t="str">
        <f t="shared" si="23"/>
        <v/>
      </c>
    </row>
    <row r="370" spans="7:12">
      <c r="G370" s="190">
        <v>0</v>
      </c>
      <c r="H370" s="191">
        <v>0</v>
      </c>
      <c r="I370" s="190" t="str">
        <f t="shared" si="20"/>
        <v>2</v>
      </c>
      <c r="J370" s="190" t="str">
        <f t="shared" si="21"/>
        <v>2</v>
      </c>
      <c r="K370" s="190">
        <f t="shared" si="22"/>
        <v>4</v>
      </c>
      <c r="L370" s="190" t="str">
        <f t="shared" si="23"/>
        <v/>
      </c>
    </row>
    <row r="371" spans="7:12">
      <c r="G371" s="190">
        <v>0</v>
      </c>
      <c r="H371" s="191">
        <v>0</v>
      </c>
      <c r="I371" s="190" t="str">
        <f t="shared" si="20"/>
        <v>2</v>
      </c>
      <c r="J371" s="190" t="str">
        <f t="shared" si="21"/>
        <v>2</v>
      </c>
      <c r="K371" s="190">
        <f t="shared" si="22"/>
        <v>4</v>
      </c>
      <c r="L371" s="190" t="str">
        <f t="shared" si="23"/>
        <v/>
      </c>
    </row>
    <row r="372" spans="7:12">
      <c r="G372" s="190">
        <v>0</v>
      </c>
      <c r="H372" s="191">
        <v>0</v>
      </c>
      <c r="I372" s="190" t="str">
        <f t="shared" si="20"/>
        <v>2</v>
      </c>
      <c r="J372" s="190" t="str">
        <f t="shared" si="21"/>
        <v>2</v>
      </c>
      <c r="K372" s="190">
        <f t="shared" si="22"/>
        <v>4</v>
      </c>
      <c r="L372" s="190" t="str">
        <f t="shared" si="23"/>
        <v/>
      </c>
    </row>
    <row r="373" spans="7:12">
      <c r="G373" s="190">
        <v>0</v>
      </c>
      <c r="H373" s="191">
        <v>0</v>
      </c>
      <c r="I373" s="190" t="str">
        <f t="shared" si="20"/>
        <v>2</v>
      </c>
      <c r="J373" s="190" t="str">
        <f t="shared" si="21"/>
        <v>2</v>
      </c>
      <c r="K373" s="190">
        <f t="shared" si="22"/>
        <v>4</v>
      </c>
      <c r="L373" s="190" t="str">
        <f t="shared" si="23"/>
        <v/>
      </c>
    </row>
    <row r="374" spans="7:12">
      <c r="G374" s="190">
        <v>0</v>
      </c>
      <c r="H374" s="191">
        <v>0</v>
      </c>
      <c r="I374" s="190" t="str">
        <f t="shared" si="20"/>
        <v>2</v>
      </c>
      <c r="J374" s="190" t="str">
        <f t="shared" si="21"/>
        <v>2</v>
      </c>
      <c r="K374" s="190">
        <f t="shared" si="22"/>
        <v>4</v>
      </c>
      <c r="L374" s="190" t="str">
        <f t="shared" si="23"/>
        <v/>
      </c>
    </row>
    <row r="375" spans="7:12">
      <c r="G375" s="190">
        <v>0</v>
      </c>
      <c r="H375" s="191">
        <v>0</v>
      </c>
      <c r="I375" s="190" t="str">
        <f t="shared" si="20"/>
        <v>2</v>
      </c>
      <c r="J375" s="190" t="str">
        <f t="shared" si="21"/>
        <v>2</v>
      </c>
      <c r="K375" s="190">
        <f t="shared" si="22"/>
        <v>4</v>
      </c>
      <c r="L375" s="190" t="str">
        <f t="shared" si="23"/>
        <v/>
      </c>
    </row>
    <row r="376" spans="7:12">
      <c r="G376" s="190">
        <v>0</v>
      </c>
      <c r="H376" s="191">
        <v>0</v>
      </c>
      <c r="I376" s="190" t="str">
        <f t="shared" si="20"/>
        <v>2</v>
      </c>
      <c r="J376" s="190" t="str">
        <f t="shared" si="21"/>
        <v>2</v>
      </c>
      <c r="K376" s="190">
        <f t="shared" si="22"/>
        <v>4</v>
      </c>
      <c r="L376" s="190" t="str">
        <f t="shared" si="23"/>
        <v/>
      </c>
    </row>
    <row r="377" spans="7:12">
      <c r="G377" s="190">
        <v>0</v>
      </c>
      <c r="H377" s="191">
        <v>0</v>
      </c>
      <c r="I377" s="190" t="str">
        <f t="shared" si="20"/>
        <v>2</v>
      </c>
      <c r="J377" s="190" t="str">
        <f t="shared" si="21"/>
        <v>2</v>
      </c>
      <c r="K377" s="190">
        <f t="shared" si="22"/>
        <v>4</v>
      </c>
      <c r="L377" s="190" t="str">
        <f t="shared" si="23"/>
        <v/>
      </c>
    </row>
    <row r="378" spans="7:12">
      <c r="G378" s="190">
        <v>0</v>
      </c>
      <c r="H378" s="191">
        <v>0</v>
      </c>
      <c r="I378" s="190" t="str">
        <f t="shared" si="20"/>
        <v>2</v>
      </c>
      <c r="J378" s="190" t="str">
        <f t="shared" si="21"/>
        <v>2</v>
      </c>
      <c r="K378" s="190">
        <f t="shared" si="22"/>
        <v>4</v>
      </c>
      <c r="L378" s="190" t="str">
        <f t="shared" si="23"/>
        <v/>
      </c>
    </row>
    <row r="379" spans="7:12">
      <c r="G379" s="190">
        <v>0</v>
      </c>
      <c r="H379" s="191">
        <v>0</v>
      </c>
      <c r="I379" s="190" t="str">
        <f t="shared" si="20"/>
        <v>2</v>
      </c>
      <c r="J379" s="190" t="str">
        <f t="shared" si="21"/>
        <v>2</v>
      </c>
      <c r="K379" s="190">
        <f t="shared" si="22"/>
        <v>4</v>
      </c>
      <c r="L379" s="190" t="str">
        <f t="shared" si="23"/>
        <v/>
      </c>
    </row>
    <row r="380" spans="7:12">
      <c r="G380" s="190">
        <v>0</v>
      </c>
      <c r="H380" s="191">
        <v>0</v>
      </c>
      <c r="I380" s="190" t="str">
        <f t="shared" si="20"/>
        <v>2</v>
      </c>
      <c r="J380" s="190" t="str">
        <f t="shared" si="21"/>
        <v>2</v>
      </c>
      <c r="K380" s="190">
        <f t="shared" si="22"/>
        <v>4</v>
      </c>
      <c r="L380" s="190" t="str">
        <f t="shared" si="23"/>
        <v/>
      </c>
    </row>
    <row r="381" spans="7:12">
      <c r="G381" s="190">
        <v>0</v>
      </c>
      <c r="H381" s="191">
        <v>0</v>
      </c>
      <c r="I381" s="190" t="str">
        <f t="shared" si="20"/>
        <v>2</v>
      </c>
      <c r="J381" s="190" t="str">
        <f t="shared" si="21"/>
        <v>2</v>
      </c>
      <c r="K381" s="190">
        <f t="shared" si="22"/>
        <v>4</v>
      </c>
      <c r="L381" s="190" t="str">
        <f t="shared" si="23"/>
        <v/>
      </c>
    </row>
    <row r="382" spans="7:12">
      <c r="G382" s="190">
        <v>0</v>
      </c>
      <c r="H382" s="191">
        <v>0</v>
      </c>
      <c r="I382" s="190" t="str">
        <f t="shared" si="20"/>
        <v>2</v>
      </c>
      <c r="J382" s="190" t="str">
        <f t="shared" si="21"/>
        <v>2</v>
      </c>
      <c r="K382" s="190">
        <f t="shared" si="22"/>
        <v>4</v>
      </c>
      <c r="L382" s="190" t="str">
        <f t="shared" si="23"/>
        <v/>
      </c>
    </row>
    <row r="383" spans="7:12">
      <c r="G383" s="190">
        <v>0</v>
      </c>
      <c r="H383" s="191">
        <v>0</v>
      </c>
      <c r="I383" s="190" t="str">
        <f t="shared" si="20"/>
        <v>2</v>
      </c>
      <c r="J383" s="190" t="str">
        <f t="shared" si="21"/>
        <v>2</v>
      </c>
      <c r="K383" s="190">
        <f t="shared" si="22"/>
        <v>4</v>
      </c>
      <c r="L383" s="190" t="str">
        <f t="shared" si="23"/>
        <v/>
      </c>
    </row>
    <row r="384" spans="7:12">
      <c r="G384" s="190">
        <v>0</v>
      </c>
      <c r="H384" s="191">
        <v>0</v>
      </c>
      <c r="I384" s="190" t="str">
        <f t="shared" si="20"/>
        <v>2</v>
      </c>
      <c r="J384" s="190" t="str">
        <f t="shared" si="21"/>
        <v>2</v>
      </c>
      <c r="K384" s="190">
        <f t="shared" si="22"/>
        <v>4</v>
      </c>
      <c r="L384" s="190" t="str">
        <f t="shared" si="23"/>
        <v/>
      </c>
    </row>
    <row r="385" spans="7:12">
      <c r="G385" s="190">
        <v>0</v>
      </c>
      <c r="H385" s="191">
        <v>0</v>
      </c>
      <c r="I385" s="190" t="str">
        <f t="shared" si="20"/>
        <v>2</v>
      </c>
      <c r="J385" s="190" t="str">
        <f t="shared" si="21"/>
        <v>2</v>
      </c>
      <c r="K385" s="190">
        <f t="shared" si="22"/>
        <v>4</v>
      </c>
      <c r="L385" s="190" t="str">
        <f t="shared" si="23"/>
        <v/>
      </c>
    </row>
    <row r="386" spans="7:12">
      <c r="G386" s="190">
        <v>0</v>
      </c>
      <c r="H386" s="191">
        <v>0</v>
      </c>
      <c r="I386" s="190" t="str">
        <f t="shared" si="20"/>
        <v>2</v>
      </c>
      <c r="J386" s="190" t="str">
        <f t="shared" si="21"/>
        <v>2</v>
      </c>
      <c r="K386" s="190">
        <f t="shared" si="22"/>
        <v>4</v>
      </c>
      <c r="L386" s="190" t="str">
        <f t="shared" si="23"/>
        <v/>
      </c>
    </row>
    <row r="387" spans="7:12">
      <c r="G387" s="190">
        <v>0</v>
      </c>
      <c r="H387" s="191">
        <v>0</v>
      </c>
      <c r="I387" s="190" t="str">
        <f t="shared" si="20"/>
        <v>2</v>
      </c>
      <c r="J387" s="190" t="str">
        <f t="shared" si="21"/>
        <v>2</v>
      </c>
      <c r="K387" s="190">
        <f t="shared" si="22"/>
        <v>4</v>
      </c>
      <c r="L387" s="190" t="str">
        <f t="shared" si="23"/>
        <v/>
      </c>
    </row>
    <row r="388" spans="7:12">
      <c r="G388" s="190">
        <v>0</v>
      </c>
      <c r="H388" s="191">
        <v>0</v>
      </c>
      <c r="I388" s="190" t="str">
        <f t="shared" si="20"/>
        <v>2</v>
      </c>
      <c r="J388" s="190" t="str">
        <f t="shared" si="21"/>
        <v>2</v>
      </c>
      <c r="K388" s="190">
        <f t="shared" si="22"/>
        <v>4</v>
      </c>
      <c r="L388" s="190" t="str">
        <f t="shared" si="23"/>
        <v/>
      </c>
    </row>
    <row r="389" spans="7:12">
      <c r="G389" s="190">
        <v>0</v>
      </c>
      <c r="H389" s="191">
        <v>0</v>
      </c>
      <c r="I389" s="190" t="str">
        <f t="shared" si="20"/>
        <v>2</v>
      </c>
      <c r="J389" s="190" t="str">
        <f t="shared" si="21"/>
        <v>2</v>
      </c>
      <c r="K389" s="190">
        <f t="shared" si="22"/>
        <v>4</v>
      </c>
      <c r="L389" s="190" t="str">
        <f t="shared" si="23"/>
        <v/>
      </c>
    </row>
    <row r="390" spans="7:12">
      <c r="G390" s="190">
        <v>0</v>
      </c>
      <c r="H390" s="191">
        <v>0</v>
      </c>
      <c r="I390" s="190" t="str">
        <f t="shared" si="20"/>
        <v>2</v>
      </c>
      <c r="J390" s="190" t="str">
        <f t="shared" si="21"/>
        <v>2</v>
      </c>
      <c r="K390" s="190">
        <f t="shared" si="22"/>
        <v>4</v>
      </c>
      <c r="L390" s="190" t="str">
        <f t="shared" si="23"/>
        <v/>
      </c>
    </row>
    <row r="391" spans="7:12">
      <c r="G391" s="190">
        <v>0</v>
      </c>
      <c r="H391" s="191">
        <v>0</v>
      </c>
      <c r="I391" s="190" t="str">
        <f t="shared" si="20"/>
        <v>2</v>
      </c>
      <c r="J391" s="190" t="str">
        <f t="shared" si="21"/>
        <v>2</v>
      </c>
      <c r="K391" s="190">
        <f t="shared" si="22"/>
        <v>4</v>
      </c>
      <c r="L391" s="190" t="str">
        <f t="shared" si="23"/>
        <v/>
      </c>
    </row>
    <row r="392" spans="7:12">
      <c r="G392" s="190">
        <v>0</v>
      </c>
      <c r="H392" s="191">
        <v>0</v>
      </c>
      <c r="I392" s="190" t="str">
        <f t="shared" si="20"/>
        <v>2</v>
      </c>
      <c r="J392" s="190" t="str">
        <f t="shared" si="21"/>
        <v>2</v>
      </c>
      <c r="K392" s="190">
        <f t="shared" si="22"/>
        <v>4</v>
      </c>
      <c r="L392" s="190" t="str">
        <f t="shared" si="23"/>
        <v/>
      </c>
    </row>
    <row r="393" spans="7:12">
      <c r="G393" s="190">
        <v>0</v>
      </c>
      <c r="H393" s="191">
        <v>0</v>
      </c>
      <c r="I393" s="190" t="str">
        <f t="shared" si="20"/>
        <v>2</v>
      </c>
      <c r="J393" s="190" t="str">
        <f t="shared" si="21"/>
        <v>2</v>
      </c>
      <c r="K393" s="190">
        <f t="shared" si="22"/>
        <v>4</v>
      </c>
      <c r="L393" s="190" t="str">
        <f t="shared" si="23"/>
        <v/>
      </c>
    </row>
    <row r="394" spans="7:12">
      <c r="G394" s="190">
        <v>0</v>
      </c>
      <c r="H394" s="191">
        <v>0</v>
      </c>
      <c r="I394" s="190" t="str">
        <f t="shared" si="20"/>
        <v>2</v>
      </c>
      <c r="J394" s="190" t="str">
        <f t="shared" si="21"/>
        <v>2</v>
      </c>
      <c r="K394" s="190">
        <f t="shared" si="22"/>
        <v>4</v>
      </c>
      <c r="L394" s="190" t="str">
        <f t="shared" si="23"/>
        <v/>
      </c>
    </row>
    <row r="395" spans="7:12">
      <c r="G395" s="190">
        <v>0</v>
      </c>
      <c r="H395" s="191">
        <v>0</v>
      </c>
      <c r="I395" s="190" t="str">
        <f t="shared" si="20"/>
        <v>2</v>
      </c>
      <c r="J395" s="190" t="str">
        <f t="shared" si="21"/>
        <v>2</v>
      </c>
      <c r="K395" s="190">
        <f t="shared" si="22"/>
        <v>4</v>
      </c>
      <c r="L395" s="190" t="str">
        <f t="shared" si="23"/>
        <v/>
      </c>
    </row>
    <row r="396" spans="7:12">
      <c r="G396" s="190">
        <v>0</v>
      </c>
      <c r="H396" s="191">
        <v>0</v>
      </c>
      <c r="I396" s="190" t="str">
        <f t="shared" si="20"/>
        <v>2</v>
      </c>
      <c r="J396" s="190" t="str">
        <f t="shared" si="21"/>
        <v>2</v>
      </c>
      <c r="K396" s="190">
        <f t="shared" si="22"/>
        <v>4</v>
      </c>
      <c r="L396" s="190" t="str">
        <f t="shared" si="23"/>
        <v/>
      </c>
    </row>
    <row r="397" spans="7:12">
      <c r="G397" s="190">
        <v>0</v>
      </c>
      <c r="H397" s="191">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v>0</v>
      </c>
      <c r="H398" s="191">
        <v>0</v>
      </c>
      <c r="I398" s="190" t="str">
        <f t="shared" si="24"/>
        <v>2</v>
      </c>
      <c r="J398" s="190" t="str">
        <f t="shared" si="25"/>
        <v>2</v>
      </c>
      <c r="K398" s="190">
        <f t="shared" si="26"/>
        <v>4</v>
      </c>
      <c r="L398" s="190" t="str">
        <f t="shared" si="27"/>
        <v/>
      </c>
    </row>
    <row r="399" spans="7:12">
      <c r="G399" s="190">
        <v>0</v>
      </c>
      <c r="H399" s="191">
        <v>0</v>
      </c>
      <c r="I399" s="190" t="str">
        <f t="shared" si="24"/>
        <v>2</v>
      </c>
      <c r="J399" s="190" t="str">
        <f t="shared" si="25"/>
        <v>2</v>
      </c>
      <c r="K399" s="190">
        <f t="shared" si="26"/>
        <v>4</v>
      </c>
      <c r="L399" s="190" t="str">
        <f t="shared" si="27"/>
        <v/>
      </c>
    </row>
    <row r="400" spans="7:12">
      <c r="G400" s="190">
        <v>0</v>
      </c>
      <c r="H400" s="191">
        <v>0</v>
      </c>
      <c r="I400" s="190" t="str">
        <f t="shared" si="24"/>
        <v>2</v>
      </c>
      <c r="J400" s="190" t="str">
        <f t="shared" si="25"/>
        <v>2</v>
      </c>
      <c r="K400" s="190">
        <f t="shared" si="26"/>
        <v>4</v>
      </c>
      <c r="L400" s="190" t="str">
        <f t="shared" si="27"/>
        <v/>
      </c>
    </row>
    <row r="401" spans="7:12">
      <c r="G401" s="190">
        <v>0</v>
      </c>
      <c r="H401" s="191">
        <v>0</v>
      </c>
      <c r="I401" s="190" t="str">
        <f t="shared" si="24"/>
        <v>2</v>
      </c>
      <c r="J401" s="190" t="str">
        <f t="shared" si="25"/>
        <v>2</v>
      </c>
      <c r="K401" s="190">
        <f t="shared" si="26"/>
        <v>4</v>
      </c>
      <c r="L401" s="190" t="str">
        <f t="shared" si="27"/>
        <v/>
      </c>
    </row>
    <row r="402" spans="7:12">
      <c r="G402" s="190">
        <v>0</v>
      </c>
      <c r="H402" s="191">
        <v>0</v>
      </c>
      <c r="I402" s="190" t="str">
        <f t="shared" si="24"/>
        <v>2</v>
      </c>
      <c r="J402" s="190" t="str">
        <f t="shared" si="25"/>
        <v>2</v>
      </c>
      <c r="K402" s="190">
        <f t="shared" si="26"/>
        <v>4</v>
      </c>
      <c r="L402" s="190" t="str">
        <f t="shared" si="27"/>
        <v/>
      </c>
    </row>
    <row r="403" spans="7:12">
      <c r="G403" s="190">
        <v>0</v>
      </c>
      <c r="H403" s="191">
        <v>0</v>
      </c>
      <c r="I403" s="190" t="str">
        <f t="shared" si="24"/>
        <v>2</v>
      </c>
      <c r="J403" s="190" t="str">
        <f t="shared" si="25"/>
        <v>2</v>
      </c>
      <c r="K403" s="190">
        <f t="shared" si="26"/>
        <v>4</v>
      </c>
      <c r="L403" s="190" t="str">
        <f t="shared" si="27"/>
        <v/>
      </c>
    </row>
    <row r="404" spans="7:12">
      <c r="G404" s="190">
        <v>0</v>
      </c>
      <c r="H404" s="191">
        <v>0</v>
      </c>
      <c r="I404" s="190" t="str">
        <f t="shared" si="24"/>
        <v>2</v>
      </c>
      <c r="J404" s="190" t="str">
        <f t="shared" si="25"/>
        <v>2</v>
      </c>
      <c r="K404" s="190">
        <f t="shared" si="26"/>
        <v>4</v>
      </c>
      <c r="L404" s="190" t="str">
        <f t="shared" si="27"/>
        <v/>
      </c>
    </row>
    <row r="405" spans="7:12">
      <c r="G405" s="190">
        <v>0</v>
      </c>
      <c r="H405" s="191">
        <v>0</v>
      </c>
      <c r="I405" s="190" t="str">
        <f t="shared" si="24"/>
        <v>2</v>
      </c>
      <c r="J405" s="190" t="str">
        <f t="shared" si="25"/>
        <v>2</v>
      </c>
      <c r="K405" s="190">
        <f t="shared" si="26"/>
        <v>4</v>
      </c>
      <c r="L405" s="190" t="str">
        <f t="shared" si="27"/>
        <v/>
      </c>
    </row>
    <row r="406" spans="7:12">
      <c r="G406" s="190">
        <v>0</v>
      </c>
      <c r="H406" s="191">
        <v>0</v>
      </c>
      <c r="I406" s="190" t="str">
        <f t="shared" si="24"/>
        <v>2</v>
      </c>
      <c r="J406" s="190" t="str">
        <f t="shared" si="25"/>
        <v>2</v>
      </c>
      <c r="K406" s="190">
        <f t="shared" si="26"/>
        <v>4</v>
      </c>
      <c r="L406" s="190" t="str">
        <f t="shared" si="27"/>
        <v/>
      </c>
    </row>
    <row r="407" spans="7:12">
      <c r="G407" s="190">
        <v>0</v>
      </c>
      <c r="H407" s="191">
        <v>0</v>
      </c>
      <c r="I407" s="190" t="str">
        <f t="shared" si="24"/>
        <v>2</v>
      </c>
      <c r="J407" s="190" t="str">
        <f t="shared" si="25"/>
        <v>2</v>
      </c>
      <c r="K407" s="190">
        <f t="shared" si="26"/>
        <v>4</v>
      </c>
      <c r="L407" s="190" t="str">
        <f t="shared" si="27"/>
        <v/>
      </c>
    </row>
    <row r="408" spans="7:12">
      <c r="G408" s="190">
        <v>0</v>
      </c>
      <c r="H408" s="191">
        <v>0</v>
      </c>
      <c r="I408" s="190" t="str">
        <f t="shared" si="24"/>
        <v>2</v>
      </c>
      <c r="J408" s="190" t="str">
        <f t="shared" si="25"/>
        <v>2</v>
      </c>
      <c r="K408" s="190">
        <f t="shared" si="26"/>
        <v>4</v>
      </c>
      <c r="L408" s="190" t="str">
        <f t="shared" si="27"/>
        <v/>
      </c>
    </row>
    <row r="409" spans="7:12">
      <c r="G409" s="190">
        <v>0</v>
      </c>
      <c r="H409" s="191">
        <v>0</v>
      </c>
      <c r="I409" s="190" t="str">
        <f t="shared" si="24"/>
        <v>2</v>
      </c>
      <c r="J409" s="190" t="str">
        <f t="shared" si="25"/>
        <v>2</v>
      </c>
      <c r="K409" s="190">
        <f t="shared" si="26"/>
        <v>4</v>
      </c>
      <c r="L409" s="190" t="str">
        <f t="shared" si="27"/>
        <v/>
      </c>
    </row>
    <row r="410" spans="7:12">
      <c r="G410" s="190">
        <v>0</v>
      </c>
      <c r="H410" s="191">
        <v>0</v>
      </c>
      <c r="I410" s="190" t="str">
        <f t="shared" si="24"/>
        <v>2</v>
      </c>
      <c r="J410" s="190" t="str">
        <f t="shared" si="25"/>
        <v>2</v>
      </c>
      <c r="K410" s="190">
        <f t="shared" si="26"/>
        <v>4</v>
      </c>
      <c r="L410" s="190" t="str">
        <f t="shared" si="27"/>
        <v/>
      </c>
    </row>
    <row r="411" spans="7:12">
      <c r="G411" s="190">
        <v>0</v>
      </c>
      <c r="H411" s="191">
        <v>0</v>
      </c>
      <c r="I411" s="190" t="str">
        <f t="shared" si="24"/>
        <v>2</v>
      </c>
      <c r="J411" s="190" t="str">
        <f t="shared" si="25"/>
        <v>2</v>
      </c>
      <c r="K411" s="190">
        <f t="shared" si="26"/>
        <v>4</v>
      </c>
      <c r="L411" s="190" t="str">
        <f t="shared" si="27"/>
        <v/>
      </c>
    </row>
    <row r="412" spans="7:12">
      <c r="G412" s="190">
        <v>0</v>
      </c>
      <c r="H412" s="191">
        <v>0</v>
      </c>
      <c r="I412" s="190" t="str">
        <f t="shared" si="24"/>
        <v>2</v>
      </c>
      <c r="J412" s="190" t="str">
        <f t="shared" si="25"/>
        <v>2</v>
      </c>
      <c r="K412" s="190">
        <f t="shared" si="26"/>
        <v>4</v>
      </c>
      <c r="L412" s="190" t="str">
        <f t="shared" si="27"/>
        <v/>
      </c>
    </row>
    <row r="413" spans="7:12">
      <c r="G413" s="190">
        <v>0</v>
      </c>
      <c r="H413" s="191">
        <v>0</v>
      </c>
      <c r="I413" s="190" t="str">
        <f t="shared" si="24"/>
        <v>2</v>
      </c>
      <c r="J413" s="190" t="str">
        <f t="shared" si="25"/>
        <v>2</v>
      </c>
      <c r="K413" s="190">
        <f t="shared" si="26"/>
        <v>4</v>
      </c>
      <c r="L413" s="190" t="str">
        <f t="shared" si="27"/>
        <v/>
      </c>
    </row>
    <row r="414" spans="7:12">
      <c r="G414" s="190">
        <v>0</v>
      </c>
      <c r="H414" s="191">
        <v>0</v>
      </c>
      <c r="I414" s="190" t="str">
        <f t="shared" si="24"/>
        <v>2</v>
      </c>
      <c r="J414" s="190" t="str">
        <f t="shared" si="25"/>
        <v>2</v>
      </c>
      <c r="K414" s="190">
        <f t="shared" si="26"/>
        <v>4</v>
      </c>
      <c r="L414" s="190" t="str">
        <f t="shared" si="27"/>
        <v/>
      </c>
    </row>
    <row r="415" spans="7:12">
      <c r="G415" s="190">
        <v>0</v>
      </c>
      <c r="H415" s="191">
        <v>0</v>
      </c>
      <c r="I415" s="190" t="str">
        <f t="shared" si="24"/>
        <v>2</v>
      </c>
      <c r="J415" s="190" t="str">
        <f t="shared" si="25"/>
        <v>2</v>
      </c>
      <c r="K415" s="190">
        <f t="shared" si="26"/>
        <v>4</v>
      </c>
      <c r="L415" s="190" t="str">
        <f t="shared" si="27"/>
        <v/>
      </c>
    </row>
    <row r="416" spans="7:12">
      <c r="G416" s="190">
        <v>0</v>
      </c>
      <c r="H416" s="191">
        <v>0</v>
      </c>
      <c r="I416" s="190" t="str">
        <f t="shared" si="24"/>
        <v>2</v>
      </c>
      <c r="J416" s="190" t="str">
        <f t="shared" si="25"/>
        <v>2</v>
      </c>
      <c r="K416" s="190">
        <f t="shared" si="26"/>
        <v>4</v>
      </c>
      <c r="L416" s="190" t="str">
        <f t="shared" si="27"/>
        <v/>
      </c>
    </row>
    <row r="417" spans="7:12">
      <c r="G417" s="190">
        <v>0</v>
      </c>
      <c r="H417" s="191">
        <v>0</v>
      </c>
      <c r="I417" s="190" t="str">
        <f t="shared" si="24"/>
        <v>2</v>
      </c>
      <c r="J417" s="190" t="str">
        <f t="shared" si="25"/>
        <v>2</v>
      </c>
      <c r="K417" s="190">
        <f t="shared" si="26"/>
        <v>4</v>
      </c>
      <c r="L417" s="190" t="str">
        <f t="shared" si="27"/>
        <v/>
      </c>
    </row>
    <row r="418" spans="7:12">
      <c r="G418" s="190">
        <v>0</v>
      </c>
      <c r="H418" s="191">
        <v>0</v>
      </c>
      <c r="I418" s="190" t="str">
        <f t="shared" si="24"/>
        <v>2</v>
      </c>
      <c r="J418" s="190" t="str">
        <f t="shared" si="25"/>
        <v>2</v>
      </c>
      <c r="K418" s="190">
        <f t="shared" si="26"/>
        <v>4</v>
      </c>
      <c r="L418" s="190" t="str">
        <f t="shared" si="27"/>
        <v/>
      </c>
    </row>
    <row r="419" spans="7:12">
      <c r="G419" s="190">
        <v>0</v>
      </c>
      <c r="H419" s="191">
        <v>0</v>
      </c>
      <c r="I419" s="190" t="str">
        <f t="shared" si="24"/>
        <v>2</v>
      </c>
      <c r="J419" s="190" t="str">
        <f t="shared" si="25"/>
        <v>2</v>
      </c>
      <c r="K419" s="190">
        <f t="shared" si="26"/>
        <v>4</v>
      </c>
      <c r="L419" s="190" t="str">
        <f t="shared" si="27"/>
        <v/>
      </c>
    </row>
    <row r="420" spans="7:12">
      <c r="G420" s="190">
        <v>0</v>
      </c>
      <c r="H420" s="191">
        <v>0</v>
      </c>
      <c r="I420" s="190" t="str">
        <f t="shared" si="24"/>
        <v>2</v>
      </c>
      <c r="J420" s="190" t="str">
        <f t="shared" si="25"/>
        <v>2</v>
      </c>
      <c r="K420" s="190">
        <f t="shared" si="26"/>
        <v>4</v>
      </c>
      <c r="L420" s="190" t="str">
        <f t="shared" si="27"/>
        <v/>
      </c>
    </row>
    <row r="421" spans="7:12">
      <c r="G421" s="190">
        <v>0</v>
      </c>
      <c r="H421" s="191">
        <v>0</v>
      </c>
      <c r="I421" s="190" t="str">
        <f t="shared" si="24"/>
        <v>2</v>
      </c>
      <c r="J421" s="190" t="str">
        <f t="shared" si="25"/>
        <v>2</v>
      </c>
      <c r="K421" s="190">
        <f t="shared" si="26"/>
        <v>4</v>
      </c>
      <c r="L421" s="190" t="str">
        <f t="shared" si="27"/>
        <v/>
      </c>
    </row>
    <row r="422" spans="7:12">
      <c r="G422" s="190">
        <v>0</v>
      </c>
      <c r="H422" s="191">
        <v>0</v>
      </c>
      <c r="I422" s="190" t="str">
        <f t="shared" si="24"/>
        <v>2</v>
      </c>
      <c r="J422" s="190" t="str">
        <f t="shared" si="25"/>
        <v>2</v>
      </c>
      <c r="K422" s="190">
        <f t="shared" si="26"/>
        <v>4</v>
      </c>
      <c r="L422" s="190" t="str">
        <f t="shared" si="27"/>
        <v/>
      </c>
    </row>
    <row r="423" spans="7:12">
      <c r="G423" s="190">
        <v>0</v>
      </c>
      <c r="H423" s="191">
        <v>0</v>
      </c>
      <c r="I423" s="190" t="str">
        <f t="shared" si="24"/>
        <v>2</v>
      </c>
      <c r="J423" s="190" t="str">
        <f t="shared" si="25"/>
        <v>2</v>
      </c>
      <c r="K423" s="190">
        <f t="shared" si="26"/>
        <v>4</v>
      </c>
      <c r="L423" s="190" t="str">
        <f t="shared" si="27"/>
        <v/>
      </c>
    </row>
    <row r="424" spans="7:12">
      <c r="G424" s="190">
        <v>0</v>
      </c>
      <c r="H424" s="191">
        <v>0</v>
      </c>
      <c r="I424" s="190" t="str">
        <f t="shared" si="24"/>
        <v>2</v>
      </c>
      <c r="J424" s="190" t="str">
        <f t="shared" si="25"/>
        <v>2</v>
      </c>
      <c r="K424" s="190">
        <f t="shared" si="26"/>
        <v>4</v>
      </c>
      <c r="L424" s="190" t="str">
        <f t="shared" si="27"/>
        <v/>
      </c>
    </row>
    <row r="425" spans="7:12">
      <c r="G425" s="190">
        <v>0</v>
      </c>
      <c r="H425" s="191">
        <v>0</v>
      </c>
      <c r="I425" s="190" t="str">
        <f t="shared" si="24"/>
        <v>2</v>
      </c>
      <c r="J425" s="190" t="str">
        <f t="shared" si="25"/>
        <v>2</v>
      </c>
      <c r="K425" s="190">
        <f t="shared" si="26"/>
        <v>4</v>
      </c>
      <c r="L425" s="190" t="str">
        <f t="shared" si="27"/>
        <v/>
      </c>
    </row>
    <row r="426" spans="7:12">
      <c r="G426" s="190">
        <v>0</v>
      </c>
      <c r="H426" s="191">
        <v>0</v>
      </c>
      <c r="I426" s="190" t="str">
        <f t="shared" si="24"/>
        <v>2</v>
      </c>
      <c r="J426" s="190" t="str">
        <f t="shared" si="25"/>
        <v>2</v>
      </c>
      <c r="K426" s="190">
        <f t="shared" si="26"/>
        <v>4</v>
      </c>
      <c r="L426" s="190" t="str">
        <f t="shared" si="27"/>
        <v/>
      </c>
    </row>
    <row r="427" spans="7:12">
      <c r="G427" s="190">
        <v>0</v>
      </c>
      <c r="H427" s="191">
        <v>0</v>
      </c>
      <c r="I427" s="190" t="str">
        <f t="shared" si="24"/>
        <v>2</v>
      </c>
      <c r="J427" s="190" t="str">
        <f t="shared" si="25"/>
        <v>2</v>
      </c>
      <c r="K427" s="190">
        <f t="shared" si="26"/>
        <v>4</v>
      </c>
      <c r="L427" s="190" t="str">
        <f t="shared" si="27"/>
        <v/>
      </c>
    </row>
    <row r="428" spans="7:12">
      <c r="G428" s="190">
        <v>0</v>
      </c>
      <c r="H428" s="191">
        <v>0</v>
      </c>
      <c r="I428" s="190" t="str">
        <f t="shared" si="24"/>
        <v>2</v>
      </c>
      <c r="J428" s="190" t="str">
        <f t="shared" si="25"/>
        <v>2</v>
      </c>
      <c r="K428" s="190">
        <f t="shared" si="26"/>
        <v>4</v>
      </c>
      <c r="L428" s="190" t="str">
        <f t="shared" si="27"/>
        <v/>
      </c>
    </row>
    <row r="429" spans="7:12">
      <c r="G429" s="190">
        <v>0</v>
      </c>
      <c r="H429" s="191">
        <v>0</v>
      </c>
      <c r="I429" s="190" t="str">
        <f t="shared" si="24"/>
        <v>2</v>
      </c>
      <c r="J429" s="190" t="str">
        <f t="shared" si="25"/>
        <v>2</v>
      </c>
      <c r="K429" s="190">
        <f t="shared" si="26"/>
        <v>4</v>
      </c>
      <c r="L429" s="190" t="str">
        <f t="shared" si="27"/>
        <v/>
      </c>
    </row>
    <row r="430" spans="7:12">
      <c r="G430" s="190">
        <v>0</v>
      </c>
      <c r="H430" s="191">
        <v>0</v>
      </c>
      <c r="I430" s="190" t="str">
        <f t="shared" si="24"/>
        <v>2</v>
      </c>
      <c r="J430" s="190" t="str">
        <f t="shared" si="25"/>
        <v>2</v>
      </c>
      <c r="K430" s="190">
        <f t="shared" si="26"/>
        <v>4</v>
      </c>
      <c r="L430" s="190" t="str">
        <f t="shared" si="27"/>
        <v/>
      </c>
    </row>
    <row r="431" spans="7:12">
      <c r="G431" s="190">
        <v>0</v>
      </c>
      <c r="H431" s="191">
        <v>0</v>
      </c>
      <c r="I431" s="190" t="str">
        <f t="shared" si="24"/>
        <v>2</v>
      </c>
      <c r="J431" s="190" t="str">
        <f t="shared" si="25"/>
        <v>2</v>
      </c>
      <c r="K431" s="190">
        <f t="shared" si="26"/>
        <v>4</v>
      </c>
      <c r="L431" s="190" t="str">
        <f t="shared" si="27"/>
        <v/>
      </c>
    </row>
    <row r="432" spans="7:12">
      <c r="G432" s="190">
        <v>0</v>
      </c>
      <c r="H432" s="191">
        <v>0</v>
      </c>
      <c r="I432" s="190" t="str">
        <f t="shared" si="24"/>
        <v>2</v>
      </c>
      <c r="J432" s="190" t="str">
        <f t="shared" si="25"/>
        <v>2</v>
      </c>
      <c r="K432" s="190">
        <f t="shared" si="26"/>
        <v>4</v>
      </c>
      <c r="L432" s="190" t="str">
        <f t="shared" si="27"/>
        <v/>
      </c>
    </row>
    <row r="433" spans="7:12">
      <c r="G433" s="190">
        <v>0</v>
      </c>
      <c r="H433" s="191">
        <v>0</v>
      </c>
      <c r="I433" s="190" t="str">
        <f t="shared" si="24"/>
        <v>2</v>
      </c>
      <c r="J433" s="190" t="str">
        <f t="shared" si="25"/>
        <v>2</v>
      </c>
      <c r="K433" s="190">
        <f t="shared" si="26"/>
        <v>4</v>
      </c>
      <c r="L433" s="190" t="str">
        <f t="shared" si="27"/>
        <v/>
      </c>
    </row>
    <row r="434" spans="7:12">
      <c r="G434" s="190">
        <v>0</v>
      </c>
      <c r="H434" s="191">
        <v>0</v>
      </c>
      <c r="I434" s="190" t="str">
        <f t="shared" si="24"/>
        <v>2</v>
      </c>
      <c r="J434" s="190" t="str">
        <f t="shared" si="25"/>
        <v>2</v>
      </c>
      <c r="K434" s="190">
        <f t="shared" si="26"/>
        <v>4</v>
      </c>
      <c r="L434" s="190" t="str">
        <f t="shared" si="27"/>
        <v/>
      </c>
    </row>
    <row r="435" spans="7:12">
      <c r="G435" s="190">
        <v>0</v>
      </c>
      <c r="H435" s="191">
        <v>0</v>
      </c>
      <c r="I435" s="190" t="str">
        <f t="shared" si="24"/>
        <v>2</v>
      </c>
      <c r="J435" s="190" t="str">
        <f t="shared" si="25"/>
        <v>2</v>
      </c>
      <c r="K435" s="190">
        <f t="shared" si="26"/>
        <v>4</v>
      </c>
      <c r="L435" s="190" t="str">
        <f t="shared" si="27"/>
        <v/>
      </c>
    </row>
    <row r="436" spans="7:12">
      <c r="G436" s="190">
        <v>0</v>
      </c>
      <c r="H436" s="191">
        <v>0</v>
      </c>
      <c r="I436" s="190" t="str">
        <f t="shared" si="24"/>
        <v>2</v>
      </c>
      <c r="J436" s="190" t="str">
        <f t="shared" si="25"/>
        <v>2</v>
      </c>
      <c r="K436" s="190">
        <f t="shared" si="26"/>
        <v>4</v>
      </c>
      <c r="L436" s="190" t="str">
        <f t="shared" si="27"/>
        <v/>
      </c>
    </row>
    <row r="437" spans="7:12">
      <c r="G437" s="190">
        <v>0</v>
      </c>
      <c r="H437" s="191">
        <v>0</v>
      </c>
      <c r="I437" s="190" t="str">
        <f t="shared" si="24"/>
        <v>2</v>
      </c>
      <c r="J437" s="190" t="str">
        <f t="shared" si="25"/>
        <v>2</v>
      </c>
      <c r="K437" s="190">
        <f t="shared" si="26"/>
        <v>4</v>
      </c>
      <c r="L437" s="190" t="str">
        <f t="shared" si="27"/>
        <v/>
      </c>
    </row>
    <row r="438" spans="7:12">
      <c r="G438" s="190">
        <v>0</v>
      </c>
      <c r="H438" s="191">
        <v>0</v>
      </c>
      <c r="I438" s="190" t="str">
        <f t="shared" si="24"/>
        <v>2</v>
      </c>
      <c r="J438" s="190" t="str">
        <f t="shared" si="25"/>
        <v>2</v>
      </c>
      <c r="K438" s="190">
        <f t="shared" si="26"/>
        <v>4</v>
      </c>
      <c r="L438" s="190" t="str">
        <f t="shared" si="27"/>
        <v/>
      </c>
    </row>
    <row r="439" spans="7:12">
      <c r="G439" s="190">
        <v>0</v>
      </c>
      <c r="H439" s="191">
        <v>0</v>
      </c>
      <c r="I439" s="190" t="str">
        <f t="shared" si="24"/>
        <v>2</v>
      </c>
      <c r="J439" s="190" t="str">
        <f t="shared" si="25"/>
        <v>2</v>
      </c>
      <c r="K439" s="190">
        <f t="shared" si="26"/>
        <v>4</v>
      </c>
      <c r="L439" s="190" t="str">
        <f t="shared" si="27"/>
        <v/>
      </c>
    </row>
    <row r="440" spans="7:12">
      <c r="G440" s="190">
        <v>0</v>
      </c>
      <c r="H440" s="191">
        <v>0</v>
      </c>
      <c r="I440" s="190" t="str">
        <f t="shared" si="24"/>
        <v>2</v>
      </c>
      <c r="J440" s="190" t="str">
        <f t="shared" si="25"/>
        <v>2</v>
      </c>
      <c r="K440" s="190">
        <f t="shared" si="26"/>
        <v>4</v>
      </c>
      <c r="L440" s="190" t="str">
        <f t="shared" si="27"/>
        <v/>
      </c>
    </row>
    <row r="441" spans="7:12">
      <c r="G441" s="190">
        <v>0</v>
      </c>
      <c r="H441" s="191">
        <v>0</v>
      </c>
      <c r="I441" s="190" t="str">
        <f t="shared" si="24"/>
        <v>2</v>
      </c>
      <c r="J441" s="190" t="str">
        <f t="shared" si="25"/>
        <v>2</v>
      </c>
      <c r="K441" s="190">
        <f t="shared" si="26"/>
        <v>4</v>
      </c>
      <c r="L441" s="190" t="str">
        <f t="shared" si="27"/>
        <v/>
      </c>
    </row>
    <row r="442" spans="7:12">
      <c r="G442" s="190">
        <v>0</v>
      </c>
      <c r="H442" s="191">
        <v>0</v>
      </c>
      <c r="I442" s="190" t="str">
        <f t="shared" si="24"/>
        <v>2</v>
      </c>
      <c r="J442" s="190" t="str">
        <f t="shared" si="25"/>
        <v>2</v>
      </c>
      <c r="K442" s="190">
        <f t="shared" si="26"/>
        <v>4</v>
      </c>
      <c r="L442" s="190" t="str">
        <f t="shared" si="27"/>
        <v/>
      </c>
    </row>
    <row r="443" spans="7:12">
      <c r="G443" s="190">
        <v>0</v>
      </c>
      <c r="H443" s="191">
        <v>0</v>
      </c>
      <c r="I443" s="190" t="str">
        <f t="shared" si="24"/>
        <v>2</v>
      </c>
      <c r="J443" s="190" t="str">
        <f t="shared" si="25"/>
        <v>2</v>
      </c>
      <c r="K443" s="190">
        <f t="shared" si="26"/>
        <v>4</v>
      </c>
      <c r="L443" s="190" t="str">
        <f t="shared" si="27"/>
        <v/>
      </c>
    </row>
    <row r="444" spans="7:12">
      <c r="G444" s="190">
        <v>0</v>
      </c>
      <c r="H444" s="191">
        <v>0</v>
      </c>
      <c r="I444" s="190" t="str">
        <f t="shared" si="24"/>
        <v>2</v>
      </c>
      <c r="J444" s="190" t="str">
        <f t="shared" si="25"/>
        <v>2</v>
      </c>
      <c r="K444" s="190">
        <f t="shared" si="26"/>
        <v>4</v>
      </c>
      <c r="L444" s="190" t="str">
        <f t="shared" si="27"/>
        <v/>
      </c>
    </row>
    <row r="445" spans="7:12">
      <c r="G445" s="190">
        <v>0</v>
      </c>
      <c r="H445" s="191">
        <v>0</v>
      </c>
      <c r="I445" s="190" t="str">
        <f t="shared" si="24"/>
        <v>2</v>
      </c>
      <c r="J445" s="190" t="str">
        <f t="shared" si="25"/>
        <v>2</v>
      </c>
      <c r="K445" s="190">
        <f t="shared" si="26"/>
        <v>4</v>
      </c>
      <c r="L445" s="190" t="str">
        <f t="shared" si="27"/>
        <v/>
      </c>
    </row>
    <row r="446" spans="7:12">
      <c r="G446" s="190">
        <v>0</v>
      </c>
      <c r="H446" s="191">
        <v>0</v>
      </c>
      <c r="I446" s="190" t="str">
        <f t="shared" si="24"/>
        <v>2</v>
      </c>
      <c r="J446" s="190" t="str">
        <f t="shared" si="25"/>
        <v>2</v>
      </c>
      <c r="K446" s="190">
        <f t="shared" si="26"/>
        <v>4</v>
      </c>
      <c r="L446" s="190" t="str">
        <f t="shared" si="27"/>
        <v/>
      </c>
    </row>
    <row r="447" spans="7:12">
      <c r="G447" s="190">
        <v>0</v>
      </c>
      <c r="H447" s="191">
        <v>0</v>
      </c>
      <c r="I447" s="190" t="str">
        <f t="shared" si="24"/>
        <v>2</v>
      </c>
      <c r="J447" s="190" t="str">
        <f t="shared" si="25"/>
        <v>2</v>
      </c>
      <c r="K447" s="190">
        <f t="shared" si="26"/>
        <v>4</v>
      </c>
      <c r="L447" s="190" t="str">
        <f t="shared" si="27"/>
        <v/>
      </c>
    </row>
    <row r="448" spans="7:12">
      <c r="G448" s="190">
        <v>0</v>
      </c>
      <c r="H448" s="191">
        <v>0</v>
      </c>
      <c r="I448" s="190" t="str">
        <f t="shared" si="24"/>
        <v>2</v>
      </c>
      <c r="J448" s="190" t="str">
        <f t="shared" si="25"/>
        <v>2</v>
      </c>
      <c r="K448" s="190">
        <f t="shared" si="26"/>
        <v>4</v>
      </c>
      <c r="L448" s="190" t="str">
        <f t="shared" si="27"/>
        <v/>
      </c>
    </row>
    <row r="449" spans="7:12">
      <c r="G449" s="190">
        <v>0</v>
      </c>
      <c r="H449" s="191">
        <v>0</v>
      </c>
      <c r="I449" s="190" t="str">
        <f t="shared" si="24"/>
        <v>2</v>
      </c>
      <c r="J449" s="190" t="str">
        <f t="shared" si="25"/>
        <v>2</v>
      </c>
      <c r="K449" s="190">
        <f t="shared" si="26"/>
        <v>4</v>
      </c>
      <c r="L449" s="190" t="str">
        <f t="shared" si="27"/>
        <v/>
      </c>
    </row>
    <row r="450" spans="7:12">
      <c r="G450" s="190">
        <v>0</v>
      </c>
      <c r="H450" s="191">
        <v>0</v>
      </c>
      <c r="I450" s="190" t="str">
        <f t="shared" si="24"/>
        <v>2</v>
      </c>
      <c r="J450" s="190" t="str">
        <f t="shared" si="25"/>
        <v>2</v>
      </c>
      <c r="K450" s="190">
        <f t="shared" si="26"/>
        <v>4</v>
      </c>
      <c r="L450" s="190" t="str">
        <f t="shared" si="27"/>
        <v/>
      </c>
    </row>
    <row r="451" spans="7:12">
      <c r="G451" s="190">
        <v>0</v>
      </c>
      <c r="H451" s="191">
        <v>0</v>
      </c>
      <c r="I451" s="190" t="str">
        <f t="shared" si="24"/>
        <v>2</v>
      </c>
      <c r="J451" s="190" t="str">
        <f t="shared" si="25"/>
        <v>2</v>
      </c>
      <c r="K451" s="190">
        <f t="shared" si="26"/>
        <v>4</v>
      </c>
      <c r="L451" s="190" t="str">
        <f t="shared" si="27"/>
        <v/>
      </c>
    </row>
    <row r="452" spans="7:12">
      <c r="G452" s="190">
        <v>0</v>
      </c>
      <c r="H452" s="191">
        <v>0</v>
      </c>
      <c r="I452" s="190" t="str">
        <f t="shared" si="24"/>
        <v>2</v>
      </c>
      <c r="J452" s="190" t="str">
        <f t="shared" si="25"/>
        <v>2</v>
      </c>
      <c r="K452" s="190">
        <f t="shared" si="26"/>
        <v>4</v>
      </c>
      <c r="L452" s="190" t="str">
        <f t="shared" si="27"/>
        <v/>
      </c>
    </row>
    <row r="453" spans="7:12">
      <c r="G453" s="190">
        <v>0</v>
      </c>
      <c r="H453" s="191">
        <v>0</v>
      </c>
      <c r="I453" s="190" t="str">
        <f t="shared" si="24"/>
        <v>2</v>
      </c>
      <c r="J453" s="190" t="str">
        <f t="shared" si="25"/>
        <v>2</v>
      </c>
      <c r="K453" s="190">
        <f t="shared" si="26"/>
        <v>4</v>
      </c>
      <c r="L453" s="190" t="str">
        <f t="shared" si="27"/>
        <v/>
      </c>
    </row>
    <row r="454" spans="7:12">
      <c r="G454" s="190">
        <v>0</v>
      </c>
      <c r="H454" s="191">
        <v>0</v>
      </c>
      <c r="I454" s="190" t="str">
        <f t="shared" si="24"/>
        <v>2</v>
      </c>
      <c r="J454" s="190" t="str">
        <f t="shared" si="25"/>
        <v>2</v>
      </c>
      <c r="K454" s="190">
        <f t="shared" si="26"/>
        <v>4</v>
      </c>
      <c r="L454" s="190" t="str">
        <f t="shared" si="27"/>
        <v/>
      </c>
    </row>
    <row r="455" spans="7:12">
      <c r="G455" s="190">
        <v>0</v>
      </c>
      <c r="H455" s="191">
        <v>0</v>
      </c>
      <c r="I455" s="190" t="str">
        <f t="shared" si="24"/>
        <v>2</v>
      </c>
      <c r="J455" s="190" t="str">
        <f t="shared" si="25"/>
        <v>2</v>
      </c>
      <c r="K455" s="190">
        <f t="shared" si="26"/>
        <v>4</v>
      </c>
      <c r="L455" s="190" t="str">
        <f t="shared" si="27"/>
        <v/>
      </c>
    </row>
    <row r="456" spans="7:12">
      <c r="G456" s="190">
        <v>0</v>
      </c>
      <c r="H456" s="191">
        <v>0</v>
      </c>
      <c r="I456" s="190" t="str">
        <f t="shared" si="24"/>
        <v>2</v>
      </c>
      <c r="J456" s="190" t="str">
        <f t="shared" si="25"/>
        <v>2</v>
      </c>
      <c r="K456" s="190">
        <f t="shared" si="26"/>
        <v>4</v>
      </c>
      <c r="L456" s="190" t="str">
        <f t="shared" si="27"/>
        <v/>
      </c>
    </row>
    <row r="457" spans="7:12">
      <c r="G457" s="190">
        <v>0</v>
      </c>
      <c r="H457" s="191">
        <v>0</v>
      </c>
      <c r="I457" s="190" t="str">
        <f t="shared" si="24"/>
        <v>2</v>
      </c>
      <c r="J457" s="190" t="str">
        <f t="shared" si="25"/>
        <v>2</v>
      </c>
      <c r="K457" s="190">
        <f t="shared" si="26"/>
        <v>4</v>
      </c>
      <c r="L457" s="190" t="str">
        <f t="shared" si="27"/>
        <v/>
      </c>
    </row>
    <row r="458" spans="7:12">
      <c r="G458" s="190">
        <v>0</v>
      </c>
      <c r="H458" s="191">
        <v>0</v>
      </c>
      <c r="I458" s="190" t="str">
        <f t="shared" si="24"/>
        <v>2</v>
      </c>
      <c r="J458" s="190" t="str">
        <f t="shared" si="25"/>
        <v>2</v>
      </c>
      <c r="K458" s="190">
        <f t="shared" si="26"/>
        <v>4</v>
      </c>
      <c r="L458" s="190" t="str">
        <f t="shared" si="27"/>
        <v/>
      </c>
    </row>
    <row r="459" spans="7:12">
      <c r="G459" s="190">
        <v>0</v>
      </c>
      <c r="H459" s="191">
        <v>0</v>
      </c>
      <c r="I459" s="190" t="str">
        <f t="shared" si="24"/>
        <v>2</v>
      </c>
      <c r="J459" s="190" t="str">
        <f t="shared" si="25"/>
        <v>2</v>
      </c>
      <c r="K459" s="190">
        <f t="shared" si="26"/>
        <v>4</v>
      </c>
      <c r="L459" s="190" t="str">
        <f t="shared" si="27"/>
        <v/>
      </c>
    </row>
    <row r="460" spans="7:12">
      <c r="G460" s="190">
        <v>0</v>
      </c>
      <c r="H460" s="191">
        <v>0</v>
      </c>
      <c r="I460" s="190" t="str">
        <f t="shared" si="24"/>
        <v>2</v>
      </c>
      <c r="J460" s="190" t="str">
        <f t="shared" si="25"/>
        <v>2</v>
      </c>
      <c r="K460" s="190">
        <f t="shared" si="26"/>
        <v>4</v>
      </c>
      <c r="L460" s="190" t="str">
        <f t="shared" si="27"/>
        <v/>
      </c>
    </row>
    <row r="461" spans="7:12">
      <c r="G461" s="190">
        <v>0</v>
      </c>
      <c r="H461" s="191">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v>0</v>
      </c>
      <c r="H462" s="191">
        <v>0</v>
      </c>
      <c r="I462" s="190" t="str">
        <f t="shared" si="28"/>
        <v>2</v>
      </c>
      <c r="J462" s="190" t="str">
        <f t="shared" si="29"/>
        <v>2</v>
      </c>
      <c r="K462" s="190">
        <f t="shared" si="30"/>
        <v>4</v>
      </c>
      <c r="L462" s="190" t="str">
        <f t="shared" si="31"/>
        <v/>
      </c>
    </row>
    <row r="463" spans="7:12">
      <c r="G463" s="190">
        <v>0</v>
      </c>
      <c r="H463" s="191">
        <v>0</v>
      </c>
      <c r="I463" s="190" t="str">
        <f t="shared" si="28"/>
        <v>2</v>
      </c>
      <c r="J463" s="190" t="str">
        <f t="shared" si="29"/>
        <v>2</v>
      </c>
      <c r="K463" s="190">
        <f t="shared" si="30"/>
        <v>4</v>
      </c>
      <c r="L463" s="190" t="str">
        <f t="shared" si="31"/>
        <v/>
      </c>
    </row>
    <row r="464" spans="7:12">
      <c r="G464" s="190">
        <v>0</v>
      </c>
      <c r="H464" s="191">
        <v>0</v>
      </c>
      <c r="I464" s="190" t="str">
        <f t="shared" si="28"/>
        <v>2</v>
      </c>
      <c r="J464" s="190" t="str">
        <f t="shared" si="29"/>
        <v>2</v>
      </c>
      <c r="K464" s="190">
        <f t="shared" si="30"/>
        <v>4</v>
      </c>
      <c r="L464" s="190" t="str">
        <f t="shared" si="31"/>
        <v/>
      </c>
    </row>
    <row r="465" spans="7:12">
      <c r="G465" s="190">
        <v>0</v>
      </c>
      <c r="H465" s="191">
        <v>0</v>
      </c>
      <c r="I465" s="190" t="str">
        <f t="shared" si="28"/>
        <v>2</v>
      </c>
      <c r="J465" s="190" t="str">
        <f t="shared" si="29"/>
        <v>2</v>
      </c>
      <c r="K465" s="190">
        <f t="shared" si="30"/>
        <v>4</v>
      </c>
      <c r="L465" s="190" t="str">
        <f t="shared" si="31"/>
        <v/>
      </c>
    </row>
    <row r="466" spans="7:12">
      <c r="G466" s="190">
        <v>0</v>
      </c>
      <c r="H466" s="191">
        <v>0</v>
      </c>
      <c r="I466" s="190" t="str">
        <f t="shared" si="28"/>
        <v>2</v>
      </c>
      <c r="J466" s="190" t="str">
        <f t="shared" si="29"/>
        <v>2</v>
      </c>
      <c r="K466" s="190">
        <f t="shared" si="30"/>
        <v>4</v>
      </c>
      <c r="L466" s="190" t="str">
        <f t="shared" si="31"/>
        <v/>
      </c>
    </row>
    <row r="467" spans="7:12">
      <c r="G467" s="190">
        <v>0</v>
      </c>
      <c r="H467" s="191">
        <v>0</v>
      </c>
      <c r="I467" s="190" t="str">
        <f t="shared" si="28"/>
        <v>2</v>
      </c>
      <c r="J467" s="190" t="str">
        <f t="shared" si="29"/>
        <v>2</v>
      </c>
      <c r="K467" s="190">
        <f t="shared" si="30"/>
        <v>4</v>
      </c>
      <c r="L467" s="190" t="str">
        <f t="shared" si="31"/>
        <v/>
      </c>
    </row>
    <row r="468" spans="7:12">
      <c r="G468" s="190">
        <v>0</v>
      </c>
      <c r="H468" s="191">
        <v>0</v>
      </c>
      <c r="I468" s="190" t="str">
        <f t="shared" si="28"/>
        <v>2</v>
      </c>
      <c r="J468" s="190" t="str">
        <f t="shared" si="29"/>
        <v>2</v>
      </c>
      <c r="K468" s="190">
        <f t="shared" si="30"/>
        <v>4</v>
      </c>
      <c r="L468" s="190" t="str">
        <f t="shared" si="31"/>
        <v/>
      </c>
    </row>
    <row r="469" spans="7:12">
      <c r="G469" s="190">
        <v>0</v>
      </c>
      <c r="H469" s="191">
        <v>0</v>
      </c>
      <c r="I469" s="190" t="str">
        <f t="shared" si="28"/>
        <v>2</v>
      </c>
      <c r="J469" s="190" t="str">
        <f t="shared" si="29"/>
        <v>2</v>
      </c>
      <c r="K469" s="190">
        <f t="shared" si="30"/>
        <v>4</v>
      </c>
      <c r="L469" s="190" t="str">
        <f t="shared" si="31"/>
        <v/>
      </c>
    </row>
    <row r="470" spans="7:12">
      <c r="G470" s="190">
        <v>0</v>
      </c>
      <c r="H470" s="191">
        <v>0</v>
      </c>
      <c r="I470" s="190" t="str">
        <f t="shared" si="28"/>
        <v>2</v>
      </c>
      <c r="J470" s="190" t="str">
        <f t="shared" si="29"/>
        <v>2</v>
      </c>
      <c r="K470" s="190">
        <f t="shared" si="30"/>
        <v>4</v>
      </c>
      <c r="L470" s="190" t="str">
        <f t="shared" si="31"/>
        <v/>
      </c>
    </row>
    <row r="471" spans="7:12">
      <c r="G471" s="190">
        <v>0</v>
      </c>
      <c r="H471" s="191">
        <v>0</v>
      </c>
      <c r="I471" s="190" t="str">
        <f t="shared" si="28"/>
        <v>2</v>
      </c>
      <c r="J471" s="190" t="str">
        <f t="shared" si="29"/>
        <v>2</v>
      </c>
      <c r="K471" s="190">
        <f t="shared" si="30"/>
        <v>4</v>
      </c>
      <c r="L471" s="190" t="str">
        <f t="shared" si="31"/>
        <v/>
      </c>
    </row>
    <row r="472" spans="7:12">
      <c r="G472" s="190">
        <v>0</v>
      </c>
      <c r="H472" s="191">
        <v>0</v>
      </c>
      <c r="I472" s="190" t="str">
        <f t="shared" si="28"/>
        <v>2</v>
      </c>
      <c r="J472" s="190" t="str">
        <f t="shared" si="29"/>
        <v>2</v>
      </c>
      <c r="K472" s="190">
        <f t="shared" si="30"/>
        <v>4</v>
      </c>
      <c r="L472" s="190" t="str">
        <f t="shared" si="31"/>
        <v/>
      </c>
    </row>
    <row r="473" spans="7:12">
      <c r="G473" s="190">
        <v>0</v>
      </c>
      <c r="H473" s="191">
        <v>0</v>
      </c>
      <c r="I473" s="190" t="str">
        <f t="shared" si="28"/>
        <v>2</v>
      </c>
      <c r="J473" s="190" t="str">
        <f t="shared" si="29"/>
        <v>2</v>
      </c>
      <c r="K473" s="190">
        <f t="shared" si="30"/>
        <v>4</v>
      </c>
      <c r="L473" s="190" t="str">
        <f t="shared" si="31"/>
        <v/>
      </c>
    </row>
    <row r="474" spans="7:12">
      <c r="G474" s="190">
        <v>0</v>
      </c>
      <c r="H474" s="191">
        <v>0</v>
      </c>
      <c r="I474" s="190" t="str">
        <f t="shared" si="28"/>
        <v>2</v>
      </c>
      <c r="J474" s="190" t="str">
        <f t="shared" si="29"/>
        <v>2</v>
      </c>
      <c r="K474" s="190">
        <f t="shared" si="30"/>
        <v>4</v>
      </c>
      <c r="L474" s="190" t="str">
        <f t="shared" si="31"/>
        <v/>
      </c>
    </row>
    <row r="475" spans="7:12">
      <c r="G475" s="190">
        <v>0</v>
      </c>
      <c r="H475" s="191">
        <v>0</v>
      </c>
      <c r="I475" s="190" t="str">
        <f t="shared" si="28"/>
        <v>2</v>
      </c>
      <c r="J475" s="190" t="str">
        <f t="shared" si="29"/>
        <v>2</v>
      </c>
      <c r="K475" s="190">
        <f t="shared" si="30"/>
        <v>4</v>
      </c>
      <c r="L475" s="190" t="str">
        <f t="shared" si="31"/>
        <v/>
      </c>
    </row>
    <row r="476" spans="7:12">
      <c r="G476" s="190">
        <v>0</v>
      </c>
      <c r="H476" s="191">
        <v>0</v>
      </c>
      <c r="I476" s="190" t="str">
        <f t="shared" si="28"/>
        <v>2</v>
      </c>
      <c r="J476" s="190" t="str">
        <f t="shared" si="29"/>
        <v>2</v>
      </c>
      <c r="K476" s="190">
        <f t="shared" si="30"/>
        <v>4</v>
      </c>
      <c r="L476" s="190" t="str">
        <f t="shared" si="31"/>
        <v/>
      </c>
    </row>
    <row r="477" spans="7:12">
      <c r="G477" s="190">
        <v>0</v>
      </c>
      <c r="H477" s="191">
        <v>0</v>
      </c>
      <c r="I477" s="190" t="str">
        <f t="shared" si="28"/>
        <v>2</v>
      </c>
      <c r="J477" s="190" t="str">
        <f t="shared" si="29"/>
        <v>2</v>
      </c>
      <c r="K477" s="190">
        <f t="shared" si="30"/>
        <v>4</v>
      </c>
      <c r="L477" s="190" t="str">
        <f t="shared" si="31"/>
        <v/>
      </c>
    </row>
    <row r="478" spans="7:12">
      <c r="G478" s="190">
        <v>0</v>
      </c>
      <c r="H478" s="191">
        <v>0</v>
      </c>
      <c r="I478" s="190" t="str">
        <f t="shared" si="28"/>
        <v>2</v>
      </c>
      <c r="J478" s="190" t="str">
        <f t="shared" si="29"/>
        <v>2</v>
      </c>
      <c r="K478" s="190">
        <f t="shared" si="30"/>
        <v>4</v>
      </c>
      <c r="L478" s="190" t="str">
        <f t="shared" si="31"/>
        <v/>
      </c>
    </row>
    <row r="479" spans="7:12">
      <c r="G479" s="190">
        <v>0</v>
      </c>
      <c r="H479" s="191">
        <v>0</v>
      </c>
      <c r="I479" s="190" t="str">
        <f t="shared" si="28"/>
        <v>2</v>
      </c>
      <c r="J479" s="190" t="str">
        <f t="shared" si="29"/>
        <v>2</v>
      </c>
      <c r="K479" s="190">
        <f t="shared" si="30"/>
        <v>4</v>
      </c>
      <c r="L479" s="190" t="str">
        <f t="shared" si="31"/>
        <v/>
      </c>
    </row>
    <row r="480" spans="7:12">
      <c r="G480" s="190">
        <v>0</v>
      </c>
      <c r="H480" s="191">
        <v>0</v>
      </c>
      <c r="I480" s="190" t="str">
        <f t="shared" si="28"/>
        <v>2</v>
      </c>
      <c r="J480" s="190" t="str">
        <f t="shared" si="29"/>
        <v>2</v>
      </c>
      <c r="K480" s="190">
        <f t="shared" si="30"/>
        <v>4</v>
      </c>
      <c r="L480" s="190" t="str">
        <f t="shared" si="31"/>
        <v/>
      </c>
    </row>
    <row r="481" spans="7:12">
      <c r="G481" s="190">
        <v>0</v>
      </c>
      <c r="H481" s="191">
        <v>0</v>
      </c>
      <c r="I481" s="190" t="str">
        <f t="shared" si="28"/>
        <v>2</v>
      </c>
      <c r="J481" s="190" t="str">
        <f t="shared" si="29"/>
        <v>2</v>
      </c>
      <c r="K481" s="190">
        <f t="shared" si="30"/>
        <v>4</v>
      </c>
      <c r="L481" s="190" t="str">
        <f t="shared" si="31"/>
        <v/>
      </c>
    </row>
    <row r="482" spans="7:12">
      <c r="G482" s="190">
        <v>0</v>
      </c>
      <c r="H482" s="191">
        <v>0</v>
      </c>
      <c r="I482" s="190" t="str">
        <f t="shared" si="28"/>
        <v>2</v>
      </c>
      <c r="J482" s="190" t="str">
        <f t="shared" si="29"/>
        <v>2</v>
      </c>
      <c r="K482" s="190">
        <f t="shared" si="30"/>
        <v>4</v>
      </c>
      <c r="L482" s="190" t="str">
        <f t="shared" si="31"/>
        <v/>
      </c>
    </row>
    <row r="483" spans="7:12">
      <c r="G483" s="190">
        <v>0</v>
      </c>
      <c r="H483" s="191">
        <v>0</v>
      </c>
      <c r="I483" s="190" t="str">
        <f t="shared" si="28"/>
        <v>2</v>
      </c>
      <c r="J483" s="190" t="str">
        <f t="shared" si="29"/>
        <v>2</v>
      </c>
      <c r="K483" s="190">
        <f t="shared" si="30"/>
        <v>4</v>
      </c>
      <c r="L483" s="190" t="str">
        <f t="shared" si="31"/>
        <v/>
      </c>
    </row>
    <row r="484" spans="7:12">
      <c r="G484" s="190">
        <v>0</v>
      </c>
      <c r="H484" s="191">
        <v>0</v>
      </c>
      <c r="I484" s="190" t="str">
        <f t="shared" si="28"/>
        <v>2</v>
      </c>
      <c r="J484" s="190" t="str">
        <f t="shared" si="29"/>
        <v>2</v>
      </c>
      <c r="K484" s="190">
        <f t="shared" si="30"/>
        <v>4</v>
      </c>
      <c r="L484" s="190" t="str">
        <f t="shared" si="31"/>
        <v/>
      </c>
    </row>
    <row r="485" spans="7:12">
      <c r="G485" s="190">
        <v>0</v>
      </c>
      <c r="H485" s="191">
        <v>0</v>
      </c>
      <c r="I485" s="190" t="str">
        <f t="shared" si="28"/>
        <v>2</v>
      </c>
      <c r="J485" s="190" t="str">
        <f t="shared" si="29"/>
        <v>2</v>
      </c>
      <c r="K485" s="190">
        <f t="shared" si="30"/>
        <v>4</v>
      </c>
      <c r="L485" s="190" t="str">
        <f t="shared" si="31"/>
        <v/>
      </c>
    </row>
    <row r="486" spans="7:12">
      <c r="G486" s="190">
        <v>0</v>
      </c>
      <c r="H486" s="191">
        <v>0</v>
      </c>
      <c r="I486" s="190" t="str">
        <f t="shared" si="28"/>
        <v>2</v>
      </c>
      <c r="J486" s="190" t="str">
        <f t="shared" si="29"/>
        <v>2</v>
      </c>
      <c r="K486" s="190">
        <f t="shared" si="30"/>
        <v>4</v>
      </c>
      <c r="L486" s="190" t="str">
        <f t="shared" si="31"/>
        <v/>
      </c>
    </row>
    <row r="487" spans="7:12">
      <c r="G487" s="190">
        <v>0</v>
      </c>
      <c r="H487" s="191">
        <v>0</v>
      </c>
      <c r="I487" s="190" t="str">
        <f t="shared" si="28"/>
        <v>2</v>
      </c>
      <c r="J487" s="190" t="str">
        <f t="shared" si="29"/>
        <v>2</v>
      </c>
      <c r="K487" s="190">
        <f t="shared" si="30"/>
        <v>4</v>
      </c>
      <c r="L487" s="190" t="str">
        <f t="shared" si="31"/>
        <v/>
      </c>
    </row>
    <row r="488" spans="7:12">
      <c r="G488" s="190">
        <v>0</v>
      </c>
      <c r="H488" s="191">
        <v>0</v>
      </c>
      <c r="I488" s="190" t="str">
        <f t="shared" si="28"/>
        <v>2</v>
      </c>
      <c r="J488" s="190" t="str">
        <f t="shared" si="29"/>
        <v>2</v>
      </c>
      <c r="K488" s="190">
        <f t="shared" si="30"/>
        <v>4</v>
      </c>
      <c r="L488" s="190" t="str">
        <f t="shared" si="31"/>
        <v/>
      </c>
    </row>
    <row r="489" spans="7:12">
      <c r="G489" s="190">
        <v>0</v>
      </c>
      <c r="H489" s="191">
        <v>0</v>
      </c>
      <c r="I489" s="190" t="str">
        <f t="shared" si="28"/>
        <v>2</v>
      </c>
      <c r="J489" s="190" t="str">
        <f t="shared" si="29"/>
        <v>2</v>
      </c>
      <c r="K489" s="190">
        <f t="shared" si="30"/>
        <v>4</v>
      </c>
      <c r="L489" s="190" t="str">
        <f t="shared" si="31"/>
        <v/>
      </c>
    </row>
    <row r="490" spans="7:12">
      <c r="G490" s="190">
        <v>0</v>
      </c>
      <c r="H490" s="191">
        <v>0</v>
      </c>
      <c r="I490" s="190" t="str">
        <f t="shared" si="28"/>
        <v>2</v>
      </c>
      <c r="J490" s="190" t="str">
        <f t="shared" si="29"/>
        <v>2</v>
      </c>
      <c r="K490" s="190">
        <f t="shared" si="30"/>
        <v>4</v>
      </c>
      <c r="L490" s="190" t="str">
        <f t="shared" si="31"/>
        <v/>
      </c>
    </row>
    <row r="491" spans="7:12">
      <c r="G491" s="190">
        <v>0</v>
      </c>
      <c r="H491" s="191">
        <v>0</v>
      </c>
      <c r="I491" s="190" t="str">
        <f t="shared" si="28"/>
        <v>2</v>
      </c>
      <c r="J491" s="190" t="str">
        <f t="shared" si="29"/>
        <v>2</v>
      </c>
      <c r="K491" s="190">
        <f t="shared" si="30"/>
        <v>4</v>
      </c>
      <c r="L491" s="190" t="str">
        <f t="shared" si="31"/>
        <v/>
      </c>
    </row>
    <row r="492" spans="7:12">
      <c r="G492" s="190">
        <v>0</v>
      </c>
      <c r="H492" s="191">
        <v>0</v>
      </c>
      <c r="I492" s="190" t="str">
        <f t="shared" si="28"/>
        <v>2</v>
      </c>
      <c r="J492" s="190" t="str">
        <f t="shared" si="29"/>
        <v>2</v>
      </c>
      <c r="K492" s="190">
        <f t="shared" si="30"/>
        <v>4</v>
      </c>
      <c r="L492" s="190" t="str">
        <f t="shared" si="31"/>
        <v/>
      </c>
    </row>
    <row r="493" spans="7:12">
      <c r="G493" s="190">
        <v>0</v>
      </c>
      <c r="H493" s="191">
        <v>0</v>
      </c>
      <c r="I493" s="190" t="str">
        <f t="shared" si="28"/>
        <v>2</v>
      </c>
      <c r="J493" s="190" t="str">
        <f t="shared" si="29"/>
        <v>2</v>
      </c>
      <c r="K493" s="190">
        <f t="shared" si="30"/>
        <v>4</v>
      </c>
      <c r="L493" s="190" t="str">
        <f t="shared" si="31"/>
        <v/>
      </c>
    </row>
    <row r="494" spans="7:12">
      <c r="G494" s="190">
        <v>0</v>
      </c>
      <c r="H494" s="191">
        <v>0</v>
      </c>
      <c r="I494" s="190" t="str">
        <f t="shared" si="28"/>
        <v>2</v>
      </c>
      <c r="J494" s="190" t="str">
        <f t="shared" si="29"/>
        <v>2</v>
      </c>
      <c r="K494" s="190">
        <f t="shared" si="30"/>
        <v>4</v>
      </c>
      <c r="L494" s="190" t="str">
        <f t="shared" si="31"/>
        <v/>
      </c>
    </row>
    <row r="495" spans="7:12">
      <c r="G495" s="190">
        <v>0</v>
      </c>
      <c r="H495" s="191">
        <v>0</v>
      </c>
      <c r="I495" s="190" t="str">
        <f t="shared" si="28"/>
        <v>2</v>
      </c>
      <c r="J495" s="190" t="str">
        <f t="shared" si="29"/>
        <v>2</v>
      </c>
      <c r="K495" s="190">
        <f t="shared" si="30"/>
        <v>4</v>
      </c>
      <c r="L495" s="190" t="str">
        <f t="shared" si="31"/>
        <v/>
      </c>
    </row>
    <row r="496" spans="7:12">
      <c r="G496" s="190">
        <v>0</v>
      </c>
      <c r="H496" s="191">
        <v>0</v>
      </c>
      <c r="I496" s="190" t="str">
        <f t="shared" si="28"/>
        <v>2</v>
      </c>
      <c r="J496" s="190" t="str">
        <f t="shared" si="29"/>
        <v>2</v>
      </c>
      <c r="K496" s="190">
        <f t="shared" si="30"/>
        <v>4</v>
      </c>
      <c r="L496" s="190" t="str">
        <f t="shared" si="31"/>
        <v/>
      </c>
    </row>
    <row r="497" spans="7:12">
      <c r="G497" s="190">
        <v>0</v>
      </c>
      <c r="H497" s="191">
        <v>0</v>
      </c>
      <c r="I497" s="190" t="str">
        <f t="shared" si="28"/>
        <v>2</v>
      </c>
      <c r="J497" s="190" t="str">
        <f t="shared" si="29"/>
        <v>2</v>
      </c>
      <c r="K497" s="190">
        <f t="shared" si="30"/>
        <v>4</v>
      </c>
      <c r="L497" s="190" t="str">
        <f t="shared" si="31"/>
        <v/>
      </c>
    </row>
    <row r="498" spans="7:12">
      <c r="G498" s="190">
        <v>0</v>
      </c>
      <c r="H498" s="191">
        <v>0</v>
      </c>
      <c r="I498" s="190" t="str">
        <f t="shared" si="28"/>
        <v>2</v>
      </c>
      <c r="J498" s="190" t="str">
        <f t="shared" si="29"/>
        <v>2</v>
      </c>
      <c r="K498" s="190">
        <f t="shared" si="30"/>
        <v>4</v>
      </c>
      <c r="L498" s="190" t="str">
        <f t="shared" si="31"/>
        <v/>
      </c>
    </row>
    <row r="499" spans="7:12">
      <c r="G499" s="190">
        <v>0</v>
      </c>
      <c r="H499" s="191">
        <v>0</v>
      </c>
      <c r="I499" s="190" t="str">
        <f t="shared" si="28"/>
        <v>2</v>
      </c>
      <c r="J499" s="190" t="str">
        <f t="shared" si="29"/>
        <v>2</v>
      </c>
      <c r="K499" s="190">
        <f t="shared" si="30"/>
        <v>4</v>
      </c>
      <c r="L499" s="190" t="str">
        <f t="shared" si="31"/>
        <v/>
      </c>
    </row>
    <row r="500" spans="7:12">
      <c r="G500" s="190">
        <v>0</v>
      </c>
      <c r="H500" s="191">
        <v>0</v>
      </c>
      <c r="I500" s="190" t="str">
        <f t="shared" si="28"/>
        <v>2</v>
      </c>
      <c r="J500" s="190" t="str">
        <f t="shared" si="29"/>
        <v>2</v>
      </c>
      <c r="K500" s="190">
        <f t="shared" si="30"/>
        <v>4</v>
      </c>
      <c r="L500" s="190" t="str">
        <f t="shared" si="31"/>
        <v/>
      </c>
    </row>
    <row r="504" spans="7:12">
      <c r="L504" s="190" t="str">
        <f t="shared" si="31"/>
        <v/>
      </c>
    </row>
  </sheetData>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workbookViewId="0">
      <selection activeCell="E13" sqref="E13"/>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22" t="s">
        <v>339</v>
      </c>
      <c r="B1" s="217"/>
      <c r="C1" s="217"/>
      <c r="D1" s="217"/>
      <c r="E1" s="217"/>
      <c r="F1" s="217"/>
      <c r="G1" s="132"/>
      <c r="H1" s="107"/>
      <c r="I1" s="107"/>
      <c r="J1" s="107"/>
      <c r="K1" s="107"/>
      <c r="L1" s="108"/>
      <c r="M1" s="108" t="str">
        <f>"a1:"&amp;"f"&amp;MAX(L13:L107)</f>
        <v>a1:f59</v>
      </c>
    </row>
    <row r="2" spans="1:99" s="112" customFormat="1" ht="14.25" customHeight="1">
      <c r="A2" s="51" t="str">
        <f>'01收入支出决算总表'!A3</f>
        <v>部门：益阳市交通运输局</v>
      </c>
      <c r="B2" s="133"/>
      <c r="F2" s="14" t="s">
        <v>340</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329</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14" t="s">
        <v>46</v>
      </c>
      <c r="B8" s="214"/>
      <c r="C8" s="214"/>
      <c r="D8" s="220" t="s">
        <v>57</v>
      </c>
      <c r="E8" s="223" t="s">
        <v>62</v>
      </c>
      <c r="F8" s="223" t="s">
        <v>63</v>
      </c>
      <c r="G8" s="141"/>
      <c r="H8" s="118"/>
      <c r="I8" s="118"/>
      <c r="J8" s="118"/>
      <c r="K8" s="85"/>
      <c r="L8" s="139"/>
      <c r="M8" s="120"/>
    </row>
    <row r="9" spans="1:99" s="119" customFormat="1" ht="9.9499999999999993" customHeight="1">
      <c r="A9" s="224" t="s">
        <v>61</v>
      </c>
      <c r="B9" s="225"/>
      <c r="C9" s="230" t="s">
        <v>36</v>
      </c>
      <c r="D9" s="216"/>
      <c r="E9" s="216"/>
      <c r="F9" s="216"/>
      <c r="G9" s="141"/>
      <c r="H9" s="118"/>
      <c r="I9" s="118"/>
      <c r="J9" s="118"/>
      <c r="K9" s="118"/>
      <c r="L9" s="118"/>
      <c r="M9" s="118"/>
    </row>
    <row r="10" spans="1:99" s="119" customFormat="1" ht="9.9499999999999993" customHeight="1">
      <c r="A10" s="226"/>
      <c r="B10" s="227"/>
      <c r="C10" s="231"/>
      <c r="D10" s="216"/>
      <c r="E10" s="216"/>
      <c r="F10" s="216"/>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28"/>
      <c r="B11" s="229"/>
      <c r="C11" s="232"/>
      <c r="D11" s="216"/>
      <c r="E11" s="216"/>
      <c r="F11" s="216"/>
      <c r="G11" s="141"/>
      <c r="H11" s="118"/>
      <c r="I11" s="118"/>
      <c r="J11" s="118"/>
      <c r="K11" s="118"/>
      <c r="L11" s="118"/>
      <c r="M11" s="118"/>
    </row>
    <row r="12" spans="1:99" s="119" customFormat="1" ht="18" customHeight="1">
      <c r="A12" s="214" t="s">
        <v>37</v>
      </c>
      <c r="B12" s="214"/>
      <c r="C12" s="214"/>
      <c r="D12" s="117">
        <v>1</v>
      </c>
      <c r="E12" s="117">
        <v>2</v>
      </c>
      <c r="F12" s="117">
        <v>3</v>
      </c>
      <c r="G12" s="141"/>
      <c r="H12" s="118"/>
      <c r="I12" s="118">
        <v>1</v>
      </c>
      <c r="J12" s="118"/>
      <c r="K12" s="118"/>
      <c r="L12" s="118"/>
      <c r="M12" s="118"/>
    </row>
    <row r="13" spans="1:99" s="119" customFormat="1" ht="18" customHeight="1">
      <c r="A13" s="221" t="s">
        <v>48</v>
      </c>
      <c r="B13" s="221"/>
      <c r="C13" s="221"/>
      <c r="D13" s="143">
        <v>6763.67</v>
      </c>
      <c r="E13" s="143">
        <v>3329.1299999999997</v>
      </c>
      <c r="F13" s="143">
        <f>D13-E13</f>
        <v>3434.5400000000004</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2723.97</v>
      </c>
      <c r="E14" s="146">
        <f>IF(OR(MID(A14,1,3)="301",MID(A14,1,3)="303"),D14,"")</f>
        <v>2723.97</v>
      </c>
      <c r="F14" s="197" t="str">
        <f>IF(AND(MID(A14,1,3)&lt;&gt;"301",MID(A14,1,3)&lt;&gt;"303"),D14,"")</f>
        <v/>
      </c>
      <c r="G14" s="147" t="s">
        <v>221</v>
      </c>
      <c r="H14" s="148" t="s">
        <v>192</v>
      </c>
      <c r="I14" s="118">
        <v>2723.97</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1055.78</v>
      </c>
      <c r="E15" s="146">
        <f t="shared" ref="E15:E78" si="2">IF(OR(MID(A15,1,3)="301",MID(A15,1,3)="303"),D15,"")</f>
        <v>1055.78</v>
      </c>
      <c r="F15" s="197" t="str">
        <f t="shared" ref="F15:F78" si="3">IF(AND(MID(A15,1,3)&lt;&gt;"301",MID(A15,1,3)&lt;&gt;"303"),D15,"")</f>
        <v/>
      </c>
      <c r="G15" s="147" t="s">
        <v>322</v>
      </c>
      <c r="H15" s="151" t="s">
        <v>115</v>
      </c>
      <c r="I15" s="118">
        <v>1055.78</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299.83</v>
      </c>
      <c r="E16" s="146">
        <f t="shared" si="2"/>
        <v>299.83</v>
      </c>
      <c r="F16" s="197" t="str">
        <f t="shared" si="3"/>
        <v/>
      </c>
      <c r="G16" s="147" t="s">
        <v>323</v>
      </c>
      <c r="H16" s="151" t="s">
        <v>116</v>
      </c>
      <c r="I16" s="118">
        <v>299.83</v>
      </c>
      <c r="J16" s="122"/>
      <c r="K16" s="141"/>
      <c r="L16" s="149">
        <f t="shared" si="4"/>
        <v>16</v>
      </c>
      <c r="M16" s="152"/>
      <c r="N16" s="150"/>
    </row>
    <row r="17" spans="1:14" s="128" customFormat="1" ht="18" customHeight="1">
      <c r="A17" s="144" t="str">
        <f t="array" ref="A17">INDEX(G:G,SMALL(IF($I$14:$I$107&gt;0,ROW($14:$107),4^8),ROW(G4)))&amp;""</f>
        <v>30103</v>
      </c>
      <c r="B17" s="145"/>
      <c r="C17" s="196" t="str">
        <f t="shared" si="0"/>
        <v>奖金</v>
      </c>
      <c r="D17" s="146">
        <f t="shared" si="1"/>
        <v>84.3</v>
      </c>
      <c r="E17" s="146">
        <f t="shared" si="2"/>
        <v>84.3</v>
      </c>
      <c r="F17" s="197" t="str">
        <f t="shared" si="3"/>
        <v/>
      </c>
      <c r="G17" s="147" t="s">
        <v>324</v>
      </c>
      <c r="H17" s="151" t="s">
        <v>117</v>
      </c>
      <c r="I17" s="118">
        <v>84.3</v>
      </c>
      <c r="J17" s="122"/>
      <c r="K17" s="141"/>
      <c r="L17" s="149">
        <f t="shared" si="4"/>
        <v>17</v>
      </c>
      <c r="M17" s="141"/>
      <c r="N17" s="150"/>
    </row>
    <row r="18" spans="1:14" s="128" customFormat="1" ht="18" customHeight="1">
      <c r="A18" s="144" t="str">
        <f t="array" ref="A18">INDEX(G:G,SMALL(IF($I$14:$I$107&gt;0,ROW($14:$107),4^8),ROW(G5)))&amp;""</f>
        <v>30104</v>
      </c>
      <c r="B18" s="145"/>
      <c r="C18" s="196" t="str">
        <f t="shared" si="0"/>
        <v>其他社会保障缴费</v>
      </c>
      <c r="D18" s="146">
        <f t="shared" si="1"/>
        <v>282.86</v>
      </c>
      <c r="E18" s="146">
        <f t="shared" si="2"/>
        <v>282.86</v>
      </c>
      <c r="F18" s="197" t="str">
        <f t="shared" si="3"/>
        <v/>
      </c>
      <c r="G18" s="147" t="s">
        <v>222</v>
      </c>
      <c r="H18" s="151" t="s">
        <v>187</v>
      </c>
      <c r="I18" s="118">
        <v>282.86</v>
      </c>
      <c r="J18" s="122"/>
      <c r="K18" s="141"/>
      <c r="L18" s="149">
        <f t="shared" si="4"/>
        <v>18</v>
      </c>
      <c r="M18" s="141"/>
      <c r="N18" s="150"/>
    </row>
    <row r="19" spans="1:14" s="128" customFormat="1" ht="18" customHeight="1">
      <c r="A19" s="144" t="str">
        <f t="array" ref="A19">INDEX(G:G,SMALL(IF($I$14:$I$107&gt;0,ROW($14:$107),4^8),ROW(G6)))&amp;""</f>
        <v>30106</v>
      </c>
      <c r="B19" s="145"/>
      <c r="C19" s="196" t="str">
        <f t="shared" si="0"/>
        <v>伙食补助费</v>
      </c>
      <c r="D19" s="146">
        <f t="shared" si="1"/>
        <v>25.96</v>
      </c>
      <c r="E19" s="146">
        <f t="shared" si="2"/>
        <v>25.96</v>
      </c>
      <c r="F19" s="197" t="str">
        <f t="shared" si="3"/>
        <v/>
      </c>
      <c r="G19" s="147" t="s">
        <v>223</v>
      </c>
      <c r="H19" s="151" t="s">
        <v>118</v>
      </c>
      <c r="I19" s="118">
        <v>25.96</v>
      </c>
      <c r="J19" s="122"/>
      <c r="K19" s="141"/>
      <c r="L19" s="149">
        <f t="shared" si="4"/>
        <v>19</v>
      </c>
      <c r="M19" s="141"/>
      <c r="N19" s="150"/>
    </row>
    <row r="20" spans="1:14" s="128" customFormat="1" ht="18" customHeight="1">
      <c r="A20" s="144" t="str">
        <f t="array" ref="A20">INDEX(G:G,SMALL(IF($I$14:$I$107&gt;0,ROW($14:$107),4^8),ROW(G7)))&amp;""</f>
        <v>30107</v>
      </c>
      <c r="B20" s="145"/>
      <c r="C20" s="196" t="str">
        <f t="shared" si="0"/>
        <v>绩效工资</v>
      </c>
      <c r="D20" s="146">
        <f t="shared" si="1"/>
        <v>593.62</v>
      </c>
      <c r="E20" s="146">
        <f t="shared" si="2"/>
        <v>593.62</v>
      </c>
      <c r="F20" s="197" t="str">
        <f t="shared" si="3"/>
        <v/>
      </c>
      <c r="G20" s="147" t="s">
        <v>224</v>
      </c>
      <c r="H20" s="151" t="s">
        <v>119</v>
      </c>
      <c r="I20" s="118">
        <v>593.62</v>
      </c>
      <c r="J20" s="122"/>
      <c r="K20" s="141"/>
      <c r="L20" s="149">
        <f t="shared" si="4"/>
        <v>20</v>
      </c>
      <c r="M20" s="141"/>
      <c r="N20" s="150"/>
    </row>
    <row r="21" spans="1:14" s="128" customFormat="1" ht="18" customHeight="1">
      <c r="A21" s="144" t="str">
        <f t="array" ref="A21">INDEX(G:G,SMALL(IF($I$14:$I$107&gt;0,ROW($14:$107),4^8),ROW(G8)))&amp;""</f>
        <v>30108</v>
      </c>
      <c r="B21" s="145"/>
      <c r="C21" s="196" t="str">
        <f t="shared" si="0"/>
        <v>机关事业单位基本养老保险缴费</v>
      </c>
      <c r="D21" s="146">
        <f t="shared" si="1"/>
        <v>232.18</v>
      </c>
      <c r="E21" s="146">
        <f t="shared" si="2"/>
        <v>232.18</v>
      </c>
      <c r="F21" s="197" t="str">
        <f t="shared" si="3"/>
        <v/>
      </c>
      <c r="G21" s="147" t="s">
        <v>225</v>
      </c>
      <c r="H21" s="151" t="s">
        <v>188</v>
      </c>
      <c r="I21" s="118">
        <v>232.18</v>
      </c>
      <c r="J21" s="122"/>
      <c r="K21" s="141"/>
      <c r="L21" s="149">
        <f t="shared" si="4"/>
        <v>21</v>
      </c>
      <c r="M21" s="141"/>
      <c r="N21" s="150"/>
    </row>
    <row r="22" spans="1:14" s="128" customFormat="1" ht="18" customHeight="1">
      <c r="A22" s="144" t="str">
        <f t="array" ref="A22">INDEX(G:G,SMALL(IF($I$14:$I$107&gt;0,ROW($14:$107),4^8),ROW(G9)))&amp;""</f>
        <v>30109</v>
      </c>
      <c r="B22" s="145"/>
      <c r="C22" s="196" t="str">
        <f t="shared" si="0"/>
        <v>职业年金缴费</v>
      </c>
      <c r="D22" s="146">
        <f t="shared" si="1"/>
        <v>9.6</v>
      </c>
      <c r="E22" s="146">
        <f t="shared" si="2"/>
        <v>9.6</v>
      </c>
      <c r="F22" s="197" t="str">
        <f t="shared" si="3"/>
        <v/>
      </c>
      <c r="G22" s="147" t="s">
        <v>226</v>
      </c>
      <c r="H22" s="151" t="s">
        <v>189</v>
      </c>
      <c r="I22" s="118">
        <v>9.6</v>
      </c>
      <c r="J22" s="122"/>
      <c r="K22" s="141"/>
      <c r="L22" s="149">
        <f t="shared" si="4"/>
        <v>22</v>
      </c>
      <c r="M22" s="141"/>
      <c r="N22" s="150"/>
    </row>
    <row r="23" spans="1:14" s="128" customFormat="1" ht="18" customHeight="1">
      <c r="A23" s="144" t="str">
        <f t="array" ref="A23">INDEX(G:G,SMALL(IF($I$14:$I$107&gt;0,ROW($14:$107),4^8),ROW(G10)))&amp;""</f>
        <v>30199</v>
      </c>
      <c r="B23" s="145"/>
      <c r="C23" s="196" t="str">
        <f t="shared" si="0"/>
        <v>其他工资福利支出</v>
      </c>
      <c r="D23" s="146">
        <f t="shared" si="1"/>
        <v>139.82</v>
      </c>
      <c r="E23" s="146">
        <f t="shared" si="2"/>
        <v>139.82</v>
      </c>
      <c r="F23" s="197" t="str">
        <f t="shared" si="3"/>
        <v/>
      </c>
      <c r="G23" s="147" t="s">
        <v>227</v>
      </c>
      <c r="H23" s="151" t="s">
        <v>120</v>
      </c>
      <c r="I23" s="118">
        <v>139.82</v>
      </c>
      <c r="J23" s="122"/>
      <c r="K23" s="141"/>
      <c r="L23" s="149">
        <f t="shared" si="4"/>
        <v>23</v>
      </c>
      <c r="M23" s="141"/>
      <c r="N23" s="150"/>
    </row>
    <row r="24" spans="1:14" s="128" customFormat="1" ht="18" customHeight="1">
      <c r="A24" s="144" t="str">
        <f t="array" ref="A24">INDEX(G:G,SMALL(IF($I$14:$I$107&gt;0,ROW($14:$107),4^8),ROW(G11)))&amp;""</f>
        <v>302</v>
      </c>
      <c r="B24" s="145"/>
      <c r="C24" s="196" t="str">
        <f t="shared" si="0"/>
        <v>商品和服务支出</v>
      </c>
      <c r="D24" s="146">
        <f t="shared" si="1"/>
        <v>680.95</v>
      </c>
      <c r="E24" s="146" t="str">
        <f t="shared" si="2"/>
        <v/>
      </c>
      <c r="F24" s="197">
        <f t="shared" si="3"/>
        <v>680.95</v>
      </c>
      <c r="G24" s="147" t="s">
        <v>228</v>
      </c>
      <c r="H24" s="148" t="s">
        <v>193</v>
      </c>
      <c r="I24" s="118">
        <v>680.95</v>
      </c>
      <c r="J24" s="122"/>
      <c r="K24" s="141"/>
      <c r="L24" s="149">
        <f t="shared" si="4"/>
        <v>24</v>
      </c>
      <c r="M24" s="141"/>
      <c r="N24" s="150"/>
    </row>
    <row r="25" spans="1:14" s="128" customFormat="1" ht="18" customHeight="1">
      <c r="A25" s="144" t="str">
        <f t="array" ref="A25">INDEX(G:G,SMALL(IF($I$14:$I$107&gt;0,ROW($14:$107),4^8),ROW(G12)))&amp;""</f>
        <v>30201</v>
      </c>
      <c r="B25" s="145"/>
      <c r="C25" s="196" t="str">
        <f t="shared" si="0"/>
        <v>办公费</v>
      </c>
      <c r="D25" s="146">
        <f t="shared" si="1"/>
        <v>80.13</v>
      </c>
      <c r="E25" s="146" t="str">
        <f t="shared" si="2"/>
        <v/>
      </c>
      <c r="F25" s="197">
        <f t="shared" si="3"/>
        <v>80.13</v>
      </c>
      <c r="G25" s="147" t="s">
        <v>229</v>
      </c>
      <c r="H25" s="151" t="s">
        <v>121</v>
      </c>
      <c r="I25" s="118">
        <v>80.13</v>
      </c>
      <c r="J25" s="122"/>
      <c r="K25" s="141"/>
      <c r="L25" s="149">
        <f t="shared" si="4"/>
        <v>25</v>
      </c>
      <c r="M25" s="141"/>
      <c r="N25" s="150"/>
    </row>
    <row r="26" spans="1:14" s="128" customFormat="1" ht="18" customHeight="1">
      <c r="A26" s="144" t="str">
        <f t="array" ref="A26">INDEX(G:G,SMALL(IF($I$14:$I$107&gt;0,ROW($14:$107),4^8),ROW(G13)))&amp;""</f>
        <v>30202</v>
      </c>
      <c r="B26" s="145"/>
      <c r="C26" s="196" t="str">
        <f t="shared" si="0"/>
        <v>印刷费</v>
      </c>
      <c r="D26" s="146">
        <f t="shared" si="1"/>
        <v>16.510000000000002</v>
      </c>
      <c r="E26" s="146" t="str">
        <f t="shared" si="2"/>
        <v/>
      </c>
      <c r="F26" s="197">
        <f t="shared" si="3"/>
        <v>16.510000000000002</v>
      </c>
      <c r="G26" s="147" t="s">
        <v>230</v>
      </c>
      <c r="H26" s="151" t="s">
        <v>122</v>
      </c>
      <c r="I26" s="118">
        <v>16.510000000000002</v>
      </c>
      <c r="J26" s="122"/>
      <c r="K26" s="141"/>
      <c r="L26" s="149">
        <f t="shared" si="4"/>
        <v>26</v>
      </c>
      <c r="M26" s="141"/>
      <c r="N26" s="150"/>
    </row>
    <row r="27" spans="1:14" s="128" customFormat="1" ht="18" customHeight="1">
      <c r="A27" s="144" t="str">
        <f t="array" ref="A27">INDEX(G:G,SMALL(IF($I$14:$I$107&gt;0,ROW($14:$107),4^8),ROW(G14)))&amp;""</f>
        <v>30203</v>
      </c>
      <c r="B27" s="145"/>
      <c r="C27" s="196" t="str">
        <f t="shared" si="0"/>
        <v>咨询费</v>
      </c>
      <c r="D27" s="146">
        <f t="shared" si="1"/>
        <v>0.2</v>
      </c>
      <c r="E27" s="146" t="str">
        <f t="shared" si="2"/>
        <v/>
      </c>
      <c r="F27" s="197">
        <f t="shared" si="3"/>
        <v>0.2</v>
      </c>
      <c r="G27" s="147" t="s">
        <v>231</v>
      </c>
      <c r="H27" s="151" t="s">
        <v>123</v>
      </c>
      <c r="I27" s="118">
        <v>0.2</v>
      </c>
      <c r="J27" s="122"/>
      <c r="K27" s="141"/>
      <c r="L27" s="149">
        <f t="shared" si="4"/>
        <v>27</v>
      </c>
      <c r="M27" s="141"/>
      <c r="N27" s="150"/>
    </row>
    <row r="28" spans="1:14" s="128" customFormat="1" ht="18" customHeight="1">
      <c r="A28" s="144" t="str">
        <f t="array" ref="A28">INDEX(G:G,SMALL(IF($I$14:$I$107&gt;0,ROW($14:$107),4^8),ROW(G15)))&amp;""</f>
        <v>30204</v>
      </c>
      <c r="B28" s="145"/>
      <c r="C28" s="196" t="str">
        <f t="shared" si="0"/>
        <v>手续费</v>
      </c>
      <c r="D28" s="146">
        <f t="shared" si="1"/>
        <v>0.32</v>
      </c>
      <c r="E28" s="146" t="str">
        <f t="shared" si="2"/>
        <v/>
      </c>
      <c r="F28" s="197">
        <f t="shared" si="3"/>
        <v>0.32</v>
      </c>
      <c r="G28" s="147" t="s">
        <v>232</v>
      </c>
      <c r="H28" s="151" t="s">
        <v>124</v>
      </c>
      <c r="I28" s="118">
        <v>0.32</v>
      </c>
      <c r="J28" s="122"/>
      <c r="K28" s="141"/>
      <c r="L28" s="149">
        <f t="shared" si="4"/>
        <v>28</v>
      </c>
      <c r="M28" s="141"/>
      <c r="N28" s="150"/>
    </row>
    <row r="29" spans="1:14" s="128" customFormat="1" ht="18" customHeight="1">
      <c r="A29" s="144" t="str">
        <f t="array" ref="A29">INDEX(G:G,SMALL(IF($I$14:$I$107&gt;0,ROW($14:$107),4^8),ROW(G16)))&amp;""</f>
        <v>30205</v>
      </c>
      <c r="B29" s="145"/>
      <c r="C29" s="196" t="str">
        <f t="shared" si="0"/>
        <v>水费</v>
      </c>
      <c r="D29" s="146">
        <f t="shared" si="1"/>
        <v>1.64</v>
      </c>
      <c r="E29" s="146" t="str">
        <f t="shared" si="2"/>
        <v/>
      </c>
      <c r="F29" s="197">
        <f t="shared" si="3"/>
        <v>1.64</v>
      </c>
      <c r="G29" s="147" t="s">
        <v>233</v>
      </c>
      <c r="H29" s="151" t="s">
        <v>125</v>
      </c>
      <c r="I29" s="118">
        <v>1.64</v>
      </c>
      <c r="J29" s="122"/>
      <c r="K29" s="141"/>
      <c r="L29" s="149">
        <f t="shared" si="4"/>
        <v>29</v>
      </c>
      <c r="M29" s="141"/>
      <c r="N29" s="150"/>
    </row>
    <row r="30" spans="1:14" s="128" customFormat="1" ht="18" customHeight="1">
      <c r="A30" s="144" t="str">
        <f t="array" ref="A30">INDEX(G:G,SMALL(IF($I$14:$I$107&gt;0,ROW($14:$107),4^8),ROW(G17)))&amp;""</f>
        <v>30206</v>
      </c>
      <c r="B30" s="145"/>
      <c r="C30" s="196" t="str">
        <f t="shared" si="0"/>
        <v>电费</v>
      </c>
      <c r="D30" s="146">
        <f t="shared" si="1"/>
        <v>46.96</v>
      </c>
      <c r="E30" s="146" t="str">
        <f t="shared" si="2"/>
        <v/>
      </c>
      <c r="F30" s="197">
        <f t="shared" si="3"/>
        <v>46.96</v>
      </c>
      <c r="G30" s="147" t="s">
        <v>234</v>
      </c>
      <c r="H30" s="151" t="s">
        <v>126</v>
      </c>
      <c r="I30" s="118">
        <v>46.96</v>
      </c>
      <c r="J30" s="122"/>
      <c r="K30" s="141"/>
      <c r="L30" s="149">
        <f t="shared" si="4"/>
        <v>30</v>
      </c>
      <c r="M30" s="141"/>
      <c r="N30" s="150"/>
    </row>
    <row r="31" spans="1:14" s="128" customFormat="1" ht="18" customHeight="1">
      <c r="A31" s="144" t="str">
        <f t="array" ref="A31">INDEX(G:G,SMALL(IF($I$14:$I$107&gt;0,ROW($14:$107),4^8),ROW(G18)))&amp;""</f>
        <v>30207</v>
      </c>
      <c r="B31" s="145"/>
      <c r="C31" s="196" t="str">
        <f t="shared" si="0"/>
        <v>邮电费</v>
      </c>
      <c r="D31" s="146">
        <f t="shared" si="1"/>
        <v>5.36</v>
      </c>
      <c r="E31" s="146" t="str">
        <f t="shared" si="2"/>
        <v/>
      </c>
      <c r="F31" s="197">
        <f t="shared" si="3"/>
        <v>5.36</v>
      </c>
      <c r="G31" s="147" t="s">
        <v>235</v>
      </c>
      <c r="H31" s="151" t="s">
        <v>127</v>
      </c>
      <c r="I31" s="118">
        <v>5.36</v>
      </c>
      <c r="J31" s="122"/>
      <c r="K31" s="141"/>
      <c r="L31" s="149">
        <f t="shared" si="4"/>
        <v>31</v>
      </c>
      <c r="M31" s="141"/>
      <c r="N31" s="150"/>
    </row>
    <row r="32" spans="1:14" s="128" customFormat="1" ht="18" customHeight="1">
      <c r="A32" s="144" t="str">
        <f t="array" ref="A32">INDEX(G:G,SMALL(IF($I$14:$I$107&gt;0,ROW($14:$107),4^8),ROW(G19)))&amp;""</f>
        <v>30209</v>
      </c>
      <c r="B32" s="145"/>
      <c r="C32" s="196" t="str">
        <f t="shared" si="0"/>
        <v>物业管理费</v>
      </c>
      <c r="D32" s="146">
        <f t="shared" si="1"/>
        <v>55.26</v>
      </c>
      <c r="E32" s="146" t="str">
        <f t="shared" si="2"/>
        <v/>
      </c>
      <c r="F32" s="197">
        <f t="shared" si="3"/>
        <v>55.26</v>
      </c>
      <c r="G32" s="147" t="s">
        <v>236</v>
      </c>
      <c r="H32" s="151" t="s">
        <v>128</v>
      </c>
      <c r="I32" s="118">
        <v>0</v>
      </c>
      <c r="J32" s="122"/>
      <c r="K32" s="141"/>
      <c r="L32" s="149">
        <f t="shared" si="4"/>
        <v>32</v>
      </c>
      <c r="M32" s="141"/>
      <c r="N32" s="150"/>
    </row>
    <row r="33" spans="1:14" s="128" customFormat="1" ht="18" customHeight="1">
      <c r="A33" s="144" t="str">
        <f t="array" ref="A33">INDEX(G:G,SMALL(IF($I$14:$I$107&gt;0,ROW($14:$107),4^8),ROW(G20)))&amp;""</f>
        <v>30211</v>
      </c>
      <c r="B33" s="145"/>
      <c r="C33" s="196" t="str">
        <f t="shared" si="0"/>
        <v>差旅费</v>
      </c>
      <c r="D33" s="146">
        <f t="shared" si="1"/>
        <v>125.3</v>
      </c>
      <c r="E33" s="146" t="str">
        <f t="shared" si="2"/>
        <v/>
      </c>
      <c r="F33" s="197">
        <f t="shared" si="3"/>
        <v>125.3</v>
      </c>
      <c r="G33" s="147" t="s">
        <v>237</v>
      </c>
      <c r="H33" s="151" t="s">
        <v>129</v>
      </c>
      <c r="I33" s="118">
        <v>55.26</v>
      </c>
      <c r="J33" s="122"/>
      <c r="K33" s="141"/>
      <c r="L33" s="149">
        <f t="shared" si="4"/>
        <v>33</v>
      </c>
      <c r="M33" s="141"/>
      <c r="N33" s="150"/>
    </row>
    <row r="34" spans="1:14" s="128" customFormat="1" ht="18" customHeight="1">
      <c r="A34" s="144" t="str">
        <f t="array" ref="A34">INDEX(G:G,SMALL(IF($I$14:$I$107&gt;0,ROW($14:$107),4^8),ROW(G21)))&amp;""</f>
        <v>30212</v>
      </c>
      <c r="B34" s="145"/>
      <c r="C34" s="196" t="str">
        <f t="shared" si="0"/>
        <v>因公出国（境）费用</v>
      </c>
      <c r="D34" s="146">
        <f t="shared" si="1"/>
        <v>7.4</v>
      </c>
      <c r="E34" s="146" t="str">
        <f t="shared" si="2"/>
        <v/>
      </c>
      <c r="F34" s="197">
        <f t="shared" si="3"/>
        <v>7.4</v>
      </c>
      <c r="G34" s="147" t="s">
        <v>238</v>
      </c>
      <c r="H34" s="151" t="s">
        <v>130</v>
      </c>
      <c r="I34" s="118">
        <v>125.3</v>
      </c>
      <c r="J34" s="122"/>
      <c r="K34" s="141"/>
      <c r="L34" s="149">
        <f t="shared" si="4"/>
        <v>34</v>
      </c>
      <c r="M34" s="141"/>
      <c r="N34" s="150"/>
    </row>
    <row r="35" spans="1:14" s="128" customFormat="1" ht="18" customHeight="1">
      <c r="A35" s="144" t="str">
        <f t="array" ref="A35">INDEX(G:G,SMALL(IF($I$14:$I$107&gt;0,ROW($14:$107),4^8),ROW(G22)))&amp;""</f>
        <v>30213</v>
      </c>
      <c r="B35" s="145"/>
      <c r="C35" s="196" t="str">
        <f t="shared" si="0"/>
        <v>维修（护）费</v>
      </c>
      <c r="D35" s="146">
        <f t="shared" si="1"/>
        <v>32.15</v>
      </c>
      <c r="E35" s="146" t="str">
        <f t="shared" si="2"/>
        <v/>
      </c>
      <c r="F35" s="197">
        <f t="shared" si="3"/>
        <v>32.15</v>
      </c>
      <c r="G35" s="147" t="s">
        <v>239</v>
      </c>
      <c r="H35" s="151" t="s">
        <v>131</v>
      </c>
      <c r="I35" s="118">
        <v>7.4</v>
      </c>
      <c r="J35" s="122"/>
      <c r="K35" s="141"/>
      <c r="L35" s="149">
        <f t="shared" si="4"/>
        <v>35</v>
      </c>
      <c r="M35" s="141"/>
      <c r="N35" s="150"/>
    </row>
    <row r="36" spans="1:14" s="128" customFormat="1" ht="18" customHeight="1">
      <c r="A36" s="144" t="str">
        <f t="array" ref="A36">INDEX(G:G,SMALL(IF($I$14:$I$107&gt;0,ROW($14:$107),4^8),ROW(G23)))&amp;""</f>
        <v>30215</v>
      </c>
      <c r="B36" s="145"/>
      <c r="C36" s="196" t="str">
        <f t="shared" si="0"/>
        <v>会议费</v>
      </c>
      <c r="D36" s="146">
        <f t="shared" si="1"/>
        <v>3.81</v>
      </c>
      <c r="E36" s="146" t="str">
        <f t="shared" si="2"/>
        <v/>
      </c>
      <c r="F36" s="197">
        <f t="shared" si="3"/>
        <v>3.81</v>
      </c>
      <c r="G36" s="147" t="s">
        <v>240</v>
      </c>
      <c r="H36" s="151" t="s">
        <v>132</v>
      </c>
      <c r="I36" s="118">
        <v>32.15</v>
      </c>
      <c r="J36" s="122"/>
      <c r="K36" s="141"/>
      <c r="L36" s="149">
        <f t="shared" si="4"/>
        <v>36</v>
      </c>
      <c r="M36" s="141"/>
      <c r="N36" s="150"/>
    </row>
    <row r="37" spans="1:14" s="128" customFormat="1" ht="18" customHeight="1">
      <c r="A37" s="144" t="str">
        <f t="array" ref="A37">INDEX(G:G,SMALL(IF($I$14:$I$107&gt;0,ROW($14:$107),4^8),ROW(G24)))&amp;""</f>
        <v>30216</v>
      </c>
      <c r="B37" s="145"/>
      <c r="C37" s="196" t="str">
        <f t="shared" si="0"/>
        <v>培训费</v>
      </c>
      <c r="D37" s="146">
        <f t="shared" si="1"/>
        <v>8.1</v>
      </c>
      <c r="E37" s="146" t="str">
        <f t="shared" si="2"/>
        <v/>
      </c>
      <c r="F37" s="197">
        <f t="shared" si="3"/>
        <v>8.1</v>
      </c>
      <c r="G37" s="147" t="s">
        <v>241</v>
      </c>
      <c r="H37" s="151" t="s">
        <v>133</v>
      </c>
      <c r="I37" s="118">
        <v>0</v>
      </c>
      <c r="J37" s="122"/>
      <c r="K37" s="141"/>
      <c r="L37" s="149">
        <f t="shared" si="4"/>
        <v>37</v>
      </c>
      <c r="M37" s="141"/>
      <c r="N37" s="150"/>
    </row>
    <row r="38" spans="1:14" s="128" customFormat="1" ht="18" customHeight="1">
      <c r="A38" s="144" t="str">
        <f t="array" ref="A38">INDEX(G:G,SMALL(IF($I$14:$I$107&gt;0,ROW($14:$107),4^8),ROW(G25)))&amp;""</f>
        <v>30217</v>
      </c>
      <c r="B38" s="145"/>
      <c r="C38" s="196" t="str">
        <f t="shared" si="0"/>
        <v>公务接待费</v>
      </c>
      <c r="D38" s="146">
        <f t="shared" si="1"/>
        <v>56.46</v>
      </c>
      <c r="E38" s="146" t="str">
        <f t="shared" si="2"/>
        <v/>
      </c>
      <c r="F38" s="197">
        <f t="shared" si="3"/>
        <v>56.46</v>
      </c>
      <c r="G38" s="147" t="s">
        <v>242</v>
      </c>
      <c r="H38" s="151" t="s">
        <v>134</v>
      </c>
      <c r="I38" s="118">
        <v>3.81</v>
      </c>
      <c r="J38" s="122"/>
      <c r="K38" s="141"/>
      <c r="L38" s="149">
        <f t="shared" si="4"/>
        <v>38</v>
      </c>
      <c r="M38" s="141"/>
      <c r="N38" s="150"/>
    </row>
    <row r="39" spans="1:14" s="128" customFormat="1" ht="18" customHeight="1">
      <c r="A39" s="144" t="str">
        <f t="array" ref="A39">INDEX(G:G,SMALL(IF($I$14:$I$107&gt;0,ROW($14:$107),4^8),ROW(G26)))&amp;""</f>
        <v>30226</v>
      </c>
      <c r="B39" s="145"/>
      <c r="C39" s="196" t="str">
        <f t="shared" si="0"/>
        <v>劳务费</v>
      </c>
      <c r="D39" s="146">
        <f t="shared" si="1"/>
        <v>1.76</v>
      </c>
      <c r="E39" s="146" t="str">
        <f t="shared" si="2"/>
        <v/>
      </c>
      <c r="F39" s="197">
        <f t="shared" si="3"/>
        <v>1.76</v>
      </c>
      <c r="G39" s="147" t="s">
        <v>243</v>
      </c>
      <c r="H39" s="151" t="s">
        <v>135</v>
      </c>
      <c r="I39" s="118">
        <v>8.1</v>
      </c>
      <c r="J39" s="122"/>
      <c r="K39" s="141"/>
      <c r="L39" s="149">
        <f t="shared" si="4"/>
        <v>39</v>
      </c>
      <c r="M39" s="141"/>
      <c r="N39" s="150"/>
    </row>
    <row r="40" spans="1:14" s="128" customFormat="1" ht="18" customHeight="1">
      <c r="A40" s="144" t="str">
        <f t="array" ref="A40">INDEX(G:G,SMALL(IF($I$14:$I$107&gt;0,ROW($14:$107),4^8),ROW(G27)))&amp;""</f>
        <v>30228</v>
      </c>
      <c r="B40" s="145"/>
      <c r="C40" s="196" t="str">
        <f t="shared" si="0"/>
        <v>工会经费</v>
      </c>
      <c r="D40" s="146">
        <f t="shared" si="1"/>
        <v>22.21</v>
      </c>
      <c r="E40" s="146" t="str">
        <f t="shared" si="2"/>
        <v/>
      </c>
      <c r="F40" s="197">
        <f t="shared" si="3"/>
        <v>22.21</v>
      </c>
      <c r="G40" s="147" t="s">
        <v>244</v>
      </c>
      <c r="H40" s="151" t="s">
        <v>136</v>
      </c>
      <c r="I40" s="118">
        <v>56.46</v>
      </c>
      <c r="J40" s="122"/>
      <c r="K40" s="141"/>
      <c r="L40" s="149">
        <f t="shared" si="4"/>
        <v>40</v>
      </c>
      <c r="M40" s="141"/>
      <c r="N40" s="150"/>
    </row>
    <row r="41" spans="1:14" s="128" customFormat="1" ht="18" customHeight="1">
      <c r="A41" s="144" t="str">
        <f t="array" ref="A41">INDEX(G:G,SMALL(IF($I$14:$I$107&gt;0,ROW($14:$107),4^8),ROW(G28)))&amp;""</f>
        <v>30229</v>
      </c>
      <c r="B41" s="145"/>
      <c r="C41" s="196" t="str">
        <f t="shared" si="0"/>
        <v>福利费</v>
      </c>
      <c r="D41" s="146">
        <f t="shared" si="1"/>
        <v>13.7</v>
      </c>
      <c r="E41" s="146" t="str">
        <f t="shared" si="2"/>
        <v/>
      </c>
      <c r="F41" s="197">
        <f t="shared" si="3"/>
        <v>13.7</v>
      </c>
      <c r="G41" s="147" t="s">
        <v>245</v>
      </c>
      <c r="H41" s="151" t="s">
        <v>137</v>
      </c>
      <c r="I41" s="118">
        <v>0</v>
      </c>
      <c r="J41" s="122"/>
      <c r="K41" s="141"/>
      <c r="L41" s="149">
        <f t="shared" si="4"/>
        <v>41</v>
      </c>
      <c r="M41" s="141"/>
      <c r="N41" s="153"/>
    </row>
    <row r="42" spans="1:14" s="128" customFormat="1" ht="18" customHeight="1">
      <c r="A42" s="144" t="str">
        <f t="array" ref="A42">INDEX(G:G,SMALL(IF($I$14:$I$107&gt;0,ROW($14:$107),4^8),ROW(G29)))&amp;""</f>
        <v>30231</v>
      </c>
      <c r="B42" s="145"/>
      <c r="C42" s="196" t="str">
        <f t="shared" si="0"/>
        <v>公务用车运行维护费</v>
      </c>
      <c r="D42" s="146">
        <f t="shared" si="1"/>
        <v>44.6</v>
      </c>
      <c r="E42" s="146" t="str">
        <f t="shared" si="2"/>
        <v/>
      </c>
      <c r="F42" s="197">
        <f t="shared" si="3"/>
        <v>44.6</v>
      </c>
      <c r="G42" s="147" t="s">
        <v>246</v>
      </c>
      <c r="H42" s="151" t="s">
        <v>138</v>
      </c>
      <c r="I42" s="118">
        <v>0</v>
      </c>
      <c r="J42" s="122"/>
      <c r="K42" s="141"/>
      <c r="L42" s="149">
        <f t="shared" si="4"/>
        <v>42</v>
      </c>
      <c r="M42" s="141"/>
      <c r="N42" s="150"/>
    </row>
    <row r="43" spans="1:14" s="128" customFormat="1" ht="18" customHeight="1">
      <c r="A43" s="144" t="str">
        <f t="array" ref="A43">INDEX(G:G,SMALL(IF($I$14:$I$107&gt;0,ROW($14:$107),4^8),ROW(G30)))&amp;""</f>
        <v>30239</v>
      </c>
      <c r="B43" s="145"/>
      <c r="C43" s="196" t="str">
        <f t="shared" si="0"/>
        <v>其他交通费用</v>
      </c>
      <c r="D43" s="146">
        <f t="shared" si="1"/>
        <v>30.22</v>
      </c>
      <c r="E43" s="146" t="str">
        <f t="shared" si="2"/>
        <v/>
      </c>
      <c r="F43" s="197">
        <f t="shared" si="3"/>
        <v>30.22</v>
      </c>
      <c r="G43" s="147" t="s">
        <v>247</v>
      </c>
      <c r="H43" s="151" t="s">
        <v>139</v>
      </c>
      <c r="I43" s="118">
        <v>0</v>
      </c>
      <c r="J43" s="122"/>
      <c r="K43" s="141"/>
      <c r="L43" s="149">
        <f t="shared" si="4"/>
        <v>43</v>
      </c>
      <c r="M43" s="141"/>
      <c r="N43" s="150"/>
    </row>
    <row r="44" spans="1:14" s="128" customFormat="1" ht="18" customHeight="1">
      <c r="A44" s="144" t="str">
        <f t="array" ref="A44">INDEX(G:G,SMALL(IF($I$14:$I$107&gt;0,ROW($14:$107),4^8),ROW(G31)))&amp;""</f>
        <v>30299</v>
      </c>
      <c r="B44" s="145"/>
      <c r="C44" s="196" t="str">
        <f t="shared" si="0"/>
        <v>其他商品和服务支出</v>
      </c>
      <c r="D44" s="146">
        <f t="shared" si="1"/>
        <v>128.86000000000001</v>
      </c>
      <c r="E44" s="146" t="str">
        <f t="shared" si="2"/>
        <v/>
      </c>
      <c r="F44" s="197">
        <f t="shared" si="3"/>
        <v>128.86000000000001</v>
      </c>
      <c r="G44" s="147" t="s">
        <v>248</v>
      </c>
      <c r="H44" s="151" t="s">
        <v>140</v>
      </c>
      <c r="I44" s="118">
        <v>1.76</v>
      </c>
      <c r="J44" s="122"/>
      <c r="K44" s="141"/>
      <c r="L44" s="149">
        <f t="shared" si="4"/>
        <v>44</v>
      </c>
      <c r="M44" s="141"/>
      <c r="N44" s="150"/>
    </row>
    <row r="45" spans="1:14" s="128" customFormat="1" ht="18" customHeight="1">
      <c r="A45" s="144" t="str">
        <f t="array" ref="A45">INDEX(G:G,SMALL(IF($I$14:$I$107&gt;0,ROW($14:$107),4^8),ROW(G32)))&amp;""</f>
        <v>303</v>
      </c>
      <c r="B45" s="145"/>
      <c r="C45" s="196" t="str">
        <f t="shared" si="0"/>
        <v>对个人和家庭的补助</v>
      </c>
      <c r="D45" s="146">
        <f t="shared" si="1"/>
        <v>605.16</v>
      </c>
      <c r="E45" s="146">
        <f t="shared" si="2"/>
        <v>605.16</v>
      </c>
      <c r="F45" s="197" t="str">
        <f t="shared" si="3"/>
        <v/>
      </c>
      <c r="G45" s="147" t="s">
        <v>249</v>
      </c>
      <c r="H45" s="151" t="s">
        <v>141</v>
      </c>
      <c r="I45" s="118">
        <v>0</v>
      </c>
      <c r="J45" s="122"/>
      <c r="K45" s="141"/>
      <c r="L45" s="149">
        <f t="shared" si="4"/>
        <v>45</v>
      </c>
      <c r="M45" s="141"/>
      <c r="N45" s="150"/>
    </row>
    <row r="46" spans="1:14" s="128" customFormat="1" ht="18" customHeight="1">
      <c r="A46" s="144" t="str">
        <f t="array" ref="A46">INDEX(G:G,SMALL(IF($I$14:$I$107&gt;0,ROW($14:$107),4^8),ROW(G33)))&amp;""</f>
        <v>30301</v>
      </c>
      <c r="B46" s="145"/>
      <c r="C46" s="196" t="str">
        <f t="shared" si="0"/>
        <v>离休费</v>
      </c>
      <c r="D46" s="146">
        <f t="shared" si="1"/>
        <v>28.54</v>
      </c>
      <c r="E46" s="146">
        <f t="shared" si="2"/>
        <v>28.54</v>
      </c>
      <c r="F46" s="197" t="str">
        <f t="shared" si="3"/>
        <v/>
      </c>
      <c r="G46" s="147" t="s">
        <v>250</v>
      </c>
      <c r="H46" s="151" t="s">
        <v>142</v>
      </c>
      <c r="I46" s="118">
        <v>22.21</v>
      </c>
      <c r="J46" s="122"/>
      <c r="K46" s="141"/>
      <c r="L46" s="149">
        <f t="shared" si="4"/>
        <v>46</v>
      </c>
      <c r="M46" s="141"/>
      <c r="N46" s="150"/>
    </row>
    <row r="47" spans="1:14" s="128" customFormat="1" ht="18" customHeight="1">
      <c r="A47" s="144" t="str">
        <f t="array" ref="A47">INDEX(G:G,SMALL(IF($I$14:$I$107&gt;0,ROW($14:$107),4^8),ROW(G34)))&amp;""</f>
        <v>30302</v>
      </c>
      <c r="B47" s="145"/>
      <c r="C47" s="196" t="str">
        <f t="shared" si="0"/>
        <v>退休费</v>
      </c>
      <c r="D47" s="146">
        <f t="shared" si="1"/>
        <v>163.69999999999999</v>
      </c>
      <c r="E47" s="146">
        <f t="shared" si="2"/>
        <v>163.69999999999999</v>
      </c>
      <c r="F47" s="197" t="str">
        <f t="shared" si="3"/>
        <v/>
      </c>
      <c r="G47" s="147" t="s">
        <v>251</v>
      </c>
      <c r="H47" s="151" t="s">
        <v>143</v>
      </c>
      <c r="I47" s="118">
        <v>13.7</v>
      </c>
      <c r="J47" s="122"/>
      <c r="K47" s="141"/>
      <c r="L47" s="149">
        <f t="shared" si="4"/>
        <v>47</v>
      </c>
      <c r="M47" s="141"/>
      <c r="N47" s="150"/>
    </row>
    <row r="48" spans="1:14" s="128" customFormat="1" ht="18" customHeight="1">
      <c r="A48" s="144" t="str">
        <f t="array" ref="A48">INDEX(G:G,SMALL(IF($I$14:$I$107&gt;0,ROW($14:$107),4^8),ROW(G35)))&amp;""</f>
        <v>30304</v>
      </c>
      <c r="B48" s="145"/>
      <c r="C48" s="196" t="str">
        <f t="shared" si="0"/>
        <v>抚恤金</v>
      </c>
      <c r="D48" s="146">
        <f t="shared" si="1"/>
        <v>74.05</v>
      </c>
      <c r="E48" s="146">
        <f t="shared" si="2"/>
        <v>74.05</v>
      </c>
      <c r="F48" s="197" t="str">
        <f t="shared" si="3"/>
        <v/>
      </c>
      <c r="G48" s="147" t="s">
        <v>252</v>
      </c>
      <c r="H48" s="151" t="s">
        <v>144</v>
      </c>
      <c r="I48" s="118">
        <v>44.6</v>
      </c>
      <c r="J48" s="122"/>
      <c r="K48" s="141"/>
      <c r="L48" s="149">
        <f t="shared" si="4"/>
        <v>48</v>
      </c>
      <c r="M48" s="141"/>
      <c r="N48" s="150"/>
    </row>
    <row r="49" spans="1:15" s="128" customFormat="1" ht="18" customHeight="1">
      <c r="A49" s="144" t="str">
        <f t="array" ref="A49">INDEX(G:G,SMALL(IF($I$14:$I$107&gt;0,ROW($14:$107),4^8),ROW(G36)))&amp;""</f>
        <v>30305</v>
      </c>
      <c r="B49" s="145"/>
      <c r="C49" s="196" t="str">
        <f t="shared" si="0"/>
        <v>生活补助</v>
      </c>
      <c r="D49" s="146">
        <f t="shared" si="1"/>
        <v>5.81</v>
      </c>
      <c r="E49" s="146">
        <f t="shared" si="2"/>
        <v>5.81</v>
      </c>
      <c r="F49" s="197" t="str">
        <f t="shared" si="3"/>
        <v/>
      </c>
      <c r="G49" s="147" t="s">
        <v>253</v>
      </c>
      <c r="H49" s="151" t="s">
        <v>145</v>
      </c>
      <c r="I49" s="118">
        <v>30.22</v>
      </c>
      <c r="J49" s="122"/>
      <c r="K49" s="141"/>
      <c r="L49" s="149">
        <f t="shared" si="4"/>
        <v>49</v>
      </c>
      <c r="M49" s="141"/>
      <c r="N49" s="150"/>
    </row>
    <row r="50" spans="1:15" s="128" customFormat="1" ht="18" customHeight="1">
      <c r="A50" s="144" t="str">
        <f t="array" ref="A50">INDEX(G:G,SMALL(IF($I$14:$I$107&gt;0,ROW($14:$107),4^8),ROW(G37)))&amp;""</f>
        <v>30307</v>
      </c>
      <c r="B50" s="145"/>
      <c r="C50" s="196" t="str">
        <f t="shared" si="0"/>
        <v>医疗费</v>
      </c>
      <c r="D50" s="146">
        <f t="shared" si="1"/>
        <v>41.02</v>
      </c>
      <c r="E50" s="146">
        <f t="shared" si="2"/>
        <v>41.02</v>
      </c>
      <c r="F50" s="197" t="str">
        <f t="shared" si="3"/>
        <v/>
      </c>
      <c r="G50" s="147" t="s">
        <v>254</v>
      </c>
      <c r="H50" s="151" t="s">
        <v>146</v>
      </c>
      <c r="I50" s="118">
        <v>0</v>
      </c>
      <c r="J50" s="122"/>
      <c r="K50" s="141"/>
      <c r="L50" s="149">
        <f t="shared" si="4"/>
        <v>50</v>
      </c>
      <c r="M50" s="141"/>
      <c r="N50" s="150"/>
    </row>
    <row r="51" spans="1:15" s="128" customFormat="1" ht="18" customHeight="1">
      <c r="A51" s="144" t="str">
        <f t="array" ref="A51">INDEX(G:G,SMALL(IF($I$14:$I$107&gt;0,ROW($14:$107),4^8),ROW(G38)))&amp;""</f>
        <v>30309</v>
      </c>
      <c r="B51" s="145"/>
      <c r="C51" s="196" t="str">
        <f t="shared" si="0"/>
        <v>奖励金</v>
      </c>
      <c r="D51" s="146">
        <f t="shared" si="1"/>
        <v>11.26</v>
      </c>
      <c r="E51" s="146">
        <f t="shared" si="2"/>
        <v>11.26</v>
      </c>
      <c r="F51" s="197" t="str">
        <f t="shared" si="3"/>
        <v/>
      </c>
      <c r="G51" s="147" t="s">
        <v>255</v>
      </c>
      <c r="H51" s="151" t="s">
        <v>147</v>
      </c>
      <c r="I51" s="118">
        <v>128.86000000000001</v>
      </c>
      <c r="J51" s="122"/>
      <c r="K51" s="141"/>
      <c r="L51" s="149">
        <f t="shared" si="4"/>
        <v>51</v>
      </c>
      <c r="M51" s="141"/>
      <c r="N51" s="150"/>
    </row>
    <row r="52" spans="1:15" s="154" customFormat="1" ht="18" customHeight="1">
      <c r="A52" s="144" t="str">
        <f t="array" ref="A52">INDEX(G:G,SMALL(IF($I$14:$I$107&gt;0,ROW($14:$107),4^8),ROW(G39)))&amp;""</f>
        <v>30311</v>
      </c>
      <c r="B52" s="145"/>
      <c r="C52" s="196" t="str">
        <f t="shared" si="0"/>
        <v>住房公积金</v>
      </c>
      <c r="D52" s="146">
        <f t="shared" si="1"/>
        <v>189.6</v>
      </c>
      <c r="E52" s="146">
        <f t="shared" si="2"/>
        <v>189.6</v>
      </c>
      <c r="F52" s="197" t="str">
        <f t="shared" si="3"/>
        <v/>
      </c>
      <c r="G52" s="147" t="s">
        <v>256</v>
      </c>
      <c r="H52" s="148" t="s">
        <v>194</v>
      </c>
      <c r="I52" s="118">
        <v>605.16</v>
      </c>
      <c r="J52" s="122"/>
      <c r="K52" s="141"/>
      <c r="L52" s="149">
        <f t="shared" si="4"/>
        <v>52</v>
      </c>
      <c r="M52" s="141"/>
      <c r="N52" s="150"/>
      <c r="O52" s="128"/>
    </row>
    <row r="53" spans="1:15" s="128" customFormat="1" ht="18" customHeight="1">
      <c r="A53" s="144" t="str">
        <f t="array" ref="A53">INDEX(G:G,SMALL(IF($I$14:$I$107&gt;0,ROW($14:$107),4^8),ROW(G40)))&amp;""</f>
        <v>30399</v>
      </c>
      <c r="B53" s="145"/>
      <c r="C53" s="196" t="str">
        <f t="shared" si="0"/>
        <v>其他对个人和家庭的补助支出</v>
      </c>
      <c r="D53" s="146">
        <f t="shared" si="1"/>
        <v>91.18</v>
      </c>
      <c r="E53" s="146">
        <f t="shared" si="2"/>
        <v>91.18</v>
      </c>
      <c r="F53" s="197" t="str">
        <f t="shared" si="3"/>
        <v/>
      </c>
      <c r="G53" s="147" t="s">
        <v>257</v>
      </c>
      <c r="H53" s="151" t="s">
        <v>148</v>
      </c>
      <c r="I53" s="118">
        <v>28.54</v>
      </c>
      <c r="J53" s="122"/>
      <c r="K53" s="141"/>
      <c r="L53" s="149">
        <f t="shared" si="4"/>
        <v>53</v>
      </c>
      <c r="M53" s="141"/>
      <c r="N53" s="150"/>
    </row>
    <row r="54" spans="1:15" s="128" customFormat="1" ht="18" customHeight="1">
      <c r="A54" s="144" t="str">
        <f t="array" ref="A54">INDEX(G:G,SMALL(IF($I$14:$I$107&gt;0,ROW($14:$107),4^8),ROW(G41)))&amp;""</f>
        <v>310</v>
      </c>
      <c r="B54" s="145"/>
      <c r="C54" s="196" t="str">
        <f t="shared" si="0"/>
        <v>其他资本性支出</v>
      </c>
      <c r="D54" s="146">
        <f t="shared" si="1"/>
        <v>36.1</v>
      </c>
      <c r="E54" s="146" t="str">
        <f t="shared" si="2"/>
        <v/>
      </c>
      <c r="F54" s="197">
        <f t="shared" si="3"/>
        <v>36.1</v>
      </c>
      <c r="G54" s="147" t="s">
        <v>258</v>
      </c>
      <c r="H54" s="151" t="s">
        <v>149</v>
      </c>
      <c r="I54" s="118">
        <v>163.69999999999999</v>
      </c>
      <c r="J54" s="122"/>
      <c r="K54" s="141"/>
      <c r="L54" s="149">
        <f t="shared" si="4"/>
        <v>54</v>
      </c>
      <c r="M54" s="141"/>
      <c r="N54" s="150"/>
    </row>
    <row r="55" spans="1:15" s="128" customFormat="1" ht="18" customHeight="1">
      <c r="A55" s="144" t="str">
        <f t="array" ref="A55">INDEX(G:G,SMALL(IF($I$14:$I$107&gt;0,ROW($14:$107),4^8),ROW(G42)))&amp;""</f>
        <v>31002</v>
      </c>
      <c r="B55" s="145"/>
      <c r="C55" s="196" t="str">
        <f t="shared" si="0"/>
        <v>办公设备购置</v>
      </c>
      <c r="D55" s="146">
        <f t="shared" si="1"/>
        <v>29.08</v>
      </c>
      <c r="E55" s="146" t="str">
        <f t="shared" si="2"/>
        <v/>
      </c>
      <c r="F55" s="197">
        <f t="shared" si="3"/>
        <v>29.08</v>
      </c>
      <c r="G55" s="147" t="s">
        <v>259</v>
      </c>
      <c r="H55" s="151" t="s">
        <v>150</v>
      </c>
      <c r="I55" s="118">
        <v>0</v>
      </c>
      <c r="J55" s="122"/>
      <c r="K55" s="141"/>
      <c r="L55" s="149">
        <f t="shared" si="4"/>
        <v>55</v>
      </c>
      <c r="M55" s="141"/>
      <c r="N55" s="150"/>
    </row>
    <row r="56" spans="1:15" s="128" customFormat="1" ht="18" customHeight="1">
      <c r="A56" s="144" t="str">
        <f t="array" ref="A56">INDEX(G:G,SMALL(IF($I$14:$I$107&gt;0,ROW($14:$107),4^8),ROW(G43)))&amp;""</f>
        <v>31003</v>
      </c>
      <c r="B56" s="145"/>
      <c r="C56" s="196" t="str">
        <f t="shared" si="0"/>
        <v>专用设备购置</v>
      </c>
      <c r="D56" s="146">
        <f t="shared" si="1"/>
        <v>4.3899999999999997</v>
      </c>
      <c r="E56" s="146" t="str">
        <f t="shared" si="2"/>
        <v/>
      </c>
      <c r="F56" s="197">
        <f t="shared" si="3"/>
        <v>4.3899999999999997</v>
      </c>
      <c r="G56" s="147" t="s">
        <v>260</v>
      </c>
      <c r="H56" s="151" t="s">
        <v>151</v>
      </c>
      <c r="I56" s="118">
        <v>74.05</v>
      </c>
      <c r="J56" s="122"/>
      <c r="K56" s="141"/>
      <c r="L56" s="149">
        <f t="shared" si="4"/>
        <v>56</v>
      </c>
      <c r="M56" s="141"/>
      <c r="N56" s="150"/>
    </row>
    <row r="57" spans="1:15" s="128" customFormat="1" ht="18" customHeight="1">
      <c r="A57" s="144" t="str">
        <f t="array" ref="A57">INDEX(G:G,SMALL(IF($I$14:$I$107&gt;0,ROW($14:$107),4^8),ROW(G44)))&amp;""</f>
        <v>31099</v>
      </c>
      <c r="B57" s="145"/>
      <c r="C57" s="196" t="str">
        <f t="shared" si="0"/>
        <v>其他资本性支出</v>
      </c>
      <c r="D57" s="146">
        <f t="shared" si="1"/>
        <v>2.63</v>
      </c>
      <c r="E57" s="146" t="str">
        <f t="shared" si="2"/>
        <v/>
      </c>
      <c r="F57" s="197">
        <f t="shared" si="3"/>
        <v>2.63</v>
      </c>
      <c r="G57" s="147" t="s">
        <v>261</v>
      </c>
      <c r="H57" s="151" t="s">
        <v>152</v>
      </c>
      <c r="I57" s="118">
        <v>5.81</v>
      </c>
      <c r="J57" s="122"/>
      <c r="K57" s="141"/>
      <c r="L57" s="149">
        <f t="shared" si="4"/>
        <v>57</v>
      </c>
      <c r="M57" s="141"/>
      <c r="N57" s="150"/>
    </row>
    <row r="58" spans="1:15" s="128" customFormat="1" ht="18" customHeight="1">
      <c r="A58" s="144" t="str">
        <f t="array" ref="A58">INDEX(G:G,SMALL(IF($I$14:$I$107&gt;0,ROW($14:$107),4^8),ROW(G45)))&amp;""</f>
        <v>304</v>
      </c>
      <c r="B58" s="145"/>
      <c r="C58" s="196" t="str">
        <f t="shared" si="0"/>
        <v>对企事业单位的补贴</v>
      </c>
      <c r="D58" s="146">
        <f t="shared" si="1"/>
        <v>2717.5</v>
      </c>
      <c r="E58" s="146" t="str">
        <f t="shared" si="2"/>
        <v/>
      </c>
      <c r="F58" s="197">
        <f t="shared" si="3"/>
        <v>2717.5</v>
      </c>
      <c r="G58" s="147" t="s">
        <v>262</v>
      </c>
      <c r="H58" s="151" t="s">
        <v>153</v>
      </c>
      <c r="I58" s="118">
        <v>0</v>
      </c>
      <c r="J58" s="122"/>
      <c r="K58" s="141"/>
      <c r="L58" s="149">
        <f t="shared" si="4"/>
        <v>58</v>
      </c>
      <c r="M58" s="141"/>
      <c r="N58" s="150"/>
    </row>
    <row r="59" spans="1:15" s="128" customFormat="1" ht="18" customHeight="1">
      <c r="A59" s="144" t="str">
        <f t="array" ref="A59">INDEX(G:G,SMALL(IF($I$14:$I$107&gt;0,ROW($14:$107),4^8),ROW(G46)))&amp;""</f>
        <v>30499</v>
      </c>
      <c r="B59" s="145"/>
      <c r="C59" s="196" t="str">
        <f t="shared" si="0"/>
        <v>其他对企事业单位的补贴支出</v>
      </c>
      <c r="D59" s="146">
        <f t="shared" si="1"/>
        <v>2717.5</v>
      </c>
      <c r="E59" s="146" t="str">
        <f t="shared" si="2"/>
        <v/>
      </c>
      <c r="F59" s="197">
        <f t="shared" si="3"/>
        <v>2717.5</v>
      </c>
      <c r="G59" s="147" t="s">
        <v>263</v>
      </c>
      <c r="H59" s="151" t="s">
        <v>154</v>
      </c>
      <c r="I59" s="118">
        <v>41.02</v>
      </c>
      <c r="J59" s="122"/>
      <c r="K59" s="141"/>
      <c r="L59" s="149">
        <f t="shared" si="4"/>
        <v>59</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v>11.26</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v>189.6</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v>91.18</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v>36.1</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v>29.08</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v>4.3899999999999997</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v>2.63</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v>2717.5</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v>2717.5</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B10" sqref="B10"/>
    </sheetView>
  </sheetViews>
  <sheetFormatPr defaultRowHeight="14.25"/>
  <cols>
    <col min="1" max="1" width="53" style="123" customWidth="1"/>
    <col min="2" max="2" width="54.25" style="123" customWidth="1"/>
    <col min="3" max="16384" width="9" style="123"/>
  </cols>
  <sheetData>
    <row r="1" spans="1:226" ht="25.5">
      <c r="A1" s="233" t="s">
        <v>341</v>
      </c>
      <c r="B1" s="233"/>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342</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'01收入支出决算总表'!A3</f>
        <v>部门：益阳市交通运输局</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v>173.43</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v>7.4</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v>97.55</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v>97.55</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v>68.48</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v>0</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v>1</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v>47</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v>801</v>
      </c>
    </row>
    <row r="17" spans="1:2" ht="23.1" customHeight="1">
      <c r="A17" s="166" t="s">
        <v>103</v>
      </c>
      <c r="B17" s="168">
        <v>9790</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34" t="s">
        <v>320</v>
      </c>
      <c r="B22" s="234"/>
    </row>
    <row r="23" spans="1:2" ht="15.75" customHeight="1">
      <c r="A23" s="45" t="s">
        <v>321</v>
      </c>
      <c r="B23" s="45"/>
    </row>
  </sheetData>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G24" sqref="F24:G24"/>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22" t="s">
        <v>343</v>
      </c>
      <c r="B1" s="217"/>
      <c r="C1" s="217"/>
      <c r="D1" s="217"/>
      <c r="E1" s="217"/>
      <c r="F1" s="217"/>
      <c r="G1" s="217"/>
      <c r="H1" s="217"/>
      <c r="I1" s="217"/>
      <c r="J1" s="107"/>
      <c r="K1" s="107"/>
      <c r="L1" s="108"/>
      <c r="M1" s="108" t="str">
        <f>"a1:"&amp;"I"&amp;MAX(L12:L200)</f>
        <v>a1:I12</v>
      </c>
    </row>
    <row r="2" spans="1:15" s="112" customFormat="1" ht="13.5" customHeight="1">
      <c r="A2" s="51" t="str">
        <f>'01收入支出决算总表'!A3</f>
        <v>部门：益阳市交通运输局</v>
      </c>
      <c r="B2" s="110"/>
      <c r="C2" s="110"/>
      <c r="H2" s="171"/>
      <c r="I2" s="14" t="s">
        <v>344</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14" t="s">
        <v>46</v>
      </c>
      <c r="B7" s="214"/>
      <c r="C7" s="214"/>
      <c r="D7" s="220" t="s">
        <v>66</v>
      </c>
      <c r="E7" s="220" t="s">
        <v>52</v>
      </c>
      <c r="F7" s="220" t="s">
        <v>55</v>
      </c>
      <c r="G7" s="216"/>
      <c r="H7" s="216"/>
      <c r="I7" s="220" t="s">
        <v>315</v>
      </c>
      <c r="J7" s="118"/>
      <c r="K7" s="118"/>
      <c r="L7" s="118"/>
      <c r="M7" s="118"/>
    </row>
    <row r="8" spans="1:15" s="119" customFormat="1" ht="27" customHeight="1">
      <c r="A8" s="236" t="s">
        <v>65</v>
      </c>
      <c r="B8" s="214"/>
      <c r="C8" s="214" t="s">
        <v>36</v>
      </c>
      <c r="D8" s="216"/>
      <c r="E8" s="216"/>
      <c r="F8" s="220" t="s">
        <v>56</v>
      </c>
      <c r="G8" s="220" t="s">
        <v>54</v>
      </c>
      <c r="H8" s="235" t="s">
        <v>53</v>
      </c>
      <c r="I8" s="216"/>
      <c r="J8" s="118"/>
      <c r="K8" s="118"/>
      <c r="L8" s="118"/>
      <c r="M8" s="118"/>
    </row>
    <row r="9" spans="1:15" s="119" customFormat="1" ht="18" customHeight="1">
      <c r="A9" s="214"/>
      <c r="B9" s="214"/>
      <c r="C9" s="214"/>
      <c r="D9" s="216"/>
      <c r="E9" s="216"/>
      <c r="F9" s="216"/>
      <c r="G9" s="220"/>
      <c r="H9" s="235"/>
      <c r="I9" s="216"/>
      <c r="J9" s="118"/>
      <c r="K9" s="118"/>
      <c r="L9" s="118"/>
      <c r="M9" s="118"/>
    </row>
    <row r="10" spans="1:15" s="119" customFormat="1" ht="22.5" customHeight="1">
      <c r="A10" s="214"/>
      <c r="B10" s="214"/>
      <c r="C10" s="214"/>
      <c r="D10" s="216"/>
      <c r="E10" s="216"/>
      <c r="F10" s="216"/>
      <c r="G10" s="220"/>
      <c r="H10" s="235"/>
      <c r="I10" s="216"/>
      <c r="J10" s="118"/>
      <c r="K10" s="118"/>
      <c r="L10" s="118"/>
      <c r="M10" s="118"/>
    </row>
    <row r="11" spans="1:15" s="119" customFormat="1" ht="22.5" customHeight="1">
      <c r="A11" s="214" t="s">
        <v>37</v>
      </c>
      <c r="B11" s="214"/>
      <c r="C11" s="214"/>
      <c r="D11" s="117">
        <v>1</v>
      </c>
      <c r="E11" s="117">
        <v>2</v>
      </c>
      <c r="F11" s="117">
        <v>3</v>
      </c>
      <c r="G11" s="117">
        <v>4</v>
      </c>
      <c r="H11" s="117">
        <v>5</v>
      </c>
      <c r="I11" s="117">
        <v>6</v>
      </c>
      <c r="J11" s="118"/>
      <c r="K11" s="118"/>
      <c r="L11" s="118"/>
      <c r="M11" s="118"/>
    </row>
    <row r="12" spans="1:15" s="119" customFormat="1" ht="22.5" customHeight="1">
      <c r="A12" s="214" t="s">
        <v>48</v>
      </c>
      <c r="B12" s="214"/>
      <c r="C12" s="214"/>
      <c r="D12" s="175" t="s">
        <v>349</v>
      </c>
      <c r="E12" s="175" t="s">
        <v>349</v>
      </c>
      <c r="F12" s="175" t="s">
        <v>349</v>
      </c>
      <c r="G12" s="175" t="s">
        <v>349</v>
      </c>
      <c r="H12" s="175" t="s">
        <v>349</v>
      </c>
      <c r="I12" s="175" t="s">
        <v>349</v>
      </c>
      <c r="J12" s="118"/>
      <c r="K12" s="118"/>
      <c r="L12" s="176">
        <f>ROW()</f>
        <v>12</v>
      </c>
      <c r="M12" s="118"/>
      <c r="O12" s="177"/>
    </row>
    <row r="13" spans="1:15" s="128" customFormat="1" ht="22.5" customHeight="1">
      <c r="A13" s="125" t="str">
        <f>IF(J13&gt;0,J13,"")</f>
        <v/>
      </c>
      <c r="B13" s="125"/>
      <c r="C13" s="195" t="s">
        <v>349</v>
      </c>
      <c r="D13" s="127" t="s">
        <v>349</v>
      </c>
      <c r="E13" s="127" t="s">
        <v>349</v>
      </c>
      <c r="F13" s="127" t="s">
        <v>349</v>
      </c>
      <c r="G13" s="127" t="s">
        <v>349</v>
      </c>
      <c r="H13" s="127" t="s">
        <v>349</v>
      </c>
      <c r="I13" s="127" t="s">
        <v>349</v>
      </c>
      <c r="J13" s="122" t="s">
        <v>349</v>
      </c>
      <c r="K13" s="178" t="e">
        <v>#VALUE!</v>
      </c>
      <c r="L13" s="122" t="str">
        <f>IF(C13&lt;&gt;"",ROW(),"")</f>
        <v/>
      </c>
      <c r="M13" s="122"/>
    </row>
    <row r="14" spans="1:15" s="128" customFormat="1" ht="22.5" customHeight="1">
      <c r="A14" s="125" t="str">
        <f t="shared" ref="A14:A31" si="0">IF(J14&gt;0,J14,"")</f>
        <v/>
      </c>
      <c r="B14" s="125"/>
      <c r="C14" s="195" t="s">
        <v>349</v>
      </c>
      <c r="D14" s="127" t="s">
        <v>349</v>
      </c>
      <c r="E14" s="127" t="s">
        <v>349</v>
      </c>
      <c r="F14" s="127" t="s">
        <v>349</v>
      </c>
      <c r="G14" s="127" t="s">
        <v>349</v>
      </c>
      <c r="H14" s="127" t="s">
        <v>349</v>
      </c>
      <c r="I14" s="127" t="s">
        <v>349</v>
      </c>
      <c r="J14" s="122" t="s">
        <v>349</v>
      </c>
      <c r="K14" s="178" t="e">
        <v>#VALUE!</v>
      </c>
      <c r="L14" s="122" t="str">
        <f>IF(C14&lt;&gt;"",ROW(),"")</f>
        <v/>
      </c>
      <c r="M14" s="122"/>
    </row>
    <row r="15" spans="1:15" s="128" customFormat="1" ht="22.5" customHeight="1">
      <c r="A15" s="125" t="str">
        <f t="shared" si="0"/>
        <v/>
      </c>
      <c r="B15" s="125"/>
      <c r="C15" s="195" t="s">
        <v>349</v>
      </c>
      <c r="D15" s="127" t="s">
        <v>349</v>
      </c>
      <c r="E15" s="127" t="s">
        <v>349</v>
      </c>
      <c r="F15" s="127" t="s">
        <v>349</v>
      </c>
      <c r="G15" s="127" t="s">
        <v>349</v>
      </c>
      <c r="H15" s="127" t="s">
        <v>349</v>
      </c>
      <c r="I15" s="127" t="s">
        <v>349</v>
      </c>
      <c r="J15" s="122" t="s">
        <v>349</v>
      </c>
      <c r="K15" s="178" t="e">
        <v>#VALUE!</v>
      </c>
      <c r="L15" s="122" t="str">
        <f>IF(C15&lt;&gt;"",ROW(),"")</f>
        <v/>
      </c>
      <c r="M15" s="122"/>
    </row>
    <row r="16" spans="1:15" s="128" customFormat="1" ht="22.5" customHeight="1">
      <c r="A16" s="125" t="str">
        <f t="shared" si="0"/>
        <v/>
      </c>
      <c r="B16" s="125"/>
      <c r="C16" s="195" t="s">
        <v>349</v>
      </c>
      <c r="D16" s="127" t="s">
        <v>349</v>
      </c>
      <c r="E16" s="127" t="s">
        <v>349</v>
      </c>
      <c r="F16" s="127" t="s">
        <v>349</v>
      </c>
      <c r="G16" s="127" t="s">
        <v>349</v>
      </c>
      <c r="H16" s="127" t="s">
        <v>349</v>
      </c>
      <c r="I16" s="127" t="s">
        <v>349</v>
      </c>
      <c r="J16" s="122" t="s">
        <v>349</v>
      </c>
      <c r="K16" s="178" t="e">
        <v>#VALUE!</v>
      </c>
      <c r="L16" s="122" t="str">
        <f t="shared" ref="L16:L79" si="1">IF(C16&lt;&gt;"",ROW(),"")</f>
        <v/>
      </c>
      <c r="M16" s="122"/>
    </row>
    <row r="17" spans="1:13" s="128" customFormat="1" ht="22.5" customHeight="1">
      <c r="A17" s="125" t="str">
        <f t="shared" si="0"/>
        <v/>
      </c>
      <c r="B17" s="125"/>
      <c r="C17" s="195" t="s">
        <v>349</v>
      </c>
      <c r="D17" s="127" t="s">
        <v>349</v>
      </c>
      <c r="E17" s="127" t="s">
        <v>349</v>
      </c>
      <c r="F17" s="127" t="s">
        <v>349</v>
      </c>
      <c r="G17" s="127" t="s">
        <v>349</v>
      </c>
      <c r="H17" s="127" t="s">
        <v>349</v>
      </c>
      <c r="I17" s="127" t="s">
        <v>349</v>
      </c>
      <c r="J17" s="122" t="s">
        <v>349</v>
      </c>
      <c r="K17" s="178" t="e">
        <v>#VALUE!</v>
      </c>
      <c r="L17" s="122" t="str">
        <f t="shared" si="1"/>
        <v/>
      </c>
      <c r="M17" s="122" t="str">
        <f t="shared" ref="M17:M27" si="2">IF(C17&lt;&gt;"",ROW(),"")</f>
        <v/>
      </c>
    </row>
    <row r="18" spans="1:13" s="128" customFormat="1" ht="22.5" customHeight="1">
      <c r="A18" s="125" t="str">
        <f t="shared" si="0"/>
        <v/>
      </c>
      <c r="B18" s="125"/>
      <c r="C18" s="195" t="s">
        <v>349</v>
      </c>
      <c r="D18" s="127" t="s">
        <v>349</v>
      </c>
      <c r="E18" s="127" t="s">
        <v>349</v>
      </c>
      <c r="F18" s="127" t="s">
        <v>349</v>
      </c>
      <c r="G18" s="127" t="s">
        <v>349</v>
      </c>
      <c r="H18" s="127" t="s">
        <v>349</v>
      </c>
      <c r="I18" s="127" t="s">
        <v>349</v>
      </c>
      <c r="J18" s="122" t="s">
        <v>349</v>
      </c>
      <c r="K18" s="178" t="e">
        <v>#VALUE!</v>
      </c>
      <c r="L18" s="122" t="str">
        <f t="shared" si="1"/>
        <v/>
      </c>
      <c r="M18" s="122" t="str">
        <f t="shared" si="2"/>
        <v/>
      </c>
    </row>
    <row r="19" spans="1:13" s="128" customFormat="1" ht="22.5" customHeight="1">
      <c r="A19" s="125" t="str">
        <f t="shared" si="0"/>
        <v/>
      </c>
      <c r="B19" s="125"/>
      <c r="C19" s="195" t="s">
        <v>349</v>
      </c>
      <c r="D19" s="127" t="s">
        <v>349</v>
      </c>
      <c r="E19" s="127" t="s">
        <v>349</v>
      </c>
      <c r="F19" s="127" t="s">
        <v>349</v>
      </c>
      <c r="G19" s="127" t="s">
        <v>349</v>
      </c>
      <c r="H19" s="127" t="s">
        <v>349</v>
      </c>
      <c r="I19" s="127" t="s">
        <v>349</v>
      </c>
      <c r="J19" s="122">
        <v>0</v>
      </c>
      <c r="K19" s="178">
        <v>0</v>
      </c>
      <c r="L19" s="122" t="str">
        <f t="shared" si="1"/>
        <v/>
      </c>
      <c r="M19" s="122" t="str">
        <f t="shared" si="2"/>
        <v/>
      </c>
    </row>
    <row r="20" spans="1:13" s="128" customFormat="1" ht="22.5" customHeight="1">
      <c r="A20" s="125" t="str">
        <f t="shared" si="0"/>
        <v/>
      </c>
      <c r="B20" s="125"/>
      <c r="C20" s="195" t="s">
        <v>349</v>
      </c>
      <c r="D20" s="127" t="s">
        <v>349</v>
      </c>
      <c r="E20" s="127" t="s">
        <v>349</v>
      </c>
      <c r="F20" s="127" t="s">
        <v>349</v>
      </c>
      <c r="G20" s="127" t="s">
        <v>349</v>
      </c>
      <c r="H20" s="127" t="s">
        <v>349</v>
      </c>
      <c r="I20" s="127" t="s">
        <v>349</v>
      </c>
      <c r="J20" s="122">
        <v>0</v>
      </c>
      <c r="K20" s="178" t="e">
        <v>#VALUE!</v>
      </c>
      <c r="L20" s="122" t="str">
        <f t="shared" si="1"/>
        <v/>
      </c>
      <c r="M20" s="122" t="str">
        <f t="shared" si="2"/>
        <v/>
      </c>
    </row>
    <row r="21" spans="1:13" s="128" customFormat="1" ht="22.5" customHeight="1">
      <c r="A21" s="125" t="str">
        <f t="shared" si="0"/>
        <v/>
      </c>
      <c r="B21" s="125"/>
      <c r="C21" s="195" t="s">
        <v>349</v>
      </c>
      <c r="D21" s="127" t="s">
        <v>349</v>
      </c>
      <c r="E21" s="127" t="s">
        <v>349</v>
      </c>
      <c r="F21" s="127" t="s">
        <v>349</v>
      </c>
      <c r="G21" s="127" t="s">
        <v>349</v>
      </c>
      <c r="H21" s="127" t="s">
        <v>349</v>
      </c>
      <c r="I21" s="127" t="s">
        <v>349</v>
      </c>
      <c r="J21" s="122">
        <v>0</v>
      </c>
      <c r="K21" s="178">
        <v>0</v>
      </c>
      <c r="L21" s="122" t="str">
        <f t="shared" si="1"/>
        <v/>
      </c>
      <c r="M21" s="122"/>
    </row>
    <row r="22" spans="1:13" s="128" customFormat="1" ht="22.5" customHeight="1">
      <c r="A22" s="125" t="str">
        <f t="shared" si="0"/>
        <v/>
      </c>
      <c r="B22" s="125"/>
      <c r="C22" s="195" t="s">
        <v>349</v>
      </c>
      <c r="D22" s="127" t="s">
        <v>349</v>
      </c>
      <c r="E22" s="127" t="s">
        <v>349</v>
      </c>
      <c r="F22" s="127" t="s">
        <v>349</v>
      </c>
      <c r="G22" s="127" t="s">
        <v>349</v>
      </c>
      <c r="H22" s="127" t="s">
        <v>349</v>
      </c>
      <c r="I22" s="127" t="s">
        <v>349</v>
      </c>
      <c r="J22" s="122">
        <v>0</v>
      </c>
      <c r="K22" s="178">
        <v>0</v>
      </c>
      <c r="L22" s="122" t="str">
        <f t="shared" si="1"/>
        <v/>
      </c>
      <c r="M22" s="122" t="str">
        <f t="shared" si="2"/>
        <v/>
      </c>
    </row>
    <row r="23" spans="1:13" s="128" customFormat="1" ht="22.5" customHeight="1">
      <c r="A23" s="125" t="str">
        <f t="shared" si="0"/>
        <v/>
      </c>
      <c r="B23" s="125"/>
      <c r="C23" s="195" t="s">
        <v>349</v>
      </c>
      <c r="D23" s="127" t="s">
        <v>349</v>
      </c>
      <c r="E23" s="127" t="s">
        <v>349</v>
      </c>
      <c r="F23" s="127" t="s">
        <v>349</v>
      </c>
      <c r="G23" s="127" t="s">
        <v>349</v>
      </c>
      <c r="H23" s="127" t="s">
        <v>349</v>
      </c>
      <c r="I23" s="127" t="s">
        <v>349</v>
      </c>
      <c r="J23" s="122">
        <v>0</v>
      </c>
      <c r="K23" s="178">
        <v>0</v>
      </c>
      <c r="L23" s="122" t="str">
        <f t="shared" si="1"/>
        <v/>
      </c>
      <c r="M23" s="122" t="str">
        <f t="shared" si="2"/>
        <v/>
      </c>
    </row>
    <row r="24" spans="1:13" s="128" customFormat="1" ht="22.5" customHeight="1">
      <c r="A24" s="125" t="str">
        <f t="shared" si="0"/>
        <v/>
      </c>
      <c r="B24" s="125"/>
      <c r="C24" s="195" t="s">
        <v>349</v>
      </c>
      <c r="D24" s="127" t="s">
        <v>349</v>
      </c>
      <c r="E24" s="127" t="s">
        <v>349</v>
      </c>
      <c r="F24" s="127" t="s">
        <v>349</v>
      </c>
      <c r="G24" s="127" t="s">
        <v>349</v>
      </c>
      <c r="H24" s="127" t="s">
        <v>349</v>
      </c>
      <c r="I24" s="127" t="s">
        <v>349</v>
      </c>
      <c r="J24" s="122">
        <v>0</v>
      </c>
      <c r="K24" s="178">
        <v>0</v>
      </c>
      <c r="L24" s="122" t="str">
        <f t="shared" si="1"/>
        <v/>
      </c>
      <c r="M24" s="122" t="str">
        <f t="shared" si="2"/>
        <v/>
      </c>
    </row>
    <row r="25" spans="1:13" s="128" customFormat="1" ht="22.5" customHeight="1">
      <c r="A25" s="125" t="str">
        <f t="shared" si="0"/>
        <v/>
      </c>
      <c r="B25" s="125"/>
      <c r="C25" s="195" t="s">
        <v>349</v>
      </c>
      <c r="D25" s="127" t="s">
        <v>349</v>
      </c>
      <c r="E25" s="127" t="s">
        <v>349</v>
      </c>
      <c r="F25" s="127" t="s">
        <v>349</v>
      </c>
      <c r="G25" s="127" t="s">
        <v>349</v>
      </c>
      <c r="H25" s="127" t="s">
        <v>349</v>
      </c>
      <c r="I25" s="127" t="s">
        <v>349</v>
      </c>
      <c r="J25" s="122">
        <v>0</v>
      </c>
      <c r="K25" s="178">
        <v>0</v>
      </c>
      <c r="L25" s="122" t="str">
        <f t="shared" si="1"/>
        <v/>
      </c>
      <c r="M25" s="122" t="str">
        <f t="shared" si="2"/>
        <v/>
      </c>
    </row>
    <row r="26" spans="1:13" s="128" customFormat="1" ht="22.5" customHeight="1">
      <c r="A26" s="125" t="str">
        <f t="shared" si="0"/>
        <v/>
      </c>
      <c r="B26" s="125"/>
      <c r="C26" s="195" t="s">
        <v>349</v>
      </c>
      <c r="D26" s="127" t="s">
        <v>349</v>
      </c>
      <c r="E26" s="127" t="s">
        <v>349</v>
      </c>
      <c r="F26" s="127" t="s">
        <v>349</v>
      </c>
      <c r="G26" s="127" t="s">
        <v>349</v>
      </c>
      <c r="H26" s="127" t="s">
        <v>349</v>
      </c>
      <c r="I26" s="127" t="s">
        <v>349</v>
      </c>
      <c r="J26" s="122">
        <v>0</v>
      </c>
      <c r="K26" s="178">
        <v>0</v>
      </c>
      <c r="L26" s="122" t="str">
        <f t="shared" si="1"/>
        <v/>
      </c>
      <c r="M26" s="122" t="str">
        <f t="shared" si="2"/>
        <v/>
      </c>
    </row>
    <row r="27" spans="1:13" s="128" customFormat="1" ht="22.5" customHeight="1">
      <c r="A27" s="125" t="str">
        <f t="shared" si="0"/>
        <v/>
      </c>
      <c r="B27" s="125"/>
      <c r="C27" s="195" t="s">
        <v>349</v>
      </c>
      <c r="D27" s="127" t="s">
        <v>349</v>
      </c>
      <c r="E27" s="127" t="s">
        <v>349</v>
      </c>
      <c r="F27" s="127" t="s">
        <v>349</v>
      </c>
      <c r="G27" s="127" t="s">
        <v>349</v>
      </c>
      <c r="H27" s="127" t="s">
        <v>349</v>
      </c>
      <c r="I27" s="127" t="s">
        <v>349</v>
      </c>
      <c r="J27" s="122">
        <v>0</v>
      </c>
      <c r="K27" s="178">
        <v>0</v>
      </c>
      <c r="L27" s="122" t="str">
        <f t="shared" si="1"/>
        <v/>
      </c>
      <c r="M27" s="122" t="str">
        <f t="shared" si="2"/>
        <v/>
      </c>
    </row>
    <row r="28" spans="1:13" s="128" customFormat="1" ht="22.5" customHeight="1">
      <c r="A28" s="125" t="str">
        <f t="shared" si="0"/>
        <v/>
      </c>
      <c r="B28" s="125"/>
      <c r="C28" s="195" t="s">
        <v>349</v>
      </c>
      <c r="D28" s="127" t="s">
        <v>349</v>
      </c>
      <c r="E28" s="127" t="s">
        <v>349</v>
      </c>
      <c r="F28" s="127" t="s">
        <v>349</v>
      </c>
      <c r="G28" s="127" t="s">
        <v>349</v>
      </c>
      <c r="H28" s="127" t="s">
        <v>349</v>
      </c>
      <c r="I28" s="127" t="s">
        <v>349</v>
      </c>
      <c r="J28" s="122">
        <v>0</v>
      </c>
      <c r="K28" s="178">
        <v>0</v>
      </c>
      <c r="L28" s="122" t="str">
        <f t="shared" si="1"/>
        <v/>
      </c>
      <c r="M28" s="122"/>
    </row>
    <row r="29" spans="1:13" s="128" customFormat="1" ht="22.5" customHeight="1">
      <c r="A29" s="125" t="str">
        <f t="shared" si="0"/>
        <v/>
      </c>
      <c r="B29" s="125"/>
      <c r="C29" s="195" t="s">
        <v>349</v>
      </c>
      <c r="D29" s="127" t="s">
        <v>349</v>
      </c>
      <c r="E29" s="127" t="s">
        <v>349</v>
      </c>
      <c r="F29" s="127" t="s">
        <v>349</v>
      </c>
      <c r="G29" s="127" t="s">
        <v>349</v>
      </c>
      <c r="H29" s="127" t="s">
        <v>349</v>
      </c>
      <c r="I29" s="127" t="s">
        <v>349</v>
      </c>
      <c r="J29" s="122">
        <v>0</v>
      </c>
      <c r="K29" s="178">
        <v>0</v>
      </c>
      <c r="L29" s="122" t="str">
        <f t="shared" si="1"/>
        <v/>
      </c>
      <c r="M29" s="122"/>
    </row>
    <row r="30" spans="1:13" s="128" customFormat="1" ht="22.5" customHeight="1">
      <c r="A30" s="125" t="str">
        <f t="shared" si="0"/>
        <v/>
      </c>
      <c r="B30" s="125"/>
      <c r="C30" s="195" t="s">
        <v>349</v>
      </c>
      <c r="D30" s="127" t="s">
        <v>349</v>
      </c>
      <c r="E30" s="127" t="s">
        <v>349</v>
      </c>
      <c r="F30" s="127" t="s">
        <v>349</v>
      </c>
      <c r="G30" s="127" t="s">
        <v>349</v>
      </c>
      <c r="H30" s="127" t="s">
        <v>349</v>
      </c>
      <c r="I30" s="127" t="s">
        <v>349</v>
      </c>
      <c r="J30" s="122">
        <v>0</v>
      </c>
      <c r="K30" s="178">
        <v>0</v>
      </c>
      <c r="L30" s="122" t="str">
        <f t="shared" si="1"/>
        <v/>
      </c>
      <c r="M30" s="122"/>
    </row>
    <row r="31" spans="1:13" s="128" customFormat="1" ht="22.5" customHeight="1">
      <c r="A31" s="125" t="str">
        <f t="shared" si="0"/>
        <v/>
      </c>
      <c r="B31" s="125"/>
      <c r="C31" s="195" t="s">
        <v>349</v>
      </c>
      <c r="D31" s="127" t="s">
        <v>349</v>
      </c>
      <c r="E31" s="127" t="s">
        <v>349</v>
      </c>
      <c r="F31" s="127" t="s">
        <v>349</v>
      </c>
      <c r="G31" s="127" t="s">
        <v>349</v>
      </c>
      <c r="H31" s="127" t="s">
        <v>349</v>
      </c>
      <c r="I31" s="127" t="s">
        <v>349</v>
      </c>
      <c r="J31" s="122">
        <v>0</v>
      </c>
      <c r="K31" s="178">
        <v>0</v>
      </c>
      <c r="L31" s="122" t="str">
        <f t="shared" si="1"/>
        <v/>
      </c>
      <c r="M31" s="122"/>
    </row>
    <row r="32" spans="1:13" s="128" customFormat="1" ht="22.5" customHeight="1">
      <c r="A32" s="125" t="str">
        <f t="shared" ref="A32:A95" si="3">IF(J32&gt;0,J32,"")</f>
        <v/>
      </c>
      <c r="B32" s="125"/>
      <c r="C32" s="195" t="s">
        <v>349</v>
      </c>
      <c r="D32" s="127" t="s">
        <v>349</v>
      </c>
      <c r="E32" s="127" t="s">
        <v>349</v>
      </c>
      <c r="F32" s="127" t="s">
        <v>349</v>
      </c>
      <c r="G32" s="127" t="s">
        <v>349</v>
      </c>
      <c r="H32" s="127" t="s">
        <v>349</v>
      </c>
      <c r="I32" s="127" t="s">
        <v>349</v>
      </c>
      <c r="J32" s="122">
        <v>0</v>
      </c>
      <c r="K32" s="178">
        <v>0</v>
      </c>
      <c r="L32" s="122" t="str">
        <f t="shared" si="1"/>
        <v/>
      </c>
      <c r="M32" s="122"/>
    </row>
    <row r="33" spans="1:13" s="128" customFormat="1" ht="22.5" customHeight="1">
      <c r="A33" s="125" t="str">
        <f t="shared" si="3"/>
        <v/>
      </c>
      <c r="B33" s="125"/>
      <c r="C33" s="195" t="s">
        <v>349</v>
      </c>
      <c r="D33" s="127" t="s">
        <v>349</v>
      </c>
      <c r="E33" s="127" t="s">
        <v>349</v>
      </c>
      <c r="F33" s="127" t="s">
        <v>349</v>
      </c>
      <c r="G33" s="127" t="s">
        <v>349</v>
      </c>
      <c r="H33" s="127" t="s">
        <v>349</v>
      </c>
      <c r="I33" s="127" t="s">
        <v>349</v>
      </c>
      <c r="J33" s="122">
        <v>0</v>
      </c>
      <c r="K33" s="178">
        <v>0</v>
      </c>
      <c r="L33" s="122" t="str">
        <f t="shared" si="1"/>
        <v/>
      </c>
      <c r="M33" s="122"/>
    </row>
    <row r="34" spans="1:13" s="128" customFormat="1" ht="22.5" customHeight="1">
      <c r="A34" s="125" t="str">
        <f t="shared" si="3"/>
        <v/>
      </c>
      <c r="B34" s="125"/>
      <c r="C34" s="195" t="s">
        <v>349</v>
      </c>
      <c r="D34" s="127" t="s">
        <v>349</v>
      </c>
      <c r="E34" s="127" t="s">
        <v>349</v>
      </c>
      <c r="F34" s="127" t="s">
        <v>349</v>
      </c>
      <c r="G34" s="127" t="s">
        <v>349</v>
      </c>
      <c r="H34" s="127" t="s">
        <v>349</v>
      </c>
      <c r="I34" s="127" t="s">
        <v>349</v>
      </c>
      <c r="J34" s="122">
        <v>0</v>
      </c>
      <c r="K34" s="178">
        <v>0</v>
      </c>
      <c r="L34" s="122" t="str">
        <f t="shared" si="1"/>
        <v/>
      </c>
      <c r="M34" s="122"/>
    </row>
    <row r="35" spans="1:13" s="128" customFormat="1" ht="22.5" customHeight="1">
      <c r="A35" s="125" t="str">
        <f t="shared" si="3"/>
        <v/>
      </c>
      <c r="B35" s="125"/>
      <c r="C35" s="195" t="s">
        <v>349</v>
      </c>
      <c r="D35" s="127" t="s">
        <v>349</v>
      </c>
      <c r="E35" s="127" t="s">
        <v>349</v>
      </c>
      <c r="F35" s="127" t="s">
        <v>349</v>
      </c>
      <c r="G35" s="127" t="s">
        <v>349</v>
      </c>
      <c r="H35" s="127" t="s">
        <v>349</v>
      </c>
      <c r="I35" s="127" t="s">
        <v>349</v>
      </c>
      <c r="J35" s="122">
        <v>0</v>
      </c>
      <c r="K35" s="178">
        <v>0</v>
      </c>
      <c r="L35" s="122" t="str">
        <f t="shared" si="1"/>
        <v/>
      </c>
      <c r="M35" s="122"/>
    </row>
    <row r="36" spans="1:13" s="128" customFormat="1" ht="22.5" customHeight="1">
      <c r="A36" s="125" t="str">
        <f t="shared" si="3"/>
        <v/>
      </c>
      <c r="B36" s="125"/>
      <c r="C36" s="195" t="s">
        <v>349</v>
      </c>
      <c r="D36" s="127" t="s">
        <v>349</v>
      </c>
      <c r="E36" s="127" t="s">
        <v>349</v>
      </c>
      <c r="F36" s="127" t="s">
        <v>349</v>
      </c>
      <c r="G36" s="127" t="s">
        <v>349</v>
      </c>
      <c r="H36" s="127" t="s">
        <v>349</v>
      </c>
      <c r="I36" s="127" t="s">
        <v>349</v>
      </c>
      <c r="J36" s="122">
        <v>0</v>
      </c>
      <c r="K36" s="178">
        <v>0</v>
      </c>
      <c r="L36" s="122" t="str">
        <f t="shared" si="1"/>
        <v/>
      </c>
      <c r="M36" s="122"/>
    </row>
    <row r="37" spans="1:13" s="128" customFormat="1" ht="22.5" customHeight="1">
      <c r="A37" s="125" t="str">
        <f t="shared" si="3"/>
        <v/>
      </c>
      <c r="B37" s="125"/>
      <c r="C37" s="195" t="s">
        <v>349</v>
      </c>
      <c r="D37" s="127" t="s">
        <v>349</v>
      </c>
      <c r="E37" s="127" t="s">
        <v>349</v>
      </c>
      <c r="F37" s="127" t="s">
        <v>349</v>
      </c>
      <c r="G37" s="127" t="s">
        <v>349</v>
      </c>
      <c r="H37" s="127" t="s">
        <v>349</v>
      </c>
      <c r="I37" s="127" t="s">
        <v>349</v>
      </c>
      <c r="J37" s="122">
        <v>0</v>
      </c>
      <c r="K37" s="178">
        <v>0</v>
      </c>
      <c r="L37" s="122" t="str">
        <f t="shared" si="1"/>
        <v/>
      </c>
      <c r="M37" s="122"/>
    </row>
    <row r="38" spans="1:13" s="128" customFormat="1" ht="22.5" customHeight="1">
      <c r="A38" s="125" t="str">
        <f t="shared" si="3"/>
        <v/>
      </c>
      <c r="B38" s="125"/>
      <c r="C38" s="195" t="s">
        <v>349</v>
      </c>
      <c r="D38" s="127" t="s">
        <v>349</v>
      </c>
      <c r="E38" s="127" t="s">
        <v>349</v>
      </c>
      <c r="F38" s="127" t="s">
        <v>349</v>
      </c>
      <c r="G38" s="127" t="s">
        <v>349</v>
      </c>
      <c r="H38" s="127" t="s">
        <v>349</v>
      </c>
      <c r="I38" s="127" t="s">
        <v>349</v>
      </c>
      <c r="J38" s="122">
        <v>0</v>
      </c>
      <c r="K38" s="178">
        <v>0</v>
      </c>
      <c r="L38" s="122" t="str">
        <f t="shared" si="1"/>
        <v/>
      </c>
      <c r="M38" s="122"/>
    </row>
    <row r="39" spans="1:13" s="128" customFormat="1" ht="22.5" customHeight="1">
      <c r="A39" s="125" t="str">
        <f t="shared" si="3"/>
        <v/>
      </c>
      <c r="B39" s="125"/>
      <c r="C39" s="195" t="s">
        <v>349</v>
      </c>
      <c r="D39" s="127" t="s">
        <v>349</v>
      </c>
      <c r="E39" s="127" t="s">
        <v>349</v>
      </c>
      <c r="F39" s="127" t="s">
        <v>349</v>
      </c>
      <c r="G39" s="127" t="s">
        <v>349</v>
      </c>
      <c r="H39" s="127" t="s">
        <v>349</v>
      </c>
      <c r="I39" s="127" t="s">
        <v>349</v>
      </c>
      <c r="J39" s="122">
        <v>0</v>
      </c>
      <c r="K39" s="178">
        <v>0</v>
      </c>
      <c r="L39" s="122" t="str">
        <f t="shared" si="1"/>
        <v/>
      </c>
      <c r="M39" s="122"/>
    </row>
    <row r="40" spans="1:13" s="128" customFormat="1" ht="22.5" customHeight="1">
      <c r="A40" s="125" t="str">
        <f t="shared" si="3"/>
        <v/>
      </c>
      <c r="B40" s="125"/>
      <c r="C40" s="195" t="s">
        <v>349</v>
      </c>
      <c r="D40" s="127" t="s">
        <v>349</v>
      </c>
      <c r="E40" s="127" t="s">
        <v>349</v>
      </c>
      <c r="F40" s="127" t="s">
        <v>349</v>
      </c>
      <c r="G40" s="127" t="s">
        <v>349</v>
      </c>
      <c r="H40" s="127" t="s">
        <v>349</v>
      </c>
      <c r="I40" s="127" t="s">
        <v>349</v>
      </c>
      <c r="J40" s="122">
        <v>0</v>
      </c>
      <c r="K40" s="178">
        <v>0</v>
      </c>
      <c r="L40" s="122" t="str">
        <f t="shared" si="1"/>
        <v/>
      </c>
      <c r="M40" s="122"/>
    </row>
    <row r="41" spans="1:13" s="128" customFormat="1" ht="22.5" customHeight="1">
      <c r="A41" s="125" t="str">
        <f t="shared" si="3"/>
        <v/>
      </c>
      <c r="B41" s="125"/>
      <c r="C41" s="195" t="s">
        <v>349</v>
      </c>
      <c r="D41" s="127" t="s">
        <v>349</v>
      </c>
      <c r="E41" s="127" t="s">
        <v>349</v>
      </c>
      <c r="F41" s="127" t="s">
        <v>349</v>
      </c>
      <c r="G41" s="127" t="s">
        <v>349</v>
      </c>
      <c r="H41" s="127" t="s">
        <v>349</v>
      </c>
      <c r="I41" s="127" t="s">
        <v>349</v>
      </c>
      <c r="J41" s="122">
        <v>0</v>
      </c>
      <c r="K41" s="178">
        <v>0</v>
      </c>
      <c r="L41" s="122" t="str">
        <f t="shared" si="1"/>
        <v/>
      </c>
      <c r="M41" s="122"/>
    </row>
    <row r="42" spans="1:13" s="128" customFormat="1" ht="22.5" customHeight="1">
      <c r="A42" s="125" t="str">
        <f t="shared" si="3"/>
        <v/>
      </c>
      <c r="B42" s="125"/>
      <c r="C42" s="195" t="s">
        <v>349</v>
      </c>
      <c r="D42" s="127" t="s">
        <v>349</v>
      </c>
      <c r="E42" s="127" t="s">
        <v>349</v>
      </c>
      <c r="F42" s="127" t="s">
        <v>349</v>
      </c>
      <c r="G42" s="127" t="s">
        <v>349</v>
      </c>
      <c r="H42" s="127" t="s">
        <v>349</v>
      </c>
      <c r="I42" s="127" t="s">
        <v>349</v>
      </c>
      <c r="J42" s="122">
        <v>0</v>
      </c>
      <c r="K42" s="178">
        <v>0</v>
      </c>
      <c r="L42" s="122" t="str">
        <f t="shared" si="1"/>
        <v/>
      </c>
      <c r="M42" s="122"/>
    </row>
    <row r="43" spans="1:13" s="128" customFormat="1" ht="22.5" customHeight="1">
      <c r="A43" s="125" t="str">
        <f t="shared" si="3"/>
        <v/>
      </c>
      <c r="B43" s="125"/>
      <c r="C43" s="195" t="s">
        <v>349</v>
      </c>
      <c r="D43" s="127" t="s">
        <v>349</v>
      </c>
      <c r="E43" s="127" t="s">
        <v>349</v>
      </c>
      <c r="F43" s="127" t="s">
        <v>349</v>
      </c>
      <c r="G43" s="127" t="s">
        <v>349</v>
      </c>
      <c r="H43" s="127" t="s">
        <v>349</v>
      </c>
      <c r="I43" s="127" t="s">
        <v>349</v>
      </c>
      <c r="J43" s="122">
        <v>0</v>
      </c>
      <c r="K43" s="178">
        <v>0</v>
      </c>
      <c r="L43" s="122" t="str">
        <f t="shared" si="1"/>
        <v/>
      </c>
      <c r="M43" s="122"/>
    </row>
    <row r="44" spans="1:13" s="128" customFormat="1" ht="22.5" customHeight="1">
      <c r="A44" s="125" t="str">
        <f t="shared" si="3"/>
        <v/>
      </c>
      <c r="B44" s="125"/>
      <c r="C44" s="195" t="s">
        <v>349</v>
      </c>
      <c r="D44" s="127" t="s">
        <v>349</v>
      </c>
      <c r="E44" s="127" t="s">
        <v>349</v>
      </c>
      <c r="F44" s="127" t="s">
        <v>349</v>
      </c>
      <c r="G44" s="127" t="s">
        <v>349</v>
      </c>
      <c r="H44" s="127" t="s">
        <v>349</v>
      </c>
      <c r="I44" s="127" t="s">
        <v>349</v>
      </c>
      <c r="J44" s="122">
        <v>0</v>
      </c>
      <c r="K44" s="178">
        <v>0</v>
      </c>
      <c r="L44" s="122" t="str">
        <f t="shared" si="1"/>
        <v/>
      </c>
      <c r="M44" s="122"/>
    </row>
    <row r="45" spans="1:13" s="16" customFormat="1" ht="22.5" customHeight="1">
      <c r="A45" s="125" t="str">
        <f t="shared" si="3"/>
        <v/>
      </c>
      <c r="B45" s="125"/>
      <c r="C45" s="195" t="s">
        <v>349</v>
      </c>
      <c r="D45" s="127" t="s">
        <v>349</v>
      </c>
      <c r="E45" s="127" t="s">
        <v>349</v>
      </c>
      <c r="F45" s="127" t="s">
        <v>349</v>
      </c>
      <c r="G45" s="127" t="s">
        <v>349</v>
      </c>
      <c r="H45" s="127" t="s">
        <v>349</v>
      </c>
      <c r="I45" s="127" t="s">
        <v>349</v>
      </c>
      <c r="J45" s="122">
        <v>0</v>
      </c>
      <c r="K45" s="178">
        <v>0</v>
      </c>
      <c r="L45" s="122" t="str">
        <f t="shared" si="1"/>
        <v/>
      </c>
      <c r="M45" s="179"/>
    </row>
    <row r="46" spans="1:13" s="16" customFormat="1" ht="22.5" customHeight="1">
      <c r="A46" s="125" t="str">
        <f t="shared" si="3"/>
        <v/>
      </c>
      <c r="B46" s="125"/>
      <c r="C46" s="195" t="s">
        <v>349</v>
      </c>
      <c r="D46" s="127" t="s">
        <v>349</v>
      </c>
      <c r="E46" s="127" t="s">
        <v>349</v>
      </c>
      <c r="F46" s="127" t="s">
        <v>349</v>
      </c>
      <c r="G46" s="127" t="s">
        <v>349</v>
      </c>
      <c r="H46" s="127" t="s">
        <v>349</v>
      </c>
      <c r="I46" s="127" t="s">
        <v>349</v>
      </c>
      <c r="J46" s="122">
        <v>0</v>
      </c>
      <c r="K46" s="178">
        <v>0</v>
      </c>
      <c r="L46" s="122" t="str">
        <f t="shared" si="1"/>
        <v/>
      </c>
      <c r="M46" s="179"/>
    </row>
    <row r="47" spans="1:13" ht="22.5" customHeight="1">
      <c r="A47" s="125" t="str">
        <f t="shared" si="3"/>
        <v/>
      </c>
      <c r="B47" s="125"/>
      <c r="C47" s="195" t="s">
        <v>349</v>
      </c>
      <c r="D47" s="127" t="s">
        <v>349</v>
      </c>
      <c r="E47" s="127" t="s">
        <v>349</v>
      </c>
      <c r="F47" s="127" t="s">
        <v>349</v>
      </c>
      <c r="G47" s="127" t="s">
        <v>349</v>
      </c>
      <c r="H47" s="127" t="s">
        <v>349</v>
      </c>
      <c r="I47" s="127" t="s">
        <v>349</v>
      </c>
      <c r="J47" s="122">
        <v>0</v>
      </c>
      <c r="K47" s="178">
        <v>0</v>
      </c>
      <c r="L47" s="122" t="str">
        <f t="shared" si="1"/>
        <v/>
      </c>
    </row>
    <row r="48" spans="1:13" ht="22.5" customHeight="1">
      <c r="A48" s="125" t="str">
        <f t="shared" si="3"/>
        <v/>
      </c>
      <c r="B48" s="125"/>
      <c r="C48" s="195" t="s">
        <v>349</v>
      </c>
      <c r="D48" s="127" t="s">
        <v>349</v>
      </c>
      <c r="E48" s="127" t="s">
        <v>349</v>
      </c>
      <c r="F48" s="127" t="s">
        <v>349</v>
      </c>
      <c r="G48" s="127" t="s">
        <v>349</v>
      </c>
      <c r="H48" s="127" t="s">
        <v>349</v>
      </c>
      <c r="I48" s="127" t="s">
        <v>349</v>
      </c>
      <c r="J48" s="122">
        <v>0</v>
      </c>
      <c r="K48" s="178">
        <v>0</v>
      </c>
      <c r="L48" s="122" t="str">
        <f t="shared" si="1"/>
        <v/>
      </c>
    </row>
    <row r="49" spans="1:12" ht="22.5" customHeight="1">
      <c r="A49" s="125" t="str">
        <f t="shared" si="3"/>
        <v/>
      </c>
      <c r="B49" s="125"/>
      <c r="C49" s="195" t="s">
        <v>349</v>
      </c>
      <c r="D49" s="127" t="s">
        <v>349</v>
      </c>
      <c r="E49" s="127" t="s">
        <v>349</v>
      </c>
      <c r="F49" s="127" t="s">
        <v>349</v>
      </c>
      <c r="G49" s="127" t="s">
        <v>349</v>
      </c>
      <c r="H49" s="127" t="s">
        <v>349</v>
      </c>
      <c r="I49" s="127" t="s">
        <v>349</v>
      </c>
      <c r="J49" s="122">
        <v>0</v>
      </c>
      <c r="K49" s="178">
        <v>0</v>
      </c>
      <c r="L49" s="122" t="str">
        <f t="shared" si="1"/>
        <v/>
      </c>
    </row>
    <row r="50" spans="1:12" ht="22.5" customHeight="1">
      <c r="A50" s="125" t="str">
        <f t="shared" si="3"/>
        <v/>
      </c>
      <c r="B50" s="125"/>
      <c r="C50" s="195" t="s">
        <v>349</v>
      </c>
      <c r="D50" s="127" t="s">
        <v>349</v>
      </c>
      <c r="E50" s="127" t="s">
        <v>349</v>
      </c>
      <c r="F50" s="127" t="s">
        <v>349</v>
      </c>
      <c r="G50" s="127" t="s">
        <v>349</v>
      </c>
      <c r="H50" s="127" t="s">
        <v>349</v>
      </c>
      <c r="I50" s="127" t="s">
        <v>349</v>
      </c>
      <c r="J50" s="122">
        <v>0</v>
      </c>
      <c r="K50" s="178">
        <v>0</v>
      </c>
      <c r="L50" s="122" t="str">
        <f t="shared" si="1"/>
        <v/>
      </c>
    </row>
    <row r="51" spans="1:12" ht="22.5" customHeight="1">
      <c r="A51" s="125" t="str">
        <f t="shared" si="3"/>
        <v/>
      </c>
      <c r="B51" s="125"/>
      <c r="C51" s="195" t="s">
        <v>349</v>
      </c>
      <c r="D51" s="127" t="s">
        <v>349</v>
      </c>
      <c r="E51" s="127" t="s">
        <v>349</v>
      </c>
      <c r="F51" s="127" t="s">
        <v>349</v>
      </c>
      <c r="G51" s="127" t="s">
        <v>349</v>
      </c>
      <c r="H51" s="127" t="s">
        <v>349</v>
      </c>
      <c r="I51" s="127" t="s">
        <v>349</v>
      </c>
      <c r="J51" s="122">
        <v>0</v>
      </c>
      <c r="K51" s="178">
        <v>0</v>
      </c>
      <c r="L51" s="122" t="str">
        <f t="shared" si="1"/>
        <v/>
      </c>
    </row>
    <row r="52" spans="1:12" ht="22.5" customHeight="1">
      <c r="A52" s="125" t="str">
        <f t="shared" si="3"/>
        <v/>
      </c>
      <c r="B52" s="125"/>
      <c r="C52" s="195" t="s">
        <v>349</v>
      </c>
      <c r="D52" s="127" t="s">
        <v>349</v>
      </c>
      <c r="E52" s="127" t="s">
        <v>349</v>
      </c>
      <c r="F52" s="127" t="s">
        <v>349</v>
      </c>
      <c r="G52" s="127" t="s">
        <v>349</v>
      </c>
      <c r="H52" s="127" t="s">
        <v>349</v>
      </c>
      <c r="I52" s="127" t="s">
        <v>349</v>
      </c>
      <c r="J52" s="122">
        <v>0</v>
      </c>
      <c r="K52" s="178">
        <v>0</v>
      </c>
      <c r="L52" s="122" t="str">
        <f t="shared" si="1"/>
        <v/>
      </c>
    </row>
    <row r="53" spans="1:12" ht="22.5" customHeight="1">
      <c r="A53" s="125" t="str">
        <f t="shared" si="3"/>
        <v/>
      </c>
      <c r="B53" s="125"/>
      <c r="C53" s="195" t="s">
        <v>349</v>
      </c>
      <c r="D53" s="127" t="s">
        <v>349</v>
      </c>
      <c r="E53" s="127" t="s">
        <v>349</v>
      </c>
      <c r="F53" s="127" t="s">
        <v>349</v>
      </c>
      <c r="G53" s="127" t="s">
        <v>349</v>
      </c>
      <c r="H53" s="127" t="s">
        <v>349</v>
      </c>
      <c r="I53" s="127" t="s">
        <v>349</v>
      </c>
      <c r="J53" s="122">
        <v>0</v>
      </c>
      <c r="K53" s="178">
        <v>0</v>
      </c>
      <c r="L53" s="122" t="str">
        <f t="shared" si="1"/>
        <v/>
      </c>
    </row>
    <row r="54" spans="1:12" ht="22.5" customHeight="1">
      <c r="A54" s="125" t="str">
        <f t="shared" si="3"/>
        <v/>
      </c>
      <c r="B54" s="125"/>
      <c r="C54" s="195" t="s">
        <v>349</v>
      </c>
      <c r="D54" s="127" t="s">
        <v>349</v>
      </c>
      <c r="E54" s="127" t="s">
        <v>349</v>
      </c>
      <c r="F54" s="127" t="s">
        <v>349</v>
      </c>
      <c r="G54" s="127" t="s">
        <v>349</v>
      </c>
      <c r="H54" s="127" t="s">
        <v>349</v>
      </c>
      <c r="I54" s="127" t="s">
        <v>349</v>
      </c>
      <c r="J54" s="122">
        <v>0</v>
      </c>
      <c r="K54" s="178">
        <v>0</v>
      </c>
      <c r="L54" s="122" t="str">
        <f t="shared" si="1"/>
        <v/>
      </c>
    </row>
    <row r="55" spans="1:12" ht="22.5" customHeight="1">
      <c r="A55" s="125" t="str">
        <f t="shared" si="3"/>
        <v/>
      </c>
      <c r="B55" s="125"/>
      <c r="C55" s="195" t="s">
        <v>349</v>
      </c>
      <c r="D55" s="127" t="s">
        <v>349</v>
      </c>
      <c r="E55" s="127" t="s">
        <v>349</v>
      </c>
      <c r="F55" s="127" t="s">
        <v>349</v>
      </c>
      <c r="G55" s="127" t="s">
        <v>349</v>
      </c>
      <c r="H55" s="127" t="s">
        <v>349</v>
      </c>
      <c r="I55" s="127" t="s">
        <v>349</v>
      </c>
      <c r="J55" s="122">
        <v>0</v>
      </c>
      <c r="K55" s="178">
        <v>0</v>
      </c>
      <c r="L55" s="122" t="str">
        <f t="shared" si="1"/>
        <v/>
      </c>
    </row>
    <row r="56" spans="1:12" ht="22.5" customHeight="1">
      <c r="A56" s="125" t="str">
        <f t="shared" si="3"/>
        <v/>
      </c>
      <c r="B56" s="125"/>
      <c r="C56" s="195" t="s">
        <v>349</v>
      </c>
      <c r="D56" s="127" t="s">
        <v>349</v>
      </c>
      <c r="E56" s="127" t="s">
        <v>349</v>
      </c>
      <c r="F56" s="127" t="s">
        <v>349</v>
      </c>
      <c r="G56" s="127" t="s">
        <v>349</v>
      </c>
      <c r="H56" s="127" t="s">
        <v>349</v>
      </c>
      <c r="I56" s="127" t="s">
        <v>349</v>
      </c>
      <c r="J56" s="122">
        <v>0</v>
      </c>
      <c r="K56" s="178">
        <v>0</v>
      </c>
      <c r="L56" s="122" t="str">
        <f t="shared" si="1"/>
        <v/>
      </c>
    </row>
    <row r="57" spans="1:12" ht="22.5" customHeight="1">
      <c r="A57" s="125" t="str">
        <f t="shared" si="3"/>
        <v/>
      </c>
      <c r="B57" s="125"/>
      <c r="C57" s="195" t="s">
        <v>349</v>
      </c>
      <c r="D57" s="127" t="s">
        <v>349</v>
      </c>
      <c r="E57" s="127" t="s">
        <v>349</v>
      </c>
      <c r="F57" s="127" t="s">
        <v>349</v>
      </c>
      <c r="G57" s="127" t="s">
        <v>349</v>
      </c>
      <c r="H57" s="127" t="s">
        <v>349</v>
      </c>
      <c r="I57" s="127" t="s">
        <v>349</v>
      </c>
      <c r="J57" s="122">
        <v>0</v>
      </c>
      <c r="K57" s="178">
        <v>0</v>
      </c>
      <c r="L57" s="122" t="str">
        <f t="shared" si="1"/>
        <v/>
      </c>
    </row>
    <row r="58" spans="1:12" ht="22.5" customHeight="1">
      <c r="A58" s="125" t="str">
        <f t="shared" si="3"/>
        <v/>
      </c>
      <c r="B58" s="125"/>
      <c r="C58" s="195" t="s">
        <v>349</v>
      </c>
      <c r="D58" s="127" t="s">
        <v>349</v>
      </c>
      <c r="E58" s="127" t="s">
        <v>349</v>
      </c>
      <c r="F58" s="127" t="s">
        <v>349</v>
      </c>
      <c r="G58" s="127" t="s">
        <v>349</v>
      </c>
      <c r="H58" s="127" t="s">
        <v>349</v>
      </c>
      <c r="I58" s="127" t="s">
        <v>349</v>
      </c>
      <c r="J58" s="122">
        <v>0</v>
      </c>
      <c r="K58" s="178">
        <v>0</v>
      </c>
      <c r="L58" s="122" t="str">
        <f t="shared" si="1"/>
        <v/>
      </c>
    </row>
    <row r="59" spans="1:12" ht="22.5" customHeight="1">
      <c r="A59" s="125" t="str">
        <f t="shared" si="3"/>
        <v/>
      </c>
      <c r="B59" s="125"/>
      <c r="C59" s="195" t="s">
        <v>349</v>
      </c>
      <c r="D59" s="127" t="s">
        <v>349</v>
      </c>
      <c r="E59" s="127" t="s">
        <v>349</v>
      </c>
      <c r="F59" s="127" t="s">
        <v>349</v>
      </c>
      <c r="G59" s="127" t="s">
        <v>349</v>
      </c>
      <c r="H59" s="127" t="s">
        <v>349</v>
      </c>
      <c r="I59" s="127" t="s">
        <v>349</v>
      </c>
      <c r="J59" s="122">
        <v>0</v>
      </c>
      <c r="K59" s="178">
        <v>0</v>
      </c>
      <c r="L59" s="122" t="str">
        <f t="shared" si="1"/>
        <v/>
      </c>
    </row>
    <row r="60" spans="1:12" ht="22.5" customHeight="1">
      <c r="A60" s="125" t="str">
        <f t="shared" si="3"/>
        <v/>
      </c>
      <c r="B60" s="125"/>
      <c r="C60" s="195" t="s">
        <v>349</v>
      </c>
      <c r="D60" s="127" t="s">
        <v>349</v>
      </c>
      <c r="E60" s="127" t="s">
        <v>349</v>
      </c>
      <c r="F60" s="127" t="s">
        <v>349</v>
      </c>
      <c r="G60" s="127" t="s">
        <v>349</v>
      </c>
      <c r="H60" s="127" t="s">
        <v>349</v>
      </c>
      <c r="I60" s="127" t="s">
        <v>349</v>
      </c>
      <c r="J60" s="122">
        <v>0</v>
      </c>
      <c r="K60" s="178">
        <v>0</v>
      </c>
      <c r="L60" s="122" t="str">
        <f t="shared" si="1"/>
        <v/>
      </c>
    </row>
    <row r="61" spans="1:12" ht="22.5" customHeight="1">
      <c r="A61" s="125" t="str">
        <f t="shared" si="3"/>
        <v/>
      </c>
      <c r="B61" s="125"/>
      <c r="C61" s="195" t="s">
        <v>349</v>
      </c>
      <c r="D61" s="127" t="s">
        <v>349</v>
      </c>
      <c r="E61" s="127" t="s">
        <v>349</v>
      </c>
      <c r="F61" s="127" t="s">
        <v>349</v>
      </c>
      <c r="G61" s="127" t="s">
        <v>349</v>
      </c>
      <c r="H61" s="127" t="s">
        <v>349</v>
      </c>
      <c r="I61" s="127" t="s">
        <v>349</v>
      </c>
      <c r="J61" s="122">
        <v>0</v>
      </c>
      <c r="K61" s="178">
        <v>0</v>
      </c>
      <c r="L61" s="122" t="str">
        <f t="shared" si="1"/>
        <v/>
      </c>
    </row>
    <row r="62" spans="1:12" ht="22.5" customHeight="1">
      <c r="A62" s="125" t="str">
        <f t="shared" si="3"/>
        <v/>
      </c>
      <c r="B62" s="125"/>
      <c r="C62" s="195" t="s">
        <v>349</v>
      </c>
      <c r="D62" s="127" t="s">
        <v>349</v>
      </c>
      <c r="E62" s="127" t="s">
        <v>349</v>
      </c>
      <c r="F62" s="127" t="s">
        <v>349</v>
      </c>
      <c r="G62" s="127" t="s">
        <v>349</v>
      </c>
      <c r="H62" s="127" t="s">
        <v>349</v>
      </c>
      <c r="I62" s="127" t="s">
        <v>349</v>
      </c>
      <c r="J62" s="122">
        <v>0</v>
      </c>
      <c r="K62" s="178">
        <v>0</v>
      </c>
      <c r="L62" s="122" t="str">
        <f t="shared" si="1"/>
        <v/>
      </c>
    </row>
    <row r="63" spans="1:12" ht="22.5" customHeight="1">
      <c r="A63" s="125" t="str">
        <f t="shared" si="3"/>
        <v/>
      </c>
      <c r="B63" s="125"/>
      <c r="C63" s="195" t="s">
        <v>349</v>
      </c>
      <c r="D63" s="127" t="s">
        <v>349</v>
      </c>
      <c r="E63" s="127" t="s">
        <v>349</v>
      </c>
      <c r="F63" s="127" t="s">
        <v>349</v>
      </c>
      <c r="G63" s="127" t="s">
        <v>349</v>
      </c>
      <c r="H63" s="127" t="s">
        <v>349</v>
      </c>
      <c r="I63" s="127" t="s">
        <v>349</v>
      </c>
      <c r="J63" s="122">
        <v>0</v>
      </c>
      <c r="K63" s="178">
        <v>0</v>
      </c>
      <c r="L63" s="122" t="str">
        <f t="shared" si="1"/>
        <v/>
      </c>
    </row>
    <row r="64" spans="1:12" ht="22.5" customHeight="1">
      <c r="A64" s="125" t="str">
        <f t="shared" si="3"/>
        <v/>
      </c>
      <c r="B64" s="125"/>
      <c r="C64" s="195" t="s">
        <v>349</v>
      </c>
      <c r="D64" s="127" t="s">
        <v>349</v>
      </c>
      <c r="E64" s="127" t="s">
        <v>349</v>
      </c>
      <c r="F64" s="127" t="s">
        <v>349</v>
      </c>
      <c r="G64" s="127" t="s">
        <v>349</v>
      </c>
      <c r="H64" s="127" t="s">
        <v>349</v>
      </c>
      <c r="I64" s="127" t="s">
        <v>349</v>
      </c>
      <c r="J64" s="122">
        <v>0</v>
      </c>
      <c r="K64" s="178">
        <v>0</v>
      </c>
      <c r="L64" s="122" t="str">
        <f t="shared" si="1"/>
        <v/>
      </c>
    </row>
    <row r="65" spans="1:12" ht="22.5" customHeight="1">
      <c r="A65" s="125" t="str">
        <f t="shared" si="3"/>
        <v/>
      </c>
      <c r="B65" s="125"/>
      <c r="C65" s="195" t="s">
        <v>349</v>
      </c>
      <c r="D65" s="127" t="s">
        <v>349</v>
      </c>
      <c r="E65" s="127" t="s">
        <v>349</v>
      </c>
      <c r="F65" s="127" t="s">
        <v>349</v>
      </c>
      <c r="G65" s="127" t="s">
        <v>349</v>
      </c>
      <c r="H65" s="127" t="s">
        <v>349</v>
      </c>
      <c r="I65" s="127" t="s">
        <v>349</v>
      </c>
      <c r="J65" s="122">
        <v>0</v>
      </c>
      <c r="K65" s="178">
        <v>0</v>
      </c>
      <c r="L65" s="122" t="str">
        <f t="shared" si="1"/>
        <v/>
      </c>
    </row>
    <row r="66" spans="1:12" ht="22.5" customHeight="1">
      <c r="A66" s="125" t="str">
        <f t="shared" si="3"/>
        <v/>
      </c>
      <c r="B66" s="125"/>
      <c r="C66" s="195" t="s">
        <v>349</v>
      </c>
      <c r="D66" s="127" t="s">
        <v>349</v>
      </c>
      <c r="E66" s="127" t="s">
        <v>349</v>
      </c>
      <c r="F66" s="127" t="s">
        <v>349</v>
      </c>
      <c r="G66" s="127" t="s">
        <v>349</v>
      </c>
      <c r="H66" s="127" t="s">
        <v>349</v>
      </c>
      <c r="I66" s="127" t="s">
        <v>349</v>
      </c>
      <c r="J66" s="122">
        <v>0</v>
      </c>
      <c r="K66" s="178">
        <v>0</v>
      </c>
      <c r="L66" s="122" t="str">
        <f t="shared" si="1"/>
        <v/>
      </c>
    </row>
    <row r="67" spans="1:12" ht="22.5" customHeight="1">
      <c r="A67" s="125" t="str">
        <f t="shared" si="3"/>
        <v/>
      </c>
      <c r="B67" s="125"/>
      <c r="C67" s="195" t="s">
        <v>349</v>
      </c>
      <c r="D67" s="127" t="s">
        <v>349</v>
      </c>
      <c r="E67" s="127" t="s">
        <v>349</v>
      </c>
      <c r="F67" s="127" t="s">
        <v>349</v>
      </c>
      <c r="G67" s="127" t="s">
        <v>349</v>
      </c>
      <c r="H67" s="127" t="s">
        <v>349</v>
      </c>
      <c r="I67" s="127" t="s">
        <v>349</v>
      </c>
      <c r="J67" s="122">
        <v>0</v>
      </c>
      <c r="K67" s="178">
        <v>0</v>
      </c>
      <c r="L67" s="122" t="str">
        <f t="shared" si="1"/>
        <v/>
      </c>
    </row>
    <row r="68" spans="1:12" ht="22.5" customHeight="1">
      <c r="A68" s="125" t="str">
        <f t="shared" si="3"/>
        <v/>
      </c>
      <c r="B68" s="125"/>
      <c r="C68" s="195" t="s">
        <v>349</v>
      </c>
      <c r="D68" s="127" t="s">
        <v>349</v>
      </c>
      <c r="E68" s="127" t="s">
        <v>349</v>
      </c>
      <c r="F68" s="127" t="s">
        <v>349</v>
      </c>
      <c r="G68" s="127" t="s">
        <v>349</v>
      </c>
      <c r="H68" s="127" t="s">
        <v>349</v>
      </c>
      <c r="I68" s="127" t="s">
        <v>349</v>
      </c>
      <c r="J68" s="122">
        <v>0</v>
      </c>
      <c r="K68" s="178">
        <v>0</v>
      </c>
      <c r="L68" s="122" t="str">
        <f t="shared" si="1"/>
        <v/>
      </c>
    </row>
    <row r="69" spans="1:12" ht="22.5" customHeight="1">
      <c r="A69" s="125" t="str">
        <f t="shared" si="3"/>
        <v/>
      </c>
      <c r="B69" s="125"/>
      <c r="C69" s="195" t="s">
        <v>349</v>
      </c>
      <c r="D69" s="127" t="s">
        <v>349</v>
      </c>
      <c r="E69" s="127" t="s">
        <v>349</v>
      </c>
      <c r="F69" s="127" t="s">
        <v>349</v>
      </c>
      <c r="G69" s="127" t="s">
        <v>349</v>
      </c>
      <c r="H69" s="127" t="s">
        <v>349</v>
      </c>
      <c r="I69" s="127" t="s">
        <v>349</v>
      </c>
      <c r="J69" s="122">
        <v>0</v>
      </c>
      <c r="K69" s="178">
        <v>0</v>
      </c>
      <c r="L69" s="122" t="str">
        <f t="shared" si="1"/>
        <v/>
      </c>
    </row>
    <row r="70" spans="1:12" ht="22.5" customHeight="1">
      <c r="A70" s="125" t="str">
        <f t="shared" si="3"/>
        <v/>
      </c>
      <c r="B70" s="125"/>
      <c r="C70" s="195" t="s">
        <v>349</v>
      </c>
      <c r="D70" s="127" t="s">
        <v>349</v>
      </c>
      <c r="E70" s="127" t="s">
        <v>349</v>
      </c>
      <c r="F70" s="127" t="s">
        <v>349</v>
      </c>
      <c r="G70" s="127" t="s">
        <v>349</v>
      </c>
      <c r="H70" s="127" t="s">
        <v>349</v>
      </c>
      <c r="I70" s="127" t="s">
        <v>349</v>
      </c>
      <c r="J70" s="122">
        <v>0</v>
      </c>
      <c r="K70" s="178">
        <v>0</v>
      </c>
      <c r="L70" s="122" t="str">
        <f t="shared" si="1"/>
        <v/>
      </c>
    </row>
    <row r="71" spans="1:12" ht="22.5" customHeight="1">
      <c r="A71" s="125" t="str">
        <f t="shared" si="3"/>
        <v/>
      </c>
      <c r="B71" s="125"/>
      <c r="C71" s="195" t="s">
        <v>349</v>
      </c>
      <c r="D71" s="127" t="s">
        <v>349</v>
      </c>
      <c r="E71" s="127" t="s">
        <v>349</v>
      </c>
      <c r="F71" s="127" t="s">
        <v>349</v>
      </c>
      <c r="G71" s="127" t="s">
        <v>349</v>
      </c>
      <c r="H71" s="127" t="s">
        <v>349</v>
      </c>
      <c r="I71" s="127" t="s">
        <v>349</v>
      </c>
      <c r="J71" s="122">
        <v>0</v>
      </c>
      <c r="K71" s="178">
        <v>0</v>
      </c>
      <c r="L71" s="122" t="str">
        <f t="shared" si="1"/>
        <v/>
      </c>
    </row>
    <row r="72" spans="1:12" ht="22.5" customHeight="1">
      <c r="A72" s="125" t="str">
        <f t="shared" si="3"/>
        <v/>
      </c>
      <c r="B72" s="125"/>
      <c r="C72" s="195" t="s">
        <v>349</v>
      </c>
      <c r="D72" s="127" t="s">
        <v>349</v>
      </c>
      <c r="E72" s="127" t="s">
        <v>349</v>
      </c>
      <c r="F72" s="127" t="s">
        <v>349</v>
      </c>
      <c r="G72" s="127" t="s">
        <v>349</v>
      </c>
      <c r="H72" s="127" t="s">
        <v>349</v>
      </c>
      <c r="I72" s="127" t="s">
        <v>349</v>
      </c>
      <c r="J72" s="122">
        <v>0</v>
      </c>
      <c r="K72" s="178">
        <v>0</v>
      </c>
      <c r="L72" s="122" t="str">
        <f t="shared" si="1"/>
        <v/>
      </c>
    </row>
    <row r="73" spans="1:12" ht="22.5" customHeight="1">
      <c r="A73" s="125" t="str">
        <f t="shared" si="3"/>
        <v/>
      </c>
      <c r="B73" s="125"/>
      <c r="C73" s="195" t="s">
        <v>349</v>
      </c>
      <c r="D73" s="127" t="s">
        <v>349</v>
      </c>
      <c r="E73" s="127" t="s">
        <v>349</v>
      </c>
      <c r="F73" s="127" t="s">
        <v>349</v>
      </c>
      <c r="G73" s="127" t="s">
        <v>349</v>
      </c>
      <c r="H73" s="127" t="s">
        <v>349</v>
      </c>
      <c r="I73" s="127" t="s">
        <v>349</v>
      </c>
      <c r="J73" s="122">
        <v>0</v>
      </c>
      <c r="K73" s="178">
        <v>0</v>
      </c>
      <c r="L73" s="122" t="str">
        <f t="shared" si="1"/>
        <v/>
      </c>
    </row>
    <row r="74" spans="1:12" ht="22.5" customHeight="1">
      <c r="A74" s="125" t="str">
        <f t="shared" si="3"/>
        <v/>
      </c>
      <c r="B74" s="125"/>
      <c r="C74" s="195" t="s">
        <v>349</v>
      </c>
      <c r="D74" s="127" t="s">
        <v>349</v>
      </c>
      <c r="E74" s="127" t="s">
        <v>349</v>
      </c>
      <c r="F74" s="127" t="s">
        <v>349</v>
      </c>
      <c r="G74" s="127" t="s">
        <v>349</v>
      </c>
      <c r="H74" s="127" t="s">
        <v>349</v>
      </c>
      <c r="I74" s="127" t="s">
        <v>349</v>
      </c>
      <c r="J74" s="122">
        <v>0</v>
      </c>
      <c r="K74" s="178">
        <v>0</v>
      </c>
      <c r="L74" s="122" t="str">
        <f t="shared" si="1"/>
        <v/>
      </c>
    </row>
    <row r="75" spans="1:12" ht="22.5" customHeight="1">
      <c r="A75" s="125" t="str">
        <f t="shared" si="3"/>
        <v/>
      </c>
      <c r="B75" s="125"/>
      <c r="C75" s="195" t="s">
        <v>349</v>
      </c>
      <c r="D75" s="127" t="s">
        <v>349</v>
      </c>
      <c r="E75" s="127" t="s">
        <v>349</v>
      </c>
      <c r="F75" s="127" t="s">
        <v>349</v>
      </c>
      <c r="G75" s="127" t="s">
        <v>349</v>
      </c>
      <c r="H75" s="127" t="s">
        <v>349</v>
      </c>
      <c r="I75" s="127" t="s">
        <v>349</v>
      </c>
      <c r="J75" s="122">
        <v>0</v>
      </c>
      <c r="K75" s="178">
        <v>0</v>
      </c>
      <c r="L75" s="122" t="str">
        <f t="shared" si="1"/>
        <v/>
      </c>
    </row>
    <row r="76" spans="1:12" ht="22.5" customHeight="1">
      <c r="A76" s="125" t="str">
        <f t="shared" si="3"/>
        <v/>
      </c>
      <c r="B76" s="125"/>
      <c r="C76" s="195" t="s">
        <v>349</v>
      </c>
      <c r="D76" s="127" t="s">
        <v>349</v>
      </c>
      <c r="E76" s="127" t="s">
        <v>349</v>
      </c>
      <c r="F76" s="127" t="s">
        <v>349</v>
      </c>
      <c r="G76" s="127" t="s">
        <v>349</v>
      </c>
      <c r="H76" s="127" t="s">
        <v>349</v>
      </c>
      <c r="I76" s="127" t="s">
        <v>349</v>
      </c>
      <c r="J76" s="122">
        <v>0</v>
      </c>
      <c r="K76" s="178">
        <v>0</v>
      </c>
      <c r="L76" s="122" t="str">
        <f t="shared" si="1"/>
        <v/>
      </c>
    </row>
    <row r="77" spans="1:12" ht="22.5" customHeight="1">
      <c r="A77" s="125" t="str">
        <f t="shared" si="3"/>
        <v/>
      </c>
      <c r="B77" s="125"/>
      <c r="C77" s="195" t="s">
        <v>349</v>
      </c>
      <c r="D77" s="127" t="s">
        <v>349</v>
      </c>
      <c r="E77" s="127" t="s">
        <v>349</v>
      </c>
      <c r="F77" s="127" t="s">
        <v>349</v>
      </c>
      <c r="G77" s="127" t="s">
        <v>349</v>
      </c>
      <c r="H77" s="127" t="s">
        <v>349</v>
      </c>
      <c r="I77" s="127" t="s">
        <v>349</v>
      </c>
      <c r="J77" s="122">
        <v>0</v>
      </c>
      <c r="K77" s="178">
        <v>0</v>
      </c>
      <c r="L77" s="122" t="str">
        <f t="shared" si="1"/>
        <v/>
      </c>
    </row>
    <row r="78" spans="1:12" ht="22.5" customHeight="1">
      <c r="A78" s="125" t="str">
        <f t="shared" si="3"/>
        <v/>
      </c>
      <c r="B78" s="125"/>
      <c r="C78" s="195" t="s">
        <v>349</v>
      </c>
      <c r="D78" s="127" t="s">
        <v>349</v>
      </c>
      <c r="E78" s="127" t="s">
        <v>349</v>
      </c>
      <c r="F78" s="127" t="s">
        <v>349</v>
      </c>
      <c r="G78" s="127" t="s">
        <v>349</v>
      </c>
      <c r="H78" s="127" t="s">
        <v>349</v>
      </c>
      <c r="I78" s="127" t="s">
        <v>349</v>
      </c>
      <c r="J78" s="122">
        <v>0</v>
      </c>
      <c r="K78" s="178">
        <v>0</v>
      </c>
      <c r="L78" s="122" t="str">
        <f t="shared" si="1"/>
        <v/>
      </c>
    </row>
    <row r="79" spans="1:12" ht="22.5" customHeight="1">
      <c r="A79" s="125" t="str">
        <f t="shared" si="3"/>
        <v/>
      </c>
      <c r="B79" s="125"/>
      <c r="C79" s="195" t="s">
        <v>349</v>
      </c>
      <c r="D79" s="127" t="s">
        <v>349</v>
      </c>
      <c r="E79" s="127" t="s">
        <v>349</v>
      </c>
      <c r="F79" s="127" t="s">
        <v>349</v>
      </c>
      <c r="G79" s="127" t="s">
        <v>349</v>
      </c>
      <c r="H79" s="127" t="s">
        <v>349</v>
      </c>
      <c r="I79" s="127" t="s">
        <v>349</v>
      </c>
      <c r="J79" s="122">
        <v>0</v>
      </c>
      <c r="K79" s="178">
        <v>0</v>
      </c>
      <c r="L79" s="122" t="str">
        <f t="shared" si="1"/>
        <v/>
      </c>
    </row>
    <row r="80" spans="1:12" ht="22.5" customHeight="1">
      <c r="A80" s="125" t="str">
        <f t="shared" si="3"/>
        <v/>
      </c>
      <c r="B80" s="125"/>
      <c r="C80" s="195" t="s">
        <v>349</v>
      </c>
      <c r="D80" s="127" t="s">
        <v>349</v>
      </c>
      <c r="E80" s="127" t="s">
        <v>349</v>
      </c>
      <c r="F80" s="127" t="s">
        <v>349</v>
      </c>
      <c r="G80" s="127" t="s">
        <v>349</v>
      </c>
      <c r="H80" s="127" t="s">
        <v>349</v>
      </c>
      <c r="I80" s="127" t="s">
        <v>349</v>
      </c>
      <c r="J80" s="122">
        <v>0</v>
      </c>
      <c r="K80" s="178">
        <v>0</v>
      </c>
      <c r="L80" s="122" t="str">
        <f t="shared" ref="L80:L143" si="4">IF(C80&lt;&gt;"",ROW(),"")</f>
        <v/>
      </c>
    </row>
    <row r="81" spans="1:12" ht="22.5" customHeight="1">
      <c r="A81" s="125" t="str">
        <f t="shared" si="3"/>
        <v/>
      </c>
      <c r="B81" s="125"/>
      <c r="C81" s="195" t="s">
        <v>349</v>
      </c>
      <c r="D81" s="127" t="s">
        <v>349</v>
      </c>
      <c r="E81" s="127" t="s">
        <v>349</v>
      </c>
      <c r="F81" s="127" t="s">
        <v>349</v>
      </c>
      <c r="G81" s="127" t="s">
        <v>349</v>
      </c>
      <c r="H81" s="127" t="s">
        <v>349</v>
      </c>
      <c r="I81" s="127" t="s">
        <v>349</v>
      </c>
      <c r="J81" s="122">
        <v>0</v>
      </c>
      <c r="K81" s="178">
        <v>0</v>
      </c>
      <c r="L81" s="122" t="str">
        <f t="shared" si="4"/>
        <v/>
      </c>
    </row>
    <row r="82" spans="1:12" ht="22.5" customHeight="1">
      <c r="A82" s="125" t="str">
        <f t="shared" si="3"/>
        <v/>
      </c>
      <c r="B82" s="125"/>
      <c r="C82" s="195" t="s">
        <v>349</v>
      </c>
      <c r="D82" s="127" t="s">
        <v>349</v>
      </c>
      <c r="E82" s="127" t="s">
        <v>349</v>
      </c>
      <c r="F82" s="127" t="s">
        <v>349</v>
      </c>
      <c r="G82" s="127" t="s">
        <v>349</v>
      </c>
      <c r="H82" s="127" t="s">
        <v>349</v>
      </c>
      <c r="I82" s="127" t="s">
        <v>349</v>
      </c>
      <c r="J82" s="122">
        <v>0</v>
      </c>
      <c r="K82" s="178">
        <v>0</v>
      </c>
      <c r="L82" s="122" t="str">
        <f t="shared" si="4"/>
        <v/>
      </c>
    </row>
    <row r="83" spans="1:12" ht="22.5" customHeight="1">
      <c r="A83" s="125" t="str">
        <f t="shared" si="3"/>
        <v/>
      </c>
      <c r="B83" s="125"/>
      <c r="C83" s="195" t="s">
        <v>349</v>
      </c>
      <c r="D83" s="127" t="s">
        <v>349</v>
      </c>
      <c r="E83" s="127" t="s">
        <v>349</v>
      </c>
      <c r="F83" s="127" t="s">
        <v>349</v>
      </c>
      <c r="G83" s="127" t="s">
        <v>349</v>
      </c>
      <c r="H83" s="127" t="s">
        <v>349</v>
      </c>
      <c r="I83" s="127" t="s">
        <v>349</v>
      </c>
      <c r="J83" s="122">
        <v>0</v>
      </c>
      <c r="K83" s="178">
        <v>0</v>
      </c>
      <c r="L83" s="122" t="str">
        <f t="shared" si="4"/>
        <v/>
      </c>
    </row>
    <row r="84" spans="1:12" ht="22.5" customHeight="1">
      <c r="A84" s="125" t="str">
        <f t="shared" si="3"/>
        <v/>
      </c>
      <c r="B84" s="125"/>
      <c r="C84" s="195" t="s">
        <v>349</v>
      </c>
      <c r="D84" s="127" t="s">
        <v>349</v>
      </c>
      <c r="E84" s="127" t="s">
        <v>349</v>
      </c>
      <c r="F84" s="127" t="s">
        <v>349</v>
      </c>
      <c r="G84" s="127" t="s">
        <v>349</v>
      </c>
      <c r="H84" s="127" t="s">
        <v>349</v>
      </c>
      <c r="I84" s="127" t="s">
        <v>349</v>
      </c>
      <c r="J84" s="122">
        <v>0</v>
      </c>
      <c r="K84" s="178">
        <v>0</v>
      </c>
      <c r="L84" s="122" t="str">
        <f t="shared" si="4"/>
        <v/>
      </c>
    </row>
    <row r="85" spans="1:12" ht="22.5" customHeight="1">
      <c r="A85" s="125" t="str">
        <f t="shared" si="3"/>
        <v/>
      </c>
      <c r="B85" s="125"/>
      <c r="C85" s="195" t="s">
        <v>349</v>
      </c>
      <c r="D85" s="127" t="s">
        <v>349</v>
      </c>
      <c r="E85" s="127" t="s">
        <v>349</v>
      </c>
      <c r="F85" s="127" t="s">
        <v>349</v>
      </c>
      <c r="G85" s="127" t="s">
        <v>349</v>
      </c>
      <c r="H85" s="127" t="s">
        <v>349</v>
      </c>
      <c r="I85" s="127" t="s">
        <v>349</v>
      </c>
      <c r="J85" s="122">
        <v>0</v>
      </c>
      <c r="K85" s="178">
        <v>0</v>
      </c>
      <c r="L85" s="122" t="str">
        <f t="shared" si="4"/>
        <v/>
      </c>
    </row>
    <row r="86" spans="1:12" ht="22.5" customHeight="1">
      <c r="A86" s="125" t="str">
        <f t="shared" si="3"/>
        <v/>
      </c>
      <c r="B86" s="125"/>
      <c r="C86" s="195" t="s">
        <v>349</v>
      </c>
      <c r="D86" s="127" t="s">
        <v>349</v>
      </c>
      <c r="E86" s="127" t="s">
        <v>349</v>
      </c>
      <c r="F86" s="127" t="s">
        <v>349</v>
      </c>
      <c r="G86" s="127" t="s">
        <v>349</v>
      </c>
      <c r="H86" s="127" t="s">
        <v>349</v>
      </c>
      <c r="I86" s="127" t="s">
        <v>349</v>
      </c>
      <c r="J86" s="122">
        <v>0</v>
      </c>
      <c r="K86" s="178">
        <v>0</v>
      </c>
      <c r="L86" s="122" t="str">
        <f t="shared" si="4"/>
        <v/>
      </c>
    </row>
    <row r="87" spans="1:12" ht="22.5" customHeight="1">
      <c r="A87" s="125" t="str">
        <f t="shared" si="3"/>
        <v/>
      </c>
      <c r="B87" s="125"/>
      <c r="C87" s="195" t="s">
        <v>349</v>
      </c>
      <c r="D87" s="127" t="s">
        <v>349</v>
      </c>
      <c r="E87" s="127" t="s">
        <v>349</v>
      </c>
      <c r="F87" s="127" t="s">
        <v>349</v>
      </c>
      <c r="G87" s="127" t="s">
        <v>349</v>
      </c>
      <c r="H87" s="127" t="s">
        <v>349</v>
      </c>
      <c r="I87" s="127" t="s">
        <v>349</v>
      </c>
      <c r="J87" s="122">
        <v>0</v>
      </c>
      <c r="K87" s="178">
        <v>0</v>
      </c>
      <c r="L87" s="122" t="str">
        <f t="shared" si="4"/>
        <v/>
      </c>
    </row>
    <row r="88" spans="1:12" ht="22.5" customHeight="1">
      <c r="A88" s="125" t="str">
        <f t="shared" si="3"/>
        <v/>
      </c>
      <c r="B88" s="125"/>
      <c r="C88" s="195" t="s">
        <v>349</v>
      </c>
      <c r="D88" s="127" t="s">
        <v>349</v>
      </c>
      <c r="E88" s="127" t="s">
        <v>349</v>
      </c>
      <c r="F88" s="127" t="s">
        <v>349</v>
      </c>
      <c r="G88" s="127" t="s">
        <v>349</v>
      </c>
      <c r="H88" s="127" t="s">
        <v>349</v>
      </c>
      <c r="I88" s="127" t="s">
        <v>349</v>
      </c>
      <c r="J88" s="122">
        <v>0</v>
      </c>
      <c r="K88" s="178">
        <v>0</v>
      </c>
      <c r="L88" s="122" t="str">
        <f t="shared" si="4"/>
        <v/>
      </c>
    </row>
    <row r="89" spans="1:12" ht="22.5" customHeight="1">
      <c r="A89" s="125" t="str">
        <f t="shared" si="3"/>
        <v/>
      </c>
      <c r="B89" s="125"/>
      <c r="C89" s="195" t="s">
        <v>349</v>
      </c>
      <c r="D89" s="127" t="s">
        <v>349</v>
      </c>
      <c r="E89" s="127" t="s">
        <v>349</v>
      </c>
      <c r="F89" s="127" t="s">
        <v>349</v>
      </c>
      <c r="G89" s="127" t="s">
        <v>349</v>
      </c>
      <c r="H89" s="127" t="s">
        <v>349</v>
      </c>
      <c r="I89" s="127" t="s">
        <v>349</v>
      </c>
      <c r="J89" s="122">
        <v>0</v>
      </c>
      <c r="K89" s="178">
        <v>0</v>
      </c>
      <c r="L89" s="122" t="str">
        <f t="shared" si="4"/>
        <v/>
      </c>
    </row>
    <row r="90" spans="1:12" ht="22.5" customHeight="1">
      <c r="A90" s="125" t="str">
        <f t="shared" si="3"/>
        <v/>
      </c>
      <c r="B90" s="125"/>
      <c r="C90" s="195" t="s">
        <v>349</v>
      </c>
      <c r="D90" s="127" t="s">
        <v>349</v>
      </c>
      <c r="E90" s="127" t="s">
        <v>349</v>
      </c>
      <c r="F90" s="127" t="s">
        <v>349</v>
      </c>
      <c r="G90" s="127" t="s">
        <v>349</v>
      </c>
      <c r="H90" s="127" t="s">
        <v>349</v>
      </c>
      <c r="I90" s="127" t="s">
        <v>349</v>
      </c>
      <c r="J90" s="122">
        <v>0</v>
      </c>
      <c r="K90" s="178">
        <v>0</v>
      </c>
      <c r="L90" s="122" t="str">
        <f t="shared" si="4"/>
        <v/>
      </c>
    </row>
    <row r="91" spans="1:12" ht="22.5" customHeight="1">
      <c r="A91" s="125" t="str">
        <f t="shared" si="3"/>
        <v/>
      </c>
      <c r="B91" s="125"/>
      <c r="C91" s="195" t="s">
        <v>349</v>
      </c>
      <c r="D91" s="127" t="s">
        <v>349</v>
      </c>
      <c r="E91" s="127" t="s">
        <v>349</v>
      </c>
      <c r="F91" s="127" t="s">
        <v>349</v>
      </c>
      <c r="G91" s="127" t="s">
        <v>349</v>
      </c>
      <c r="H91" s="127" t="s">
        <v>349</v>
      </c>
      <c r="I91" s="127" t="s">
        <v>349</v>
      </c>
      <c r="J91" s="122">
        <v>0</v>
      </c>
      <c r="K91" s="178">
        <v>0</v>
      </c>
      <c r="L91" s="122" t="str">
        <f t="shared" si="4"/>
        <v/>
      </c>
    </row>
    <row r="92" spans="1:12" ht="22.5" customHeight="1">
      <c r="A92" s="125" t="str">
        <f t="shared" si="3"/>
        <v/>
      </c>
      <c r="B92" s="125"/>
      <c r="C92" s="195" t="s">
        <v>349</v>
      </c>
      <c r="D92" s="127" t="s">
        <v>349</v>
      </c>
      <c r="E92" s="127" t="s">
        <v>349</v>
      </c>
      <c r="F92" s="127" t="s">
        <v>349</v>
      </c>
      <c r="G92" s="127" t="s">
        <v>349</v>
      </c>
      <c r="H92" s="127" t="s">
        <v>349</v>
      </c>
      <c r="I92" s="127" t="s">
        <v>349</v>
      </c>
      <c r="J92" s="122">
        <v>0</v>
      </c>
      <c r="K92" s="178">
        <v>0</v>
      </c>
      <c r="L92" s="122" t="str">
        <f t="shared" si="4"/>
        <v/>
      </c>
    </row>
    <row r="93" spans="1:12" ht="22.5" customHeight="1">
      <c r="A93" s="125" t="str">
        <f t="shared" si="3"/>
        <v/>
      </c>
      <c r="B93" s="125"/>
      <c r="C93" s="195" t="s">
        <v>349</v>
      </c>
      <c r="D93" s="127" t="s">
        <v>349</v>
      </c>
      <c r="E93" s="127" t="s">
        <v>349</v>
      </c>
      <c r="F93" s="127" t="s">
        <v>349</v>
      </c>
      <c r="G93" s="127" t="s">
        <v>349</v>
      </c>
      <c r="H93" s="127" t="s">
        <v>349</v>
      </c>
      <c r="I93" s="127" t="s">
        <v>349</v>
      </c>
      <c r="J93" s="122">
        <v>0</v>
      </c>
      <c r="K93" s="178">
        <v>0</v>
      </c>
      <c r="L93" s="122" t="str">
        <f t="shared" si="4"/>
        <v/>
      </c>
    </row>
    <row r="94" spans="1:12" ht="22.5" customHeight="1">
      <c r="A94" s="125" t="str">
        <f t="shared" si="3"/>
        <v/>
      </c>
      <c r="B94" s="125"/>
      <c r="C94" s="195" t="s">
        <v>349</v>
      </c>
      <c r="D94" s="127" t="s">
        <v>349</v>
      </c>
      <c r="E94" s="127" t="s">
        <v>349</v>
      </c>
      <c r="F94" s="127" t="s">
        <v>349</v>
      </c>
      <c r="G94" s="127" t="s">
        <v>349</v>
      </c>
      <c r="H94" s="127" t="s">
        <v>349</v>
      </c>
      <c r="I94" s="127" t="s">
        <v>349</v>
      </c>
      <c r="J94" s="122">
        <v>0</v>
      </c>
      <c r="K94" s="178">
        <v>0</v>
      </c>
      <c r="L94" s="122" t="str">
        <f t="shared" si="4"/>
        <v/>
      </c>
    </row>
    <row r="95" spans="1:12" ht="22.5" customHeight="1">
      <c r="A95" s="125" t="str">
        <f t="shared" si="3"/>
        <v/>
      </c>
      <c r="B95" s="125"/>
      <c r="C95" s="195" t="s">
        <v>349</v>
      </c>
      <c r="D95" s="127" t="s">
        <v>349</v>
      </c>
      <c r="E95" s="127" t="s">
        <v>349</v>
      </c>
      <c r="F95" s="127" t="s">
        <v>349</v>
      </c>
      <c r="G95" s="127" t="s">
        <v>349</v>
      </c>
      <c r="H95" s="127" t="s">
        <v>349</v>
      </c>
      <c r="I95" s="127" t="s">
        <v>349</v>
      </c>
      <c r="J95" s="122">
        <v>0</v>
      </c>
      <c r="K95" s="178">
        <v>0</v>
      </c>
      <c r="L95" s="122" t="str">
        <f t="shared" si="4"/>
        <v/>
      </c>
    </row>
    <row r="96" spans="1:12" ht="22.5" customHeight="1">
      <c r="A96" s="125" t="str">
        <f t="shared" ref="A96:A159" si="5">IF(J96&gt;0,J96,"")</f>
        <v/>
      </c>
      <c r="B96" s="125"/>
      <c r="C96" s="195" t="s">
        <v>349</v>
      </c>
      <c r="D96" s="127" t="s">
        <v>349</v>
      </c>
      <c r="E96" s="127" t="s">
        <v>349</v>
      </c>
      <c r="F96" s="127" t="s">
        <v>349</v>
      </c>
      <c r="G96" s="127" t="s">
        <v>349</v>
      </c>
      <c r="H96" s="127" t="s">
        <v>349</v>
      </c>
      <c r="I96" s="127" t="s">
        <v>349</v>
      </c>
      <c r="J96" s="122">
        <v>0</v>
      </c>
      <c r="K96" s="178">
        <v>0</v>
      </c>
      <c r="L96" s="122" t="str">
        <f t="shared" si="4"/>
        <v/>
      </c>
    </row>
    <row r="97" spans="1:12" ht="22.5" customHeight="1">
      <c r="A97" s="125" t="str">
        <f t="shared" si="5"/>
        <v/>
      </c>
      <c r="B97" s="125"/>
      <c r="C97" s="195" t="s">
        <v>349</v>
      </c>
      <c r="D97" s="127" t="s">
        <v>349</v>
      </c>
      <c r="E97" s="127" t="s">
        <v>349</v>
      </c>
      <c r="F97" s="127" t="s">
        <v>349</v>
      </c>
      <c r="G97" s="127" t="s">
        <v>349</v>
      </c>
      <c r="H97" s="127" t="s">
        <v>349</v>
      </c>
      <c r="I97" s="127" t="s">
        <v>349</v>
      </c>
      <c r="J97" s="122">
        <v>0</v>
      </c>
      <c r="K97" s="178">
        <v>0</v>
      </c>
      <c r="L97" s="122" t="str">
        <f t="shared" si="4"/>
        <v/>
      </c>
    </row>
    <row r="98" spans="1:12" ht="22.5" customHeight="1">
      <c r="A98" s="125" t="str">
        <f t="shared" si="5"/>
        <v/>
      </c>
      <c r="B98" s="125"/>
      <c r="C98" s="195" t="s">
        <v>349</v>
      </c>
      <c r="D98" s="127" t="s">
        <v>349</v>
      </c>
      <c r="E98" s="127" t="s">
        <v>349</v>
      </c>
      <c r="F98" s="127" t="s">
        <v>349</v>
      </c>
      <c r="G98" s="127" t="s">
        <v>349</v>
      </c>
      <c r="H98" s="127" t="s">
        <v>349</v>
      </c>
      <c r="I98" s="127" t="s">
        <v>349</v>
      </c>
      <c r="J98" s="122">
        <v>0</v>
      </c>
      <c r="K98" s="178">
        <v>0</v>
      </c>
      <c r="L98" s="122" t="str">
        <f t="shared" si="4"/>
        <v/>
      </c>
    </row>
    <row r="99" spans="1:12" ht="22.5" customHeight="1">
      <c r="A99" s="125" t="str">
        <f t="shared" si="5"/>
        <v/>
      </c>
      <c r="B99" s="125"/>
      <c r="C99" s="195" t="s">
        <v>349</v>
      </c>
      <c r="D99" s="127" t="s">
        <v>349</v>
      </c>
      <c r="E99" s="127" t="s">
        <v>349</v>
      </c>
      <c r="F99" s="127" t="s">
        <v>349</v>
      </c>
      <c r="G99" s="127" t="s">
        <v>349</v>
      </c>
      <c r="H99" s="127" t="s">
        <v>349</v>
      </c>
      <c r="I99" s="127" t="s">
        <v>349</v>
      </c>
      <c r="J99" s="122">
        <v>0</v>
      </c>
      <c r="K99" s="178">
        <v>0</v>
      </c>
      <c r="L99" s="122" t="str">
        <f t="shared" si="4"/>
        <v/>
      </c>
    </row>
    <row r="100" spans="1:12" ht="22.5" customHeight="1">
      <c r="A100" s="125" t="str">
        <f t="shared" si="5"/>
        <v/>
      </c>
      <c r="B100" s="125"/>
      <c r="C100" s="195" t="s">
        <v>349</v>
      </c>
      <c r="D100" s="127" t="s">
        <v>349</v>
      </c>
      <c r="E100" s="127" t="s">
        <v>349</v>
      </c>
      <c r="F100" s="127" t="s">
        <v>349</v>
      </c>
      <c r="G100" s="127" t="s">
        <v>349</v>
      </c>
      <c r="H100" s="127" t="s">
        <v>349</v>
      </c>
      <c r="I100" s="127" t="s">
        <v>349</v>
      </c>
      <c r="J100" s="122">
        <v>0</v>
      </c>
      <c r="K100" s="178">
        <v>0</v>
      </c>
      <c r="L100" s="122" t="str">
        <f t="shared" si="4"/>
        <v/>
      </c>
    </row>
    <row r="101" spans="1:12" ht="22.5" customHeight="1">
      <c r="A101" s="125" t="str">
        <f t="shared" si="5"/>
        <v/>
      </c>
      <c r="B101" s="125"/>
      <c r="C101" s="195" t="s">
        <v>349</v>
      </c>
      <c r="D101" s="127" t="s">
        <v>349</v>
      </c>
      <c r="E101" s="127" t="s">
        <v>349</v>
      </c>
      <c r="F101" s="127" t="s">
        <v>349</v>
      </c>
      <c r="G101" s="127" t="s">
        <v>349</v>
      </c>
      <c r="H101" s="127" t="s">
        <v>349</v>
      </c>
      <c r="I101" s="127" t="s">
        <v>349</v>
      </c>
      <c r="J101" s="122">
        <v>0</v>
      </c>
      <c r="K101" s="178">
        <v>0</v>
      </c>
      <c r="L101" s="122" t="str">
        <f t="shared" si="4"/>
        <v/>
      </c>
    </row>
    <row r="102" spans="1:12" ht="22.5" customHeight="1">
      <c r="A102" s="125" t="str">
        <f t="shared" si="5"/>
        <v/>
      </c>
      <c r="B102" s="125"/>
      <c r="C102" s="195" t="s">
        <v>349</v>
      </c>
      <c r="D102" s="127" t="s">
        <v>349</v>
      </c>
      <c r="E102" s="127" t="s">
        <v>349</v>
      </c>
      <c r="F102" s="127" t="s">
        <v>349</v>
      </c>
      <c r="G102" s="127" t="s">
        <v>349</v>
      </c>
      <c r="H102" s="127" t="s">
        <v>349</v>
      </c>
      <c r="I102" s="127" t="s">
        <v>349</v>
      </c>
      <c r="J102" s="122">
        <v>0</v>
      </c>
      <c r="K102" s="178">
        <v>0</v>
      </c>
      <c r="L102" s="122" t="str">
        <f t="shared" si="4"/>
        <v/>
      </c>
    </row>
    <row r="103" spans="1:12" ht="22.5" customHeight="1">
      <c r="A103" s="125" t="str">
        <f t="shared" si="5"/>
        <v/>
      </c>
      <c r="B103" s="125"/>
      <c r="C103" s="195" t="s">
        <v>349</v>
      </c>
      <c r="D103" s="127" t="s">
        <v>349</v>
      </c>
      <c r="E103" s="127" t="s">
        <v>349</v>
      </c>
      <c r="F103" s="127" t="s">
        <v>349</v>
      </c>
      <c r="G103" s="127" t="s">
        <v>349</v>
      </c>
      <c r="H103" s="127" t="s">
        <v>349</v>
      </c>
      <c r="I103" s="127" t="s">
        <v>349</v>
      </c>
      <c r="J103" s="122">
        <v>0</v>
      </c>
      <c r="K103" s="178">
        <v>0</v>
      </c>
      <c r="L103" s="122" t="str">
        <f t="shared" si="4"/>
        <v/>
      </c>
    </row>
    <row r="104" spans="1:12" ht="22.5" customHeight="1">
      <c r="A104" s="125" t="str">
        <f t="shared" si="5"/>
        <v/>
      </c>
      <c r="B104" s="125"/>
      <c r="C104" s="195" t="s">
        <v>349</v>
      </c>
      <c r="D104" s="127" t="s">
        <v>349</v>
      </c>
      <c r="E104" s="127" t="s">
        <v>349</v>
      </c>
      <c r="F104" s="127" t="s">
        <v>349</v>
      </c>
      <c r="G104" s="127" t="s">
        <v>349</v>
      </c>
      <c r="H104" s="127" t="s">
        <v>349</v>
      </c>
      <c r="I104" s="127" t="s">
        <v>349</v>
      </c>
      <c r="J104" s="122">
        <v>0</v>
      </c>
      <c r="K104" s="178">
        <v>0</v>
      </c>
      <c r="L104" s="122" t="str">
        <f t="shared" si="4"/>
        <v/>
      </c>
    </row>
    <row r="105" spans="1:12" ht="22.5" customHeight="1">
      <c r="A105" s="125" t="str">
        <f t="shared" si="5"/>
        <v/>
      </c>
      <c r="B105" s="125"/>
      <c r="C105" s="195" t="s">
        <v>349</v>
      </c>
      <c r="D105" s="127" t="s">
        <v>349</v>
      </c>
      <c r="E105" s="127" t="s">
        <v>349</v>
      </c>
      <c r="F105" s="127" t="s">
        <v>349</v>
      </c>
      <c r="G105" s="127" t="s">
        <v>349</v>
      </c>
      <c r="H105" s="127" t="s">
        <v>349</v>
      </c>
      <c r="I105" s="127" t="s">
        <v>349</v>
      </c>
      <c r="J105" s="122">
        <v>0</v>
      </c>
      <c r="K105" s="178">
        <v>0</v>
      </c>
      <c r="L105" s="122" t="str">
        <f t="shared" si="4"/>
        <v/>
      </c>
    </row>
    <row r="106" spans="1:12" ht="22.5" customHeight="1">
      <c r="A106" s="125" t="str">
        <f t="shared" si="5"/>
        <v/>
      </c>
      <c r="B106" s="125"/>
      <c r="C106" s="195" t="s">
        <v>349</v>
      </c>
      <c r="D106" s="127" t="s">
        <v>349</v>
      </c>
      <c r="E106" s="127" t="s">
        <v>349</v>
      </c>
      <c r="F106" s="127" t="s">
        <v>349</v>
      </c>
      <c r="G106" s="127" t="s">
        <v>349</v>
      </c>
      <c r="H106" s="127" t="s">
        <v>349</v>
      </c>
      <c r="I106" s="127" t="s">
        <v>349</v>
      </c>
      <c r="J106" s="122">
        <v>0</v>
      </c>
      <c r="K106" s="178">
        <v>0</v>
      </c>
      <c r="L106" s="122" t="str">
        <f t="shared" si="4"/>
        <v/>
      </c>
    </row>
    <row r="107" spans="1:12" ht="22.5" customHeight="1">
      <c r="A107" s="125" t="str">
        <f t="shared" si="5"/>
        <v/>
      </c>
      <c r="B107" s="125"/>
      <c r="C107" s="195" t="s">
        <v>349</v>
      </c>
      <c r="D107" s="127" t="s">
        <v>349</v>
      </c>
      <c r="E107" s="127" t="s">
        <v>349</v>
      </c>
      <c r="F107" s="127" t="s">
        <v>349</v>
      </c>
      <c r="G107" s="127" t="s">
        <v>349</v>
      </c>
      <c r="H107" s="127" t="s">
        <v>349</v>
      </c>
      <c r="I107" s="127" t="s">
        <v>349</v>
      </c>
      <c r="J107" s="122">
        <v>0</v>
      </c>
      <c r="K107" s="178">
        <v>0</v>
      </c>
      <c r="L107" s="122" t="str">
        <f t="shared" si="4"/>
        <v/>
      </c>
    </row>
    <row r="108" spans="1:12" ht="22.5" customHeight="1">
      <c r="A108" s="125" t="str">
        <f t="shared" si="5"/>
        <v/>
      </c>
      <c r="B108" s="125"/>
      <c r="C108" s="195" t="s">
        <v>349</v>
      </c>
      <c r="D108" s="127" t="s">
        <v>349</v>
      </c>
      <c r="E108" s="127" t="s">
        <v>349</v>
      </c>
      <c r="F108" s="127" t="s">
        <v>349</v>
      </c>
      <c r="G108" s="127" t="s">
        <v>349</v>
      </c>
      <c r="H108" s="127" t="s">
        <v>349</v>
      </c>
      <c r="I108" s="127" t="s">
        <v>349</v>
      </c>
      <c r="J108" s="122">
        <v>0</v>
      </c>
      <c r="K108" s="178">
        <v>0</v>
      </c>
      <c r="L108" s="122" t="str">
        <f t="shared" si="4"/>
        <v/>
      </c>
    </row>
    <row r="109" spans="1:12" ht="22.5" customHeight="1">
      <c r="A109" s="125" t="str">
        <f t="shared" si="5"/>
        <v/>
      </c>
      <c r="B109" s="125"/>
      <c r="C109" s="195" t="s">
        <v>349</v>
      </c>
      <c r="D109" s="127" t="s">
        <v>349</v>
      </c>
      <c r="E109" s="127" t="s">
        <v>349</v>
      </c>
      <c r="F109" s="127" t="s">
        <v>349</v>
      </c>
      <c r="G109" s="127" t="s">
        <v>349</v>
      </c>
      <c r="H109" s="127" t="s">
        <v>349</v>
      </c>
      <c r="I109" s="127" t="s">
        <v>349</v>
      </c>
      <c r="J109" s="122">
        <v>0</v>
      </c>
      <c r="K109" s="178">
        <v>0</v>
      </c>
      <c r="L109" s="122" t="str">
        <f t="shared" si="4"/>
        <v/>
      </c>
    </row>
    <row r="110" spans="1:12" ht="22.5" customHeight="1">
      <c r="A110" s="125" t="str">
        <f t="shared" si="5"/>
        <v/>
      </c>
      <c r="B110" s="125"/>
      <c r="C110" s="195" t="s">
        <v>349</v>
      </c>
      <c r="D110" s="127" t="s">
        <v>349</v>
      </c>
      <c r="E110" s="127" t="s">
        <v>349</v>
      </c>
      <c r="F110" s="127" t="s">
        <v>349</v>
      </c>
      <c r="G110" s="127" t="s">
        <v>349</v>
      </c>
      <c r="H110" s="127" t="s">
        <v>349</v>
      </c>
      <c r="I110" s="127" t="s">
        <v>349</v>
      </c>
      <c r="J110" s="122">
        <v>0</v>
      </c>
      <c r="K110" s="178">
        <v>0</v>
      </c>
      <c r="L110" s="122" t="str">
        <f t="shared" si="4"/>
        <v/>
      </c>
    </row>
    <row r="111" spans="1:12" ht="22.5" customHeight="1">
      <c r="A111" s="125" t="str">
        <f t="shared" si="5"/>
        <v/>
      </c>
      <c r="B111" s="125"/>
      <c r="C111" s="195" t="s">
        <v>349</v>
      </c>
      <c r="D111" s="127" t="s">
        <v>349</v>
      </c>
      <c r="E111" s="127" t="s">
        <v>349</v>
      </c>
      <c r="F111" s="127" t="s">
        <v>349</v>
      </c>
      <c r="G111" s="127" t="s">
        <v>349</v>
      </c>
      <c r="H111" s="127" t="s">
        <v>349</v>
      </c>
      <c r="I111" s="127" t="s">
        <v>349</v>
      </c>
      <c r="J111" s="122">
        <v>0</v>
      </c>
      <c r="K111" s="178">
        <v>0</v>
      </c>
      <c r="L111" s="122" t="str">
        <f t="shared" si="4"/>
        <v/>
      </c>
    </row>
    <row r="112" spans="1:12" ht="22.5" customHeight="1">
      <c r="A112" s="125" t="str">
        <f t="shared" si="5"/>
        <v/>
      </c>
      <c r="B112" s="125"/>
      <c r="C112" s="195" t="s">
        <v>349</v>
      </c>
      <c r="D112" s="127" t="s">
        <v>349</v>
      </c>
      <c r="E112" s="127" t="s">
        <v>349</v>
      </c>
      <c r="F112" s="127" t="s">
        <v>349</v>
      </c>
      <c r="G112" s="127" t="s">
        <v>349</v>
      </c>
      <c r="H112" s="127" t="s">
        <v>349</v>
      </c>
      <c r="I112" s="127" t="s">
        <v>349</v>
      </c>
      <c r="J112" s="122">
        <v>0</v>
      </c>
      <c r="K112" s="178">
        <v>0</v>
      </c>
      <c r="L112" s="122" t="str">
        <f t="shared" si="4"/>
        <v/>
      </c>
    </row>
    <row r="113" spans="1:12" ht="22.5" customHeight="1">
      <c r="A113" s="125" t="str">
        <f t="shared" si="5"/>
        <v/>
      </c>
      <c r="B113" s="125"/>
      <c r="C113" s="195" t="s">
        <v>349</v>
      </c>
      <c r="D113" s="127" t="s">
        <v>349</v>
      </c>
      <c r="E113" s="127" t="s">
        <v>349</v>
      </c>
      <c r="F113" s="127" t="s">
        <v>349</v>
      </c>
      <c r="G113" s="127" t="s">
        <v>349</v>
      </c>
      <c r="H113" s="127" t="s">
        <v>349</v>
      </c>
      <c r="I113" s="127" t="s">
        <v>349</v>
      </c>
      <c r="J113" s="122">
        <v>0</v>
      </c>
      <c r="K113" s="178">
        <v>0</v>
      </c>
      <c r="L113" s="122" t="str">
        <f t="shared" si="4"/>
        <v/>
      </c>
    </row>
    <row r="114" spans="1:12" ht="22.5" customHeight="1">
      <c r="A114" s="125" t="str">
        <f t="shared" si="5"/>
        <v/>
      </c>
      <c r="B114" s="125"/>
      <c r="C114" s="195" t="s">
        <v>349</v>
      </c>
      <c r="D114" s="127" t="s">
        <v>349</v>
      </c>
      <c r="E114" s="127" t="s">
        <v>349</v>
      </c>
      <c r="F114" s="127" t="s">
        <v>349</v>
      </c>
      <c r="G114" s="127" t="s">
        <v>349</v>
      </c>
      <c r="H114" s="127" t="s">
        <v>349</v>
      </c>
      <c r="I114" s="127" t="s">
        <v>349</v>
      </c>
      <c r="J114" s="122">
        <v>0</v>
      </c>
      <c r="K114" s="178">
        <v>0</v>
      </c>
      <c r="L114" s="122" t="str">
        <f t="shared" si="4"/>
        <v/>
      </c>
    </row>
    <row r="115" spans="1:12" ht="22.5" customHeight="1">
      <c r="A115" s="125" t="str">
        <f t="shared" si="5"/>
        <v/>
      </c>
      <c r="B115" s="125"/>
      <c r="C115" s="195" t="s">
        <v>349</v>
      </c>
      <c r="D115" s="127" t="s">
        <v>349</v>
      </c>
      <c r="E115" s="127" t="s">
        <v>349</v>
      </c>
      <c r="F115" s="127" t="s">
        <v>349</v>
      </c>
      <c r="G115" s="127" t="s">
        <v>349</v>
      </c>
      <c r="H115" s="127" t="s">
        <v>349</v>
      </c>
      <c r="I115" s="127" t="s">
        <v>349</v>
      </c>
      <c r="J115" s="122">
        <v>0</v>
      </c>
      <c r="K115" s="178">
        <v>0</v>
      </c>
      <c r="L115" s="122" t="str">
        <f t="shared" si="4"/>
        <v/>
      </c>
    </row>
    <row r="116" spans="1:12" ht="22.5" customHeight="1">
      <c r="A116" s="125" t="str">
        <f t="shared" si="5"/>
        <v/>
      </c>
      <c r="B116" s="125"/>
      <c r="C116" s="195" t="s">
        <v>349</v>
      </c>
      <c r="D116" s="127" t="s">
        <v>349</v>
      </c>
      <c r="E116" s="127" t="s">
        <v>349</v>
      </c>
      <c r="F116" s="127" t="s">
        <v>349</v>
      </c>
      <c r="G116" s="127" t="s">
        <v>349</v>
      </c>
      <c r="H116" s="127" t="s">
        <v>349</v>
      </c>
      <c r="I116" s="127" t="s">
        <v>349</v>
      </c>
      <c r="J116" s="122">
        <v>0</v>
      </c>
      <c r="K116" s="178">
        <v>0</v>
      </c>
      <c r="L116" s="122" t="str">
        <f t="shared" si="4"/>
        <v/>
      </c>
    </row>
    <row r="117" spans="1:12" ht="22.5" customHeight="1">
      <c r="A117" s="125" t="str">
        <f t="shared" si="5"/>
        <v/>
      </c>
      <c r="B117" s="125"/>
      <c r="C117" s="195" t="s">
        <v>349</v>
      </c>
      <c r="D117" s="127" t="s">
        <v>349</v>
      </c>
      <c r="E117" s="127" t="s">
        <v>349</v>
      </c>
      <c r="F117" s="127" t="s">
        <v>349</v>
      </c>
      <c r="G117" s="127" t="s">
        <v>349</v>
      </c>
      <c r="H117" s="127" t="s">
        <v>349</v>
      </c>
      <c r="I117" s="127" t="s">
        <v>349</v>
      </c>
      <c r="J117" s="122">
        <v>0</v>
      </c>
      <c r="K117" s="178">
        <v>0</v>
      </c>
      <c r="L117" s="122" t="str">
        <f t="shared" si="4"/>
        <v/>
      </c>
    </row>
    <row r="118" spans="1:12" ht="22.5" customHeight="1">
      <c r="A118" s="125" t="str">
        <f t="shared" si="5"/>
        <v/>
      </c>
      <c r="B118" s="125"/>
      <c r="C118" s="195" t="s">
        <v>349</v>
      </c>
      <c r="D118" s="127" t="s">
        <v>349</v>
      </c>
      <c r="E118" s="127" t="s">
        <v>349</v>
      </c>
      <c r="F118" s="127" t="s">
        <v>349</v>
      </c>
      <c r="G118" s="127" t="s">
        <v>349</v>
      </c>
      <c r="H118" s="127" t="s">
        <v>349</v>
      </c>
      <c r="I118" s="127" t="s">
        <v>349</v>
      </c>
      <c r="J118" s="122">
        <v>0</v>
      </c>
      <c r="K118" s="178">
        <v>0</v>
      </c>
      <c r="L118" s="122" t="str">
        <f t="shared" si="4"/>
        <v/>
      </c>
    </row>
    <row r="119" spans="1:12" ht="22.5" customHeight="1">
      <c r="A119" s="125" t="str">
        <f t="shared" si="5"/>
        <v/>
      </c>
      <c r="B119" s="125"/>
      <c r="C119" s="195" t="s">
        <v>349</v>
      </c>
      <c r="D119" s="127" t="s">
        <v>349</v>
      </c>
      <c r="E119" s="127" t="s">
        <v>349</v>
      </c>
      <c r="F119" s="127" t="s">
        <v>349</v>
      </c>
      <c r="G119" s="127" t="s">
        <v>349</v>
      </c>
      <c r="H119" s="127" t="s">
        <v>349</v>
      </c>
      <c r="I119" s="127" t="s">
        <v>349</v>
      </c>
      <c r="J119" s="122">
        <v>0</v>
      </c>
      <c r="K119" s="178">
        <v>0</v>
      </c>
      <c r="L119" s="122" t="str">
        <f t="shared" si="4"/>
        <v/>
      </c>
    </row>
    <row r="120" spans="1:12" ht="22.5" customHeight="1">
      <c r="A120" s="125" t="str">
        <f t="shared" si="5"/>
        <v/>
      </c>
      <c r="B120" s="125"/>
      <c r="C120" s="195" t="s">
        <v>349</v>
      </c>
      <c r="D120" s="127" t="s">
        <v>349</v>
      </c>
      <c r="E120" s="127" t="s">
        <v>349</v>
      </c>
      <c r="F120" s="127" t="s">
        <v>349</v>
      </c>
      <c r="G120" s="127" t="s">
        <v>349</v>
      </c>
      <c r="H120" s="127" t="s">
        <v>349</v>
      </c>
      <c r="I120" s="127" t="s">
        <v>349</v>
      </c>
      <c r="J120" s="122">
        <v>0</v>
      </c>
      <c r="K120" s="178">
        <v>0</v>
      </c>
      <c r="L120" s="122" t="str">
        <f t="shared" si="4"/>
        <v/>
      </c>
    </row>
    <row r="121" spans="1:12" ht="22.5" customHeight="1">
      <c r="A121" s="125" t="str">
        <f t="shared" si="5"/>
        <v/>
      </c>
      <c r="B121" s="125"/>
      <c r="C121" s="195" t="s">
        <v>349</v>
      </c>
      <c r="D121" s="127" t="s">
        <v>349</v>
      </c>
      <c r="E121" s="127" t="s">
        <v>349</v>
      </c>
      <c r="F121" s="127" t="s">
        <v>349</v>
      </c>
      <c r="G121" s="127" t="s">
        <v>349</v>
      </c>
      <c r="H121" s="127" t="s">
        <v>349</v>
      </c>
      <c r="I121" s="127" t="s">
        <v>349</v>
      </c>
      <c r="J121" s="122">
        <v>0</v>
      </c>
      <c r="K121" s="178">
        <v>0</v>
      </c>
      <c r="L121" s="122" t="str">
        <f t="shared" si="4"/>
        <v/>
      </c>
    </row>
    <row r="122" spans="1:12" ht="22.5" customHeight="1">
      <c r="A122" s="125" t="str">
        <f t="shared" si="5"/>
        <v/>
      </c>
      <c r="B122" s="125"/>
      <c r="C122" s="195" t="s">
        <v>349</v>
      </c>
      <c r="D122" s="127" t="s">
        <v>349</v>
      </c>
      <c r="E122" s="127" t="s">
        <v>349</v>
      </c>
      <c r="F122" s="127" t="s">
        <v>349</v>
      </c>
      <c r="G122" s="127" t="s">
        <v>349</v>
      </c>
      <c r="H122" s="127" t="s">
        <v>349</v>
      </c>
      <c r="I122" s="127" t="s">
        <v>349</v>
      </c>
      <c r="J122" s="122">
        <v>0</v>
      </c>
      <c r="K122" s="178">
        <v>0</v>
      </c>
      <c r="L122" s="122" t="str">
        <f t="shared" si="4"/>
        <v/>
      </c>
    </row>
    <row r="123" spans="1:12" ht="22.5" customHeight="1">
      <c r="A123" s="125" t="str">
        <f t="shared" si="5"/>
        <v/>
      </c>
      <c r="B123" s="125"/>
      <c r="C123" s="195" t="s">
        <v>349</v>
      </c>
      <c r="D123" s="127" t="s">
        <v>349</v>
      </c>
      <c r="E123" s="127" t="s">
        <v>349</v>
      </c>
      <c r="F123" s="127" t="s">
        <v>349</v>
      </c>
      <c r="G123" s="127" t="s">
        <v>349</v>
      </c>
      <c r="H123" s="127" t="s">
        <v>349</v>
      </c>
      <c r="I123" s="127" t="s">
        <v>349</v>
      </c>
      <c r="J123" s="122">
        <v>0</v>
      </c>
      <c r="K123" s="178">
        <v>0</v>
      </c>
      <c r="L123" s="122" t="str">
        <f t="shared" si="4"/>
        <v/>
      </c>
    </row>
    <row r="124" spans="1:12" ht="22.5" customHeight="1">
      <c r="A124" s="125" t="str">
        <f t="shared" si="5"/>
        <v/>
      </c>
      <c r="B124" s="125"/>
      <c r="C124" s="195" t="s">
        <v>349</v>
      </c>
      <c r="D124" s="127" t="s">
        <v>349</v>
      </c>
      <c r="E124" s="127" t="s">
        <v>349</v>
      </c>
      <c r="F124" s="127" t="s">
        <v>349</v>
      </c>
      <c r="G124" s="127" t="s">
        <v>349</v>
      </c>
      <c r="H124" s="127" t="s">
        <v>349</v>
      </c>
      <c r="I124" s="127" t="s">
        <v>349</v>
      </c>
      <c r="J124" s="122">
        <v>0</v>
      </c>
      <c r="K124" s="178">
        <v>0</v>
      </c>
      <c r="L124" s="122" t="str">
        <f t="shared" si="4"/>
        <v/>
      </c>
    </row>
    <row r="125" spans="1:12" ht="22.5" customHeight="1">
      <c r="A125" s="125" t="str">
        <f t="shared" si="5"/>
        <v/>
      </c>
      <c r="B125" s="125"/>
      <c r="C125" s="195" t="s">
        <v>349</v>
      </c>
      <c r="D125" s="127" t="s">
        <v>349</v>
      </c>
      <c r="E125" s="127" t="s">
        <v>349</v>
      </c>
      <c r="F125" s="127" t="s">
        <v>349</v>
      </c>
      <c r="G125" s="127" t="s">
        <v>349</v>
      </c>
      <c r="H125" s="127" t="s">
        <v>349</v>
      </c>
      <c r="I125" s="127" t="s">
        <v>349</v>
      </c>
      <c r="J125" s="122">
        <v>0</v>
      </c>
      <c r="K125" s="178">
        <v>0</v>
      </c>
      <c r="L125" s="122" t="str">
        <f t="shared" si="4"/>
        <v/>
      </c>
    </row>
    <row r="126" spans="1:12" ht="22.5" customHeight="1">
      <c r="A126" s="125" t="str">
        <f t="shared" si="5"/>
        <v/>
      </c>
      <c r="B126" s="125"/>
      <c r="C126" s="195" t="s">
        <v>349</v>
      </c>
      <c r="D126" s="127" t="s">
        <v>349</v>
      </c>
      <c r="E126" s="127" t="s">
        <v>349</v>
      </c>
      <c r="F126" s="127" t="s">
        <v>349</v>
      </c>
      <c r="G126" s="127" t="s">
        <v>349</v>
      </c>
      <c r="H126" s="127" t="s">
        <v>349</v>
      </c>
      <c r="I126" s="127" t="s">
        <v>349</v>
      </c>
      <c r="J126" s="122">
        <v>0</v>
      </c>
      <c r="K126" s="178">
        <v>0</v>
      </c>
      <c r="L126" s="122" t="str">
        <f t="shared" si="4"/>
        <v/>
      </c>
    </row>
    <row r="127" spans="1:12" ht="22.5" customHeight="1">
      <c r="A127" s="125" t="str">
        <f t="shared" si="5"/>
        <v/>
      </c>
      <c r="B127" s="125"/>
      <c r="C127" s="195" t="s">
        <v>349</v>
      </c>
      <c r="D127" s="127" t="s">
        <v>349</v>
      </c>
      <c r="E127" s="127" t="s">
        <v>349</v>
      </c>
      <c r="F127" s="127" t="s">
        <v>349</v>
      </c>
      <c r="G127" s="127" t="s">
        <v>349</v>
      </c>
      <c r="H127" s="127" t="s">
        <v>349</v>
      </c>
      <c r="I127" s="127" t="s">
        <v>349</v>
      </c>
      <c r="J127" s="122">
        <v>0</v>
      </c>
      <c r="K127" s="178">
        <v>0</v>
      </c>
      <c r="L127" s="122" t="str">
        <f t="shared" si="4"/>
        <v/>
      </c>
    </row>
    <row r="128" spans="1:12" ht="22.5" customHeight="1">
      <c r="A128" s="125" t="str">
        <f t="shared" si="5"/>
        <v/>
      </c>
      <c r="B128" s="125"/>
      <c r="C128" s="195" t="s">
        <v>349</v>
      </c>
      <c r="D128" s="127" t="s">
        <v>349</v>
      </c>
      <c r="E128" s="127" t="s">
        <v>349</v>
      </c>
      <c r="F128" s="127" t="s">
        <v>349</v>
      </c>
      <c r="G128" s="127" t="s">
        <v>349</v>
      </c>
      <c r="H128" s="127" t="s">
        <v>349</v>
      </c>
      <c r="I128" s="127" t="s">
        <v>349</v>
      </c>
      <c r="J128" s="122">
        <v>0</v>
      </c>
      <c r="K128" s="178">
        <v>0</v>
      </c>
      <c r="L128" s="122" t="str">
        <f t="shared" si="4"/>
        <v/>
      </c>
    </row>
    <row r="129" spans="1:12" ht="22.5" customHeight="1">
      <c r="A129" s="125" t="str">
        <f t="shared" si="5"/>
        <v/>
      </c>
      <c r="B129" s="125"/>
      <c r="C129" s="195" t="s">
        <v>349</v>
      </c>
      <c r="D129" s="127" t="s">
        <v>349</v>
      </c>
      <c r="E129" s="127" t="s">
        <v>349</v>
      </c>
      <c r="F129" s="127" t="s">
        <v>349</v>
      </c>
      <c r="G129" s="127" t="s">
        <v>349</v>
      </c>
      <c r="H129" s="127" t="s">
        <v>349</v>
      </c>
      <c r="I129" s="127" t="s">
        <v>349</v>
      </c>
      <c r="J129" s="122">
        <v>0</v>
      </c>
      <c r="K129" s="178">
        <v>0</v>
      </c>
      <c r="L129" s="122" t="str">
        <f t="shared" si="4"/>
        <v/>
      </c>
    </row>
    <row r="130" spans="1:12" ht="22.5" customHeight="1">
      <c r="A130" s="125" t="str">
        <f t="shared" si="5"/>
        <v/>
      </c>
      <c r="B130" s="125"/>
      <c r="C130" s="195" t="s">
        <v>349</v>
      </c>
      <c r="D130" s="127" t="s">
        <v>349</v>
      </c>
      <c r="E130" s="127" t="s">
        <v>349</v>
      </c>
      <c r="F130" s="127" t="s">
        <v>349</v>
      </c>
      <c r="G130" s="127" t="s">
        <v>349</v>
      </c>
      <c r="H130" s="127" t="s">
        <v>349</v>
      </c>
      <c r="I130" s="127" t="s">
        <v>349</v>
      </c>
      <c r="J130" s="122">
        <v>0</v>
      </c>
      <c r="K130" s="178">
        <v>0</v>
      </c>
      <c r="L130" s="122" t="str">
        <f t="shared" si="4"/>
        <v/>
      </c>
    </row>
    <row r="131" spans="1:12" ht="22.5" customHeight="1">
      <c r="A131" s="125" t="str">
        <f t="shared" si="5"/>
        <v/>
      </c>
      <c r="B131" s="125"/>
      <c r="C131" s="195" t="s">
        <v>349</v>
      </c>
      <c r="D131" s="127" t="s">
        <v>349</v>
      </c>
      <c r="E131" s="127" t="s">
        <v>349</v>
      </c>
      <c r="F131" s="127" t="s">
        <v>349</v>
      </c>
      <c r="G131" s="127" t="s">
        <v>349</v>
      </c>
      <c r="H131" s="127" t="s">
        <v>349</v>
      </c>
      <c r="I131" s="127" t="s">
        <v>349</v>
      </c>
      <c r="J131" s="122">
        <v>0</v>
      </c>
      <c r="K131" s="178">
        <v>0</v>
      </c>
      <c r="L131" s="122" t="str">
        <f t="shared" si="4"/>
        <v/>
      </c>
    </row>
    <row r="132" spans="1:12" ht="22.5" customHeight="1">
      <c r="A132" s="125" t="str">
        <f t="shared" si="5"/>
        <v/>
      </c>
      <c r="B132" s="125"/>
      <c r="C132" s="195" t="s">
        <v>349</v>
      </c>
      <c r="D132" s="127" t="s">
        <v>349</v>
      </c>
      <c r="E132" s="127" t="s">
        <v>349</v>
      </c>
      <c r="F132" s="127" t="s">
        <v>349</v>
      </c>
      <c r="G132" s="127" t="s">
        <v>349</v>
      </c>
      <c r="H132" s="127" t="s">
        <v>349</v>
      </c>
      <c r="I132" s="127" t="s">
        <v>349</v>
      </c>
      <c r="J132" s="122">
        <v>0</v>
      </c>
      <c r="K132" s="178">
        <v>0</v>
      </c>
      <c r="L132" s="122" t="str">
        <f t="shared" si="4"/>
        <v/>
      </c>
    </row>
    <row r="133" spans="1:12" ht="22.5" customHeight="1">
      <c r="A133" s="125" t="str">
        <f t="shared" si="5"/>
        <v/>
      </c>
      <c r="B133" s="125"/>
      <c r="C133" s="195" t="s">
        <v>349</v>
      </c>
      <c r="D133" s="127" t="s">
        <v>349</v>
      </c>
      <c r="E133" s="127" t="s">
        <v>349</v>
      </c>
      <c r="F133" s="127" t="s">
        <v>349</v>
      </c>
      <c r="G133" s="127" t="s">
        <v>349</v>
      </c>
      <c r="H133" s="127" t="s">
        <v>349</v>
      </c>
      <c r="I133" s="127" t="s">
        <v>349</v>
      </c>
      <c r="J133" s="122">
        <v>0</v>
      </c>
      <c r="K133" s="178">
        <v>0</v>
      </c>
      <c r="L133" s="122" t="str">
        <f t="shared" si="4"/>
        <v/>
      </c>
    </row>
    <row r="134" spans="1:12" ht="22.5" customHeight="1">
      <c r="A134" s="125" t="str">
        <f t="shared" si="5"/>
        <v/>
      </c>
      <c r="B134" s="125"/>
      <c r="C134" s="195" t="s">
        <v>349</v>
      </c>
      <c r="D134" s="127" t="s">
        <v>349</v>
      </c>
      <c r="E134" s="127" t="s">
        <v>349</v>
      </c>
      <c r="F134" s="127" t="s">
        <v>349</v>
      </c>
      <c r="G134" s="127" t="s">
        <v>349</v>
      </c>
      <c r="H134" s="127" t="s">
        <v>349</v>
      </c>
      <c r="I134" s="127" t="s">
        <v>349</v>
      </c>
      <c r="J134" s="122">
        <v>0</v>
      </c>
      <c r="K134" s="178">
        <v>0</v>
      </c>
      <c r="L134" s="122" t="str">
        <f t="shared" si="4"/>
        <v/>
      </c>
    </row>
    <row r="135" spans="1:12" ht="22.5" customHeight="1">
      <c r="A135" s="125" t="str">
        <f t="shared" si="5"/>
        <v/>
      </c>
      <c r="B135" s="125"/>
      <c r="C135" s="195" t="s">
        <v>349</v>
      </c>
      <c r="D135" s="127" t="s">
        <v>349</v>
      </c>
      <c r="E135" s="127" t="s">
        <v>349</v>
      </c>
      <c r="F135" s="127" t="s">
        <v>349</v>
      </c>
      <c r="G135" s="127" t="s">
        <v>349</v>
      </c>
      <c r="H135" s="127" t="s">
        <v>349</v>
      </c>
      <c r="I135" s="127" t="s">
        <v>349</v>
      </c>
      <c r="J135" s="122">
        <v>0</v>
      </c>
      <c r="K135" s="178">
        <v>0</v>
      </c>
      <c r="L135" s="122" t="str">
        <f t="shared" si="4"/>
        <v/>
      </c>
    </row>
    <row r="136" spans="1:12" ht="22.5" customHeight="1">
      <c r="A136" s="125" t="str">
        <f t="shared" si="5"/>
        <v/>
      </c>
      <c r="B136" s="125"/>
      <c r="C136" s="195" t="s">
        <v>349</v>
      </c>
      <c r="D136" s="127" t="s">
        <v>349</v>
      </c>
      <c r="E136" s="127" t="s">
        <v>349</v>
      </c>
      <c r="F136" s="127" t="s">
        <v>349</v>
      </c>
      <c r="G136" s="127" t="s">
        <v>349</v>
      </c>
      <c r="H136" s="127" t="s">
        <v>349</v>
      </c>
      <c r="I136" s="127" t="s">
        <v>349</v>
      </c>
      <c r="J136" s="122">
        <v>0</v>
      </c>
      <c r="K136" s="178">
        <v>0</v>
      </c>
      <c r="L136" s="122" t="str">
        <f t="shared" si="4"/>
        <v/>
      </c>
    </row>
    <row r="137" spans="1:12" ht="22.5" customHeight="1">
      <c r="A137" s="125" t="str">
        <f t="shared" si="5"/>
        <v/>
      </c>
      <c r="B137" s="125"/>
      <c r="C137" s="195" t="s">
        <v>349</v>
      </c>
      <c r="D137" s="127" t="s">
        <v>349</v>
      </c>
      <c r="E137" s="127" t="s">
        <v>349</v>
      </c>
      <c r="F137" s="127" t="s">
        <v>349</v>
      </c>
      <c r="G137" s="127" t="s">
        <v>349</v>
      </c>
      <c r="H137" s="127" t="s">
        <v>349</v>
      </c>
      <c r="I137" s="127" t="s">
        <v>349</v>
      </c>
      <c r="J137" s="122">
        <v>0</v>
      </c>
      <c r="K137" s="178">
        <v>0</v>
      </c>
      <c r="L137" s="122" t="str">
        <f t="shared" si="4"/>
        <v/>
      </c>
    </row>
    <row r="138" spans="1:12" ht="22.5" customHeight="1">
      <c r="A138" s="125" t="str">
        <f t="shared" si="5"/>
        <v/>
      </c>
      <c r="B138" s="125"/>
      <c r="C138" s="195" t="s">
        <v>349</v>
      </c>
      <c r="D138" s="127" t="s">
        <v>349</v>
      </c>
      <c r="E138" s="127" t="s">
        <v>349</v>
      </c>
      <c r="F138" s="127" t="s">
        <v>349</v>
      </c>
      <c r="G138" s="127" t="s">
        <v>349</v>
      </c>
      <c r="H138" s="127" t="s">
        <v>349</v>
      </c>
      <c r="I138" s="127" t="s">
        <v>349</v>
      </c>
      <c r="J138" s="122">
        <v>0</v>
      </c>
      <c r="K138" s="178">
        <v>0</v>
      </c>
      <c r="L138" s="122" t="str">
        <f t="shared" si="4"/>
        <v/>
      </c>
    </row>
    <row r="139" spans="1:12" ht="22.5" customHeight="1">
      <c r="A139" s="125" t="str">
        <f t="shared" si="5"/>
        <v/>
      </c>
      <c r="B139" s="125"/>
      <c r="C139" s="195" t="s">
        <v>349</v>
      </c>
      <c r="D139" s="127" t="s">
        <v>349</v>
      </c>
      <c r="E139" s="127" t="s">
        <v>349</v>
      </c>
      <c r="F139" s="127" t="s">
        <v>349</v>
      </c>
      <c r="G139" s="127" t="s">
        <v>349</v>
      </c>
      <c r="H139" s="127" t="s">
        <v>349</v>
      </c>
      <c r="I139" s="127" t="s">
        <v>349</v>
      </c>
      <c r="J139" s="122">
        <v>0</v>
      </c>
      <c r="K139" s="178">
        <v>0</v>
      </c>
      <c r="L139" s="122" t="str">
        <f t="shared" si="4"/>
        <v/>
      </c>
    </row>
    <row r="140" spans="1:12" ht="22.5" customHeight="1">
      <c r="A140" s="125" t="str">
        <f t="shared" si="5"/>
        <v/>
      </c>
      <c r="B140" s="125"/>
      <c r="C140" s="195" t="s">
        <v>349</v>
      </c>
      <c r="D140" s="127" t="s">
        <v>349</v>
      </c>
      <c r="E140" s="127" t="s">
        <v>349</v>
      </c>
      <c r="F140" s="127" t="s">
        <v>349</v>
      </c>
      <c r="G140" s="127" t="s">
        <v>349</v>
      </c>
      <c r="H140" s="127" t="s">
        <v>349</v>
      </c>
      <c r="I140" s="127" t="s">
        <v>349</v>
      </c>
      <c r="J140" s="122">
        <v>0</v>
      </c>
      <c r="K140" s="178">
        <v>0</v>
      </c>
      <c r="L140" s="122" t="str">
        <f t="shared" si="4"/>
        <v/>
      </c>
    </row>
    <row r="141" spans="1:12" ht="22.5" customHeight="1">
      <c r="A141" s="125" t="str">
        <f t="shared" si="5"/>
        <v/>
      </c>
      <c r="B141" s="125"/>
      <c r="C141" s="195" t="s">
        <v>349</v>
      </c>
      <c r="D141" s="127" t="s">
        <v>349</v>
      </c>
      <c r="E141" s="127" t="s">
        <v>349</v>
      </c>
      <c r="F141" s="127" t="s">
        <v>349</v>
      </c>
      <c r="G141" s="127" t="s">
        <v>349</v>
      </c>
      <c r="H141" s="127" t="s">
        <v>349</v>
      </c>
      <c r="I141" s="127" t="s">
        <v>349</v>
      </c>
      <c r="J141" s="122">
        <v>0</v>
      </c>
      <c r="K141" s="178">
        <v>0</v>
      </c>
      <c r="L141" s="122" t="str">
        <f t="shared" si="4"/>
        <v/>
      </c>
    </row>
    <row r="142" spans="1:12" ht="22.5" customHeight="1">
      <c r="A142" s="125" t="str">
        <f t="shared" si="5"/>
        <v/>
      </c>
      <c r="B142" s="125"/>
      <c r="C142" s="195" t="s">
        <v>349</v>
      </c>
      <c r="D142" s="127" t="s">
        <v>349</v>
      </c>
      <c r="E142" s="127" t="s">
        <v>349</v>
      </c>
      <c r="F142" s="127" t="s">
        <v>349</v>
      </c>
      <c r="G142" s="127" t="s">
        <v>349</v>
      </c>
      <c r="H142" s="127" t="s">
        <v>349</v>
      </c>
      <c r="I142" s="127" t="s">
        <v>349</v>
      </c>
      <c r="J142" s="122">
        <v>0</v>
      </c>
      <c r="K142" s="178">
        <v>0</v>
      </c>
      <c r="L142" s="122" t="str">
        <f t="shared" si="4"/>
        <v/>
      </c>
    </row>
    <row r="143" spans="1:12" ht="22.5" customHeight="1">
      <c r="A143" s="125" t="str">
        <f t="shared" si="5"/>
        <v/>
      </c>
      <c r="B143" s="125"/>
      <c r="C143" s="195" t="s">
        <v>349</v>
      </c>
      <c r="D143" s="127" t="s">
        <v>349</v>
      </c>
      <c r="E143" s="127" t="s">
        <v>349</v>
      </c>
      <c r="F143" s="127" t="s">
        <v>349</v>
      </c>
      <c r="G143" s="127" t="s">
        <v>349</v>
      </c>
      <c r="H143" s="127" t="s">
        <v>349</v>
      </c>
      <c r="I143" s="127" t="s">
        <v>349</v>
      </c>
      <c r="J143" s="122">
        <v>0</v>
      </c>
      <c r="K143" s="178">
        <v>0</v>
      </c>
      <c r="L143" s="122" t="str">
        <f t="shared" si="4"/>
        <v/>
      </c>
    </row>
    <row r="144" spans="1:12" ht="22.5" customHeight="1">
      <c r="A144" s="125" t="str">
        <f t="shared" si="5"/>
        <v/>
      </c>
      <c r="B144" s="125"/>
      <c r="C144" s="195" t="s">
        <v>349</v>
      </c>
      <c r="D144" s="127" t="s">
        <v>349</v>
      </c>
      <c r="E144" s="127" t="s">
        <v>349</v>
      </c>
      <c r="F144" s="127" t="s">
        <v>349</v>
      </c>
      <c r="G144" s="127" t="s">
        <v>349</v>
      </c>
      <c r="H144" s="127" t="s">
        <v>349</v>
      </c>
      <c r="I144" s="127" t="s">
        <v>349</v>
      </c>
      <c r="J144" s="122">
        <v>0</v>
      </c>
      <c r="K144" s="178">
        <v>0</v>
      </c>
      <c r="L144" s="122" t="str">
        <f t="shared" ref="L144:L200" si="6">IF(C144&lt;&gt;"",ROW(),"")</f>
        <v/>
      </c>
    </row>
    <row r="145" spans="1:12" ht="22.5" customHeight="1">
      <c r="A145" s="125" t="str">
        <f t="shared" si="5"/>
        <v/>
      </c>
      <c r="B145" s="125"/>
      <c r="C145" s="195" t="s">
        <v>349</v>
      </c>
      <c r="D145" s="127" t="s">
        <v>349</v>
      </c>
      <c r="E145" s="127" t="s">
        <v>349</v>
      </c>
      <c r="F145" s="127" t="s">
        <v>349</v>
      </c>
      <c r="G145" s="127" t="s">
        <v>349</v>
      </c>
      <c r="H145" s="127" t="s">
        <v>349</v>
      </c>
      <c r="I145" s="127" t="s">
        <v>349</v>
      </c>
      <c r="J145" s="122">
        <v>0</v>
      </c>
      <c r="K145" s="178">
        <v>0</v>
      </c>
      <c r="L145" s="122" t="str">
        <f t="shared" si="6"/>
        <v/>
      </c>
    </row>
    <row r="146" spans="1:12" ht="22.5" customHeight="1">
      <c r="A146" s="125" t="str">
        <f t="shared" si="5"/>
        <v/>
      </c>
      <c r="B146" s="125"/>
      <c r="C146" s="195" t="s">
        <v>349</v>
      </c>
      <c r="D146" s="127" t="s">
        <v>349</v>
      </c>
      <c r="E146" s="127" t="s">
        <v>349</v>
      </c>
      <c r="F146" s="127" t="s">
        <v>349</v>
      </c>
      <c r="G146" s="127" t="s">
        <v>349</v>
      </c>
      <c r="H146" s="127" t="s">
        <v>349</v>
      </c>
      <c r="I146" s="127" t="s">
        <v>349</v>
      </c>
      <c r="J146" s="122">
        <v>0</v>
      </c>
      <c r="K146" s="178">
        <v>0</v>
      </c>
      <c r="L146" s="122" t="str">
        <f t="shared" si="6"/>
        <v/>
      </c>
    </row>
    <row r="147" spans="1:12" ht="22.5" customHeight="1">
      <c r="A147" s="125" t="str">
        <f t="shared" si="5"/>
        <v/>
      </c>
      <c r="B147" s="125"/>
      <c r="C147" s="195" t="s">
        <v>349</v>
      </c>
      <c r="D147" s="127" t="s">
        <v>349</v>
      </c>
      <c r="E147" s="127" t="s">
        <v>349</v>
      </c>
      <c r="F147" s="127" t="s">
        <v>349</v>
      </c>
      <c r="G147" s="127" t="s">
        <v>349</v>
      </c>
      <c r="H147" s="127" t="s">
        <v>349</v>
      </c>
      <c r="I147" s="127" t="s">
        <v>349</v>
      </c>
      <c r="J147" s="122">
        <v>0</v>
      </c>
      <c r="K147" s="178">
        <v>0</v>
      </c>
      <c r="L147" s="122" t="str">
        <f t="shared" si="6"/>
        <v/>
      </c>
    </row>
    <row r="148" spans="1:12" ht="22.5" customHeight="1">
      <c r="A148" s="125" t="str">
        <f t="shared" si="5"/>
        <v/>
      </c>
      <c r="B148" s="125"/>
      <c r="C148" s="195" t="s">
        <v>349</v>
      </c>
      <c r="D148" s="127" t="s">
        <v>349</v>
      </c>
      <c r="E148" s="127" t="s">
        <v>349</v>
      </c>
      <c r="F148" s="127" t="s">
        <v>349</v>
      </c>
      <c r="G148" s="127" t="s">
        <v>349</v>
      </c>
      <c r="H148" s="127" t="s">
        <v>349</v>
      </c>
      <c r="I148" s="127" t="s">
        <v>349</v>
      </c>
      <c r="J148" s="122">
        <v>0</v>
      </c>
      <c r="K148" s="178">
        <v>0</v>
      </c>
      <c r="L148" s="122" t="str">
        <f t="shared" si="6"/>
        <v/>
      </c>
    </row>
    <row r="149" spans="1:12" ht="22.5" customHeight="1">
      <c r="A149" s="125" t="str">
        <f t="shared" si="5"/>
        <v/>
      </c>
      <c r="B149" s="125"/>
      <c r="C149" s="195" t="s">
        <v>349</v>
      </c>
      <c r="D149" s="127" t="s">
        <v>349</v>
      </c>
      <c r="E149" s="127" t="s">
        <v>349</v>
      </c>
      <c r="F149" s="127" t="s">
        <v>349</v>
      </c>
      <c r="G149" s="127" t="s">
        <v>349</v>
      </c>
      <c r="H149" s="127" t="s">
        <v>349</v>
      </c>
      <c r="I149" s="127" t="s">
        <v>349</v>
      </c>
      <c r="J149" s="122">
        <v>0</v>
      </c>
      <c r="K149" s="178">
        <v>0</v>
      </c>
      <c r="L149" s="122" t="str">
        <f t="shared" si="6"/>
        <v/>
      </c>
    </row>
    <row r="150" spans="1:12" ht="22.5" customHeight="1">
      <c r="A150" s="125" t="str">
        <f t="shared" si="5"/>
        <v/>
      </c>
      <c r="B150" s="125"/>
      <c r="C150" s="195" t="s">
        <v>349</v>
      </c>
      <c r="D150" s="127" t="s">
        <v>349</v>
      </c>
      <c r="E150" s="127" t="s">
        <v>349</v>
      </c>
      <c r="F150" s="127" t="s">
        <v>349</v>
      </c>
      <c r="G150" s="127" t="s">
        <v>349</v>
      </c>
      <c r="H150" s="127" t="s">
        <v>349</v>
      </c>
      <c r="I150" s="127" t="s">
        <v>349</v>
      </c>
      <c r="J150" s="122">
        <v>0</v>
      </c>
      <c r="K150" s="178">
        <v>0</v>
      </c>
      <c r="L150" s="122" t="str">
        <f t="shared" si="6"/>
        <v/>
      </c>
    </row>
    <row r="151" spans="1:12" ht="22.5" customHeight="1">
      <c r="A151" s="125" t="str">
        <f t="shared" si="5"/>
        <v/>
      </c>
      <c r="B151" s="125"/>
      <c r="C151" s="195" t="s">
        <v>349</v>
      </c>
      <c r="D151" s="127" t="s">
        <v>349</v>
      </c>
      <c r="E151" s="127" t="s">
        <v>349</v>
      </c>
      <c r="F151" s="127" t="s">
        <v>349</v>
      </c>
      <c r="G151" s="127" t="s">
        <v>349</v>
      </c>
      <c r="H151" s="127" t="s">
        <v>349</v>
      </c>
      <c r="I151" s="127" t="s">
        <v>349</v>
      </c>
      <c r="J151" s="122">
        <v>0</v>
      </c>
      <c r="K151" s="178">
        <v>0</v>
      </c>
      <c r="L151" s="122" t="str">
        <f t="shared" si="6"/>
        <v/>
      </c>
    </row>
    <row r="152" spans="1:12" ht="22.5" customHeight="1">
      <c r="A152" s="125" t="str">
        <f t="shared" si="5"/>
        <v/>
      </c>
      <c r="B152" s="125"/>
      <c r="C152" s="195" t="s">
        <v>349</v>
      </c>
      <c r="D152" s="127" t="s">
        <v>349</v>
      </c>
      <c r="E152" s="127" t="s">
        <v>349</v>
      </c>
      <c r="F152" s="127" t="s">
        <v>349</v>
      </c>
      <c r="G152" s="127" t="s">
        <v>349</v>
      </c>
      <c r="H152" s="127" t="s">
        <v>349</v>
      </c>
      <c r="I152" s="127" t="s">
        <v>349</v>
      </c>
      <c r="J152" s="122">
        <v>0</v>
      </c>
      <c r="K152" s="178">
        <v>0</v>
      </c>
      <c r="L152" s="122" t="str">
        <f t="shared" si="6"/>
        <v/>
      </c>
    </row>
    <row r="153" spans="1:12" ht="22.5" customHeight="1">
      <c r="A153" s="125" t="str">
        <f t="shared" si="5"/>
        <v/>
      </c>
      <c r="B153" s="125"/>
      <c r="C153" s="195" t="s">
        <v>349</v>
      </c>
      <c r="D153" s="127" t="s">
        <v>349</v>
      </c>
      <c r="E153" s="127" t="s">
        <v>349</v>
      </c>
      <c r="F153" s="127" t="s">
        <v>349</v>
      </c>
      <c r="G153" s="127" t="s">
        <v>349</v>
      </c>
      <c r="H153" s="127" t="s">
        <v>349</v>
      </c>
      <c r="I153" s="127" t="s">
        <v>349</v>
      </c>
      <c r="J153" s="122">
        <v>0</v>
      </c>
      <c r="K153" s="178">
        <v>0</v>
      </c>
      <c r="L153" s="122" t="str">
        <f t="shared" si="6"/>
        <v/>
      </c>
    </row>
    <row r="154" spans="1:12" ht="22.5" customHeight="1">
      <c r="A154" s="125" t="str">
        <f t="shared" si="5"/>
        <v/>
      </c>
      <c r="B154" s="125"/>
      <c r="C154" s="195" t="s">
        <v>349</v>
      </c>
      <c r="D154" s="127" t="s">
        <v>349</v>
      </c>
      <c r="E154" s="127" t="s">
        <v>349</v>
      </c>
      <c r="F154" s="127" t="s">
        <v>349</v>
      </c>
      <c r="G154" s="127" t="s">
        <v>349</v>
      </c>
      <c r="H154" s="127" t="s">
        <v>349</v>
      </c>
      <c r="I154" s="127" t="s">
        <v>349</v>
      </c>
      <c r="J154" s="122">
        <v>0</v>
      </c>
      <c r="K154" s="178">
        <v>0</v>
      </c>
      <c r="L154" s="122" t="str">
        <f t="shared" si="6"/>
        <v/>
      </c>
    </row>
    <row r="155" spans="1:12" ht="22.5" customHeight="1">
      <c r="A155" s="125" t="str">
        <f t="shared" si="5"/>
        <v/>
      </c>
      <c r="B155" s="125"/>
      <c r="C155" s="195" t="s">
        <v>349</v>
      </c>
      <c r="D155" s="127" t="s">
        <v>349</v>
      </c>
      <c r="E155" s="127" t="s">
        <v>349</v>
      </c>
      <c r="F155" s="127" t="s">
        <v>349</v>
      </c>
      <c r="G155" s="127" t="s">
        <v>349</v>
      </c>
      <c r="H155" s="127" t="s">
        <v>349</v>
      </c>
      <c r="I155" s="127" t="s">
        <v>349</v>
      </c>
      <c r="J155" s="122">
        <v>0</v>
      </c>
      <c r="K155" s="178">
        <v>0</v>
      </c>
      <c r="L155" s="122" t="str">
        <f t="shared" si="6"/>
        <v/>
      </c>
    </row>
    <row r="156" spans="1:12" ht="22.5" customHeight="1">
      <c r="A156" s="125" t="str">
        <f t="shared" si="5"/>
        <v/>
      </c>
      <c r="B156" s="125"/>
      <c r="C156" s="195" t="s">
        <v>349</v>
      </c>
      <c r="D156" s="127" t="s">
        <v>349</v>
      </c>
      <c r="E156" s="127" t="s">
        <v>349</v>
      </c>
      <c r="F156" s="127" t="s">
        <v>349</v>
      </c>
      <c r="G156" s="127" t="s">
        <v>349</v>
      </c>
      <c r="H156" s="127" t="s">
        <v>349</v>
      </c>
      <c r="I156" s="127" t="s">
        <v>349</v>
      </c>
      <c r="J156" s="122">
        <v>0</v>
      </c>
      <c r="K156" s="178">
        <v>0</v>
      </c>
      <c r="L156" s="122" t="str">
        <f t="shared" si="6"/>
        <v/>
      </c>
    </row>
    <row r="157" spans="1:12" ht="22.5" customHeight="1">
      <c r="A157" s="125" t="str">
        <f t="shared" si="5"/>
        <v/>
      </c>
      <c r="B157" s="125"/>
      <c r="C157" s="195" t="s">
        <v>349</v>
      </c>
      <c r="D157" s="127" t="s">
        <v>349</v>
      </c>
      <c r="E157" s="127" t="s">
        <v>349</v>
      </c>
      <c r="F157" s="127" t="s">
        <v>349</v>
      </c>
      <c r="G157" s="127" t="s">
        <v>349</v>
      </c>
      <c r="H157" s="127" t="s">
        <v>349</v>
      </c>
      <c r="I157" s="127" t="s">
        <v>349</v>
      </c>
      <c r="J157" s="122">
        <v>0</v>
      </c>
      <c r="K157" s="178">
        <v>0</v>
      </c>
      <c r="L157" s="122" t="str">
        <f t="shared" si="6"/>
        <v/>
      </c>
    </row>
    <row r="158" spans="1:12" ht="22.5" customHeight="1">
      <c r="A158" s="125" t="str">
        <f t="shared" si="5"/>
        <v/>
      </c>
      <c r="B158" s="125"/>
      <c r="C158" s="195" t="s">
        <v>349</v>
      </c>
      <c r="D158" s="127" t="s">
        <v>349</v>
      </c>
      <c r="E158" s="127" t="s">
        <v>349</v>
      </c>
      <c r="F158" s="127" t="s">
        <v>349</v>
      </c>
      <c r="G158" s="127" t="s">
        <v>349</v>
      </c>
      <c r="H158" s="127" t="s">
        <v>349</v>
      </c>
      <c r="I158" s="127" t="s">
        <v>349</v>
      </c>
      <c r="J158" s="122">
        <v>0</v>
      </c>
      <c r="K158" s="178">
        <v>0</v>
      </c>
      <c r="L158" s="122" t="str">
        <f t="shared" si="6"/>
        <v/>
      </c>
    </row>
    <row r="159" spans="1:12" ht="22.5" customHeight="1">
      <c r="A159" s="125" t="str">
        <f t="shared" si="5"/>
        <v/>
      </c>
      <c r="B159" s="125"/>
      <c r="C159" s="195" t="s">
        <v>349</v>
      </c>
      <c r="D159" s="127" t="s">
        <v>349</v>
      </c>
      <c r="E159" s="127" t="s">
        <v>349</v>
      </c>
      <c r="F159" s="127" t="s">
        <v>349</v>
      </c>
      <c r="G159" s="127" t="s">
        <v>349</v>
      </c>
      <c r="H159" s="127" t="s">
        <v>349</v>
      </c>
      <c r="I159" s="127" t="s">
        <v>349</v>
      </c>
      <c r="J159" s="122">
        <v>0</v>
      </c>
      <c r="K159" s="178">
        <v>0</v>
      </c>
      <c r="L159" s="122" t="str">
        <f t="shared" si="6"/>
        <v/>
      </c>
    </row>
    <row r="160" spans="1:12" ht="22.5" customHeight="1">
      <c r="A160" s="125" t="str">
        <f t="shared" ref="A160:A200" si="7">IF(J160&gt;0,J160,"")</f>
        <v/>
      </c>
      <c r="B160" s="125"/>
      <c r="C160" s="195" t="s">
        <v>349</v>
      </c>
      <c r="D160" s="127" t="s">
        <v>349</v>
      </c>
      <c r="E160" s="127" t="s">
        <v>349</v>
      </c>
      <c r="F160" s="127" t="s">
        <v>349</v>
      </c>
      <c r="G160" s="127" t="s">
        <v>349</v>
      </c>
      <c r="H160" s="127" t="s">
        <v>349</v>
      </c>
      <c r="I160" s="127" t="s">
        <v>349</v>
      </c>
      <c r="J160" s="122">
        <v>0</v>
      </c>
      <c r="K160" s="178">
        <v>0</v>
      </c>
      <c r="L160" s="122" t="str">
        <f t="shared" si="6"/>
        <v/>
      </c>
    </row>
    <row r="161" spans="1:12" ht="22.5" customHeight="1">
      <c r="A161" s="125" t="str">
        <f t="shared" si="7"/>
        <v/>
      </c>
      <c r="B161" s="125"/>
      <c r="C161" s="195" t="s">
        <v>349</v>
      </c>
      <c r="D161" s="127" t="s">
        <v>349</v>
      </c>
      <c r="E161" s="127" t="s">
        <v>349</v>
      </c>
      <c r="F161" s="127" t="s">
        <v>349</v>
      </c>
      <c r="G161" s="127" t="s">
        <v>349</v>
      </c>
      <c r="H161" s="127" t="s">
        <v>349</v>
      </c>
      <c r="I161" s="127" t="s">
        <v>349</v>
      </c>
      <c r="J161" s="122">
        <v>0</v>
      </c>
      <c r="K161" s="178">
        <v>0</v>
      </c>
      <c r="L161" s="122" t="str">
        <f t="shared" si="6"/>
        <v/>
      </c>
    </row>
    <row r="162" spans="1:12" ht="22.5" customHeight="1">
      <c r="A162" s="125" t="str">
        <f t="shared" si="7"/>
        <v/>
      </c>
      <c r="B162" s="125"/>
      <c r="C162" s="195" t="s">
        <v>349</v>
      </c>
      <c r="D162" s="127" t="s">
        <v>349</v>
      </c>
      <c r="E162" s="127" t="s">
        <v>349</v>
      </c>
      <c r="F162" s="127" t="s">
        <v>349</v>
      </c>
      <c r="G162" s="127" t="s">
        <v>349</v>
      </c>
      <c r="H162" s="127" t="s">
        <v>349</v>
      </c>
      <c r="I162" s="127" t="s">
        <v>349</v>
      </c>
      <c r="J162" s="122">
        <v>0</v>
      </c>
      <c r="K162" s="178">
        <v>0</v>
      </c>
      <c r="L162" s="122" t="str">
        <f t="shared" si="6"/>
        <v/>
      </c>
    </row>
    <row r="163" spans="1:12" ht="22.5" customHeight="1">
      <c r="A163" s="125" t="str">
        <f t="shared" si="7"/>
        <v/>
      </c>
      <c r="B163" s="125"/>
      <c r="C163" s="195" t="s">
        <v>349</v>
      </c>
      <c r="D163" s="127" t="s">
        <v>349</v>
      </c>
      <c r="E163" s="127" t="s">
        <v>349</v>
      </c>
      <c r="F163" s="127" t="s">
        <v>349</v>
      </c>
      <c r="G163" s="127" t="s">
        <v>349</v>
      </c>
      <c r="H163" s="127" t="s">
        <v>349</v>
      </c>
      <c r="I163" s="127" t="s">
        <v>349</v>
      </c>
      <c r="J163" s="122">
        <v>0</v>
      </c>
      <c r="K163" s="178">
        <v>0</v>
      </c>
      <c r="L163" s="122" t="str">
        <f t="shared" si="6"/>
        <v/>
      </c>
    </row>
    <row r="164" spans="1:12" ht="22.5" customHeight="1">
      <c r="A164" s="125" t="str">
        <f t="shared" si="7"/>
        <v/>
      </c>
      <c r="B164" s="125"/>
      <c r="C164" s="195" t="s">
        <v>349</v>
      </c>
      <c r="D164" s="127" t="s">
        <v>349</v>
      </c>
      <c r="E164" s="127" t="s">
        <v>349</v>
      </c>
      <c r="F164" s="127" t="s">
        <v>349</v>
      </c>
      <c r="G164" s="127" t="s">
        <v>349</v>
      </c>
      <c r="H164" s="127" t="s">
        <v>349</v>
      </c>
      <c r="I164" s="127" t="s">
        <v>349</v>
      </c>
      <c r="J164" s="122">
        <v>0</v>
      </c>
      <c r="K164" s="178">
        <v>0</v>
      </c>
      <c r="L164" s="122" t="str">
        <f t="shared" si="6"/>
        <v/>
      </c>
    </row>
    <row r="165" spans="1:12" ht="22.5" customHeight="1">
      <c r="A165" s="125" t="str">
        <f t="shared" si="7"/>
        <v/>
      </c>
      <c r="B165" s="125"/>
      <c r="C165" s="195" t="s">
        <v>349</v>
      </c>
      <c r="D165" s="127" t="s">
        <v>349</v>
      </c>
      <c r="E165" s="127" t="s">
        <v>349</v>
      </c>
      <c r="F165" s="127" t="s">
        <v>349</v>
      </c>
      <c r="G165" s="127" t="s">
        <v>349</v>
      </c>
      <c r="H165" s="127" t="s">
        <v>349</v>
      </c>
      <c r="I165" s="127" t="s">
        <v>349</v>
      </c>
      <c r="J165" s="122">
        <v>0</v>
      </c>
      <c r="K165" s="178">
        <v>0</v>
      </c>
      <c r="L165" s="122" t="str">
        <f t="shared" si="6"/>
        <v/>
      </c>
    </row>
    <row r="166" spans="1:12" ht="22.5" customHeight="1">
      <c r="A166" s="125" t="str">
        <f t="shared" si="7"/>
        <v/>
      </c>
      <c r="B166" s="125"/>
      <c r="C166" s="195" t="s">
        <v>349</v>
      </c>
      <c r="D166" s="127" t="s">
        <v>349</v>
      </c>
      <c r="E166" s="127" t="s">
        <v>349</v>
      </c>
      <c r="F166" s="127" t="s">
        <v>349</v>
      </c>
      <c r="G166" s="127" t="s">
        <v>349</v>
      </c>
      <c r="H166" s="127" t="s">
        <v>349</v>
      </c>
      <c r="I166" s="127" t="s">
        <v>349</v>
      </c>
      <c r="J166" s="122">
        <v>0</v>
      </c>
      <c r="K166" s="178">
        <v>0</v>
      </c>
      <c r="L166" s="122" t="str">
        <f t="shared" si="6"/>
        <v/>
      </c>
    </row>
    <row r="167" spans="1:12" ht="22.5" customHeight="1">
      <c r="A167" s="125" t="str">
        <f t="shared" si="7"/>
        <v/>
      </c>
      <c r="B167" s="125"/>
      <c r="C167" s="195" t="s">
        <v>349</v>
      </c>
      <c r="D167" s="127" t="s">
        <v>349</v>
      </c>
      <c r="E167" s="127" t="s">
        <v>349</v>
      </c>
      <c r="F167" s="127" t="s">
        <v>349</v>
      </c>
      <c r="G167" s="127" t="s">
        <v>349</v>
      </c>
      <c r="H167" s="127" t="s">
        <v>349</v>
      </c>
      <c r="I167" s="127" t="s">
        <v>349</v>
      </c>
      <c r="J167" s="122">
        <v>0</v>
      </c>
      <c r="K167" s="178">
        <v>0</v>
      </c>
      <c r="L167" s="122" t="str">
        <f t="shared" si="6"/>
        <v/>
      </c>
    </row>
    <row r="168" spans="1:12" ht="22.5" customHeight="1">
      <c r="A168" s="125" t="str">
        <f t="shared" si="7"/>
        <v/>
      </c>
      <c r="B168" s="125"/>
      <c r="C168" s="195" t="s">
        <v>349</v>
      </c>
      <c r="D168" s="127" t="s">
        <v>349</v>
      </c>
      <c r="E168" s="127" t="s">
        <v>349</v>
      </c>
      <c r="F168" s="127" t="s">
        <v>349</v>
      </c>
      <c r="G168" s="127" t="s">
        <v>349</v>
      </c>
      <c r="H168" s="127" t="s">
        <v>349</v>
      </c>
      <c r="I168" s="127" t="s">
        <v>349</v>
      </c>
      <c r="J168" s="122">
        <v>0</v>
      </c>
      <c r="K168" s="178">
        <v>0</v>
      </c>
      <c r="L168" s="122" t="str">
        <f t="shared" si="6"/>
        <v/>
      </c>
    </row>
    <row r="169" spans="1:12" ht="22.5" customHeight="1">
      <c r="A169" s="125" t="str">
        <f t="shared" si="7"/>
        <v/>
      </c>
      <c r="B169" s="125"/>
      <c r="C169" s="195" t="s">
        <v>349</v>
      </c>
      <c r="D169" s="127" t="s">
        <v>349</v>
      </c>
      <c r="E169" s="127" t="s">
        <v>349</v>
      </c>
      <c r="F169" s="127" t="s">
        <v>349</v>
      </c>
      <c r="G169" s="127" t="s">
        <v>349</v>
      </c>
      <c r="H169" s="127" t="s">
        <v>349</v>
      </c>
      <c r="I169" s="127" t="s">
        <v>349</v>
      </c>
      <c r="J169" s="122">
        <v>0</v>
      </c>
      <c r="K169" s="178">
        <v>0</v>
      </c>
      <c r="L169" s="122" t="str">
        <f t="shared" si="6"/>
        <v/>
      </c>
    </row>
    <row r="170" spans="1:12" ht="22.5" customHeight="1">
      <c r="A170" s="125" t="str">
        <f t="shared" si="7"/>
        <v/>
      </c>
      <c r="B170" s="125"/>
      <c r="C170" s="195" t="s">
        <v>349</v>
      </c>
      <c r="D170" s="127" t="s">
        <v>349</v>
      </c>
      <c r="E170" s="127" t="s">
        <v>349</v>
      </c>
      <c r="F170" s="127" t="s">
        <v>349</v>
      </c>
      <c r="G170" s="127" t="s">
        <v>349</v>
      </c>
      <c r="H170" s="127" t="s">
        <v>349</v>
      </c>
      <c r="I170" s="127" t="s">
        <v>349</v>
      </c>
      <c r="J170" s="122">
        <v>0</v>
      </c>
      <c r="K170" s="178">
        <v>0</v>
      </c>
      <c r="L170" s="122" t="str">
        <f t="shared" si="6"/>
        <v/>
      </c>
    </row>
    <row r="171" spans="1:12" ht="22.5" customHeight="1">
      <c r="A171" s="125" t="str">
        <f t="shared" si="7"/>
        <v/>
      </c>
      <c r="B171" s="125"/>
      <c r="C171" s="195" t="s">
        <v>349</v>
      </c>
      <c r="D171" s="127" t="s">
        <v>349</v>
      </c>
      <c r="E171" s="127" t="s">
        <v>349</v>
      </c>
      <c r="F171" s="127" t="s">
        <v>349</v>
      </c>
      <c r="G171" s="127" t="s">
        <v>349</v>
      </c>
      <c r="H171" s="127" t="s">
        <v>349</v>
      </c>
      <c r="I171" s="127" t="s">
        <v>349</v>
      </c>
      <c r="J171" s="122">
        <v>0</v>
      </c>
      <c r="K171" s="178">
        <v>0</v>
      </c>
      <c r="L171" s="122" t="str">
        <f t="shared" si="6"/>
        <v/>
      </c>
    </row>
    <row r="172" spans="1:12" ht="22.5" customHeight="1">
      <c r="A172" s="125" t="str">
        <f t="shared" si="7"/>
        <v/>
      </c>
      <c r="B172" s="125"/>
      <c r="C172" s="195" t="s">
        <v>349</v>
      </c>
      <c r="D172" s="127" t="s">
        <v>349</v>
      </c>
      <c r="E172" s="127" t="s">
        <v>349</v>
      </c>
      <c r="F172" s="127" t="s">
        <v>349</v>
      </c>
      <c r="G172" s="127" t="s">
        <v>349</v>
      </c>
      <c r="H172" s="127" t="s">
        <v>349</v>
      </c>
      <c r="I172" s="127" t="s">
        <v>349</v>
      </c>
      <c r="J172" s="122">
        <v>0</v>
      </c>
      <c r="K172" s="178">
        <v>0</v>
      </c>
      <c r="L172" s="122" t="str">
        <f t="shared" si="6"/>
        <v/>
      </c>
    </row>
    <row r="173" spans="1:12" ht="22.5" customHeight="1">
      <c r="A173" s="125" t="str">
        <f t="shared" si="7"/>
        <v/>
      </c>
      <c r="B173" s="125"/>
      <c r="C173" s="195" t="s">
        <v>349</v>
      </c>
      <c r="D173" s="127" t="s">
        <v>349</v>
      </c>
      <c r="E173" s="127" t="s">
        <v>349</v>
      </c>
      <c r="F173" s="127" t="s">
        <v>349</v>
      </c>
      <c r="G173" s="127" t="s">
        <v>349</v>
      </c>
      <c r="H173" s="127" t="s">
        <v>349</v>
      </c>
      <c r="I173" s="127" t="s">
        <v>349</v>
      </c>
      <c r="J173" s="122">
        <v>0</v>
      </c>
      <c r="K173" s="178">
        <v>0</v>
      </c>
      <c r="L173" s="122" t="str">
        <f t="shared" si="6"/>
        <v/>
      </c>
    </row>
    <row r="174" spans="1:12" ht="22.5" customHeight="1">
      <c r="A174" s="125" t="str">
        <f t="shared" si="7"/>
        <v/>
      </c>
      <c r="B174" s="125"/>
      <c r="C174" s="195" t="s">
        <v>349</v>
      </c>
      <c r="D174" s="127" t="s">
        <v>349</v>
      </c>
      <c r="E174" s="127" t="s">
        <v>349</v>
      </c>
      <c r="F174" s="127" t="s">
        <v>349</v>
      </c>
      <c r="G174" s="127" t="s">
        <v>349</v>
      </c>
      <c r="H174" s="127" t="s">
        <v>349</v>
      </c>
      <c r="I174" s="127" t="s">
        <v>349</v>
      </c>
      <c r="J174" s="122">
        <v>0</v>
      </c>
      <c r="K174" s="178">
        <v>0</v>
      </c>
      <c r="L174" s="122" t="str">
        <f t="shared" si="6"/>
        <v/>
      </c>
    </row>
    <row r="175" spans="1:12" ht="22.5" customHeight="1">
      <c r="A175" s="125" t="str">
        <f t="shared" si="7"/>
        <v/>
      </c>
      <c r="B175" s="125"/>
      <c r="C175" s="195" t="s">
        <v>349</v>
      </c>
      <c r="D175" s="127" t="s">
        <v>349</v>
      </c>
      <c r="E175" s="127" t="s">
        <v>349</v>
      </c>
      <c r="F175" s="127" t="s">
        <v>349</v>
      </c>
      <c r="G175" s="127" t="s">
        <v>349</v>
      </c>
      <c r="H175" s="127" t="s">
        <v>349</v>
      </c>
      <c r="I175" s="127" t="s">
        <v>349</v>
      </c>
      <c r="J175" s="122">
        <v>0</v>
      </c>
      <c r="K175" s="178">
        <v>0</v>
      </c>
      <c r="L175" s="122" t="str">
        <f t="shared" si="6"/>
        <v/>
      </c>
    </row>
    <row r="176" spans="1:12" ht="22.5" customHeight="1">
      <c r="A176" s="125" t="str">
        <f t="shared" si="7"/>
        <v/>
      </c>
      <c r="B176" s="125"/>
      <c r="C176" s="195" t="s">
        <v>349</v>
      </c>
      <c r="D176" s="127" t="s">
        <v>349</v>
      </c>
      <c r="E176" s="127" t="s">
        <v>349</v>
      </c>
      <c r="F176" s="127" t="s">
        <v>349</v>
      </c>
      <c r="G176" s="127" t="s">
        <v>349</v>
      </c>
      <c r="H176" s="127" t="s">
        <v>349</v>
      </c>
      <c r="I176" s="127" t="s">
        <v>349</v>
      </c>
      <c r="J176" s="122">
        <v>0</v>
      </c>
      <c r="K176" s="178">
        <v>0</v>
      </c>
      <c r="L176" s="122" t="str">
        <f t="shared" si="6"/>
        <v/>
      </c>
    </row>
    <row r="177" spans="1:12" ht="22.5" customHeight="1">
      <c r="A177" s="125" t="str">
        <f t="shared" si="7"/>
        <v/>
      </c>
      <c r="B177" s="125"/>
      <c r="C177" s="195" t="s">
        <v>349</v>
      </c>
      <c r="D177" s="127" t="s">
        <v>349</v>
      </c>
      <c r="E177" s="127" t="s">
        <v>349</v>
      </c>
      <c r="F177" s="127" t="s">
        <v>349</v>
      </c>
      <c r="G177" s="127" t="s">
        <v>349</v>
      </c>
      <c r="H177" s="127" t="s">
        <v>349</v>
      </c>
      <c r="I177" s="127" t="s">
        <v>349</v>
      </c>
      <c r="J177" s="122">
        <v>0</v>
      </c>
      <c r="K177" s="178">
        <v>0</v>
      </c>
      <c r="L177" s="122" t="str">
        <f t="shared" si="6"/>
        <v/>
      </c>
    </row>
    <row r="178" spans="1:12" ht="22.5" customHeight="1">
      <c r="A178" s="125" t="str">
        <f t="shared" si="7"/>
        <v/>
      </c>
      <c r="B178" s="125"/>
      <c r="C178" s="195" t="s">
        <v>349</v>
      </c>
      <c r="D178" s="127" t="s">
        <v>349</v>
      </c>
      <c r="E178" s="127" t="s">
        <v>349</v>
      </c>
      <c r="F178" s="127" t="s">
        <v>349</v>
      </c>
      <c r="G178" s="127" t="s">
        <v>349</v>
      </c>
      <c r="H178" s="127" t="s">
        <v>349</v>
      </c>
      <c r="I178" s="127" t="s">
        <v>349</v>
      </c>
      <c r="J178" s="122">
        <v>0</v>
      </c>
      <c r="K178" s="178">
        <v>0</v>
      </c>
      <c r="L178" s="122" t="str">
        <f t="shared" si="6"/>
        <v/>
      </c>
    </row>
    <row r="179" spans="1:12" ht="22.5" customHeight="1">
      <c r="A179" s="125" t="str">
        <f t="shared" si="7"/>
        <v/>
      </c>
      <c r="B179" s="125"/>
      <c r="C179" s="195" t="s">
        <v>349</v>
      </c>
      <c r="D179" s="127" t="s">
        <v>349</v>
      </c>
      <c r="E179" s="127" t="s">
        <v>349</v>
      </c>
      <c r="F179" s="127" t="s">
        <v>349</v>
      </c>
      <c r="G179" s="127" t="s">
        <v>349</v>
      </c>
      <c r="H179" s="127" t="s">
        <v>349</v>
      </c>
      <c r="I179" s="127" t="s">
        <v>349</v>
      </c>
      <c r="J179" s="122">
        <v>0</v>
      </c>
      <c r="K179" s="178">
        <v>0</v>
      </c>
      <c r="L179" s="122" t="str">
        <f t="shared" si="6"/>
        <v/>
      </c>
    </row>
    <row r="180" spans="1:12" ht="22.5" customHeight="1">
      <c r="A180" s="125" t="str">
        <f t="shared" si="7"/>
        <v/>
      </c>
      <c r="B180" s="125"/>
      <c r="C180" s="195" t="s">
        <v>349</v>
      </c>
      <c r="D180" s="127" t="s">
        <v>349</v>
      </c>
      <c r="E180" s="127" t="s">
        <v>349</v>
      </c>
      <c r="F180" s="127" t="s">
        <v>349</v>
      </c>
      <c r="G180" s="127" t="s">
        <v>349</v>
      </c>
      <c r="H180" s="127" t="s">
        <v>349</v>
      </c>
      <c r="I180" s="127" t="s">
        <v>349</v>
      </c>
      <c r="J180" s="122">
        <v>0</v>
      </c>
      <c r="K180" s="178">
        <v>0</v>
      </c>
      <c r="L180" s="122" t="str">
        <f t="shared" si="6"/>
        <v/>
      </c>
    </row>
    <row r="181" spans="1:12" ht="22.5" customHeight="1">
      <c r="A181" s="125" t="str">
        <f t="shared" si="7"/>
        <v/>
      </c>
      <c r="B181" s="125"/>
      <c r="C181" s="195" t="s">
        <v>349</v>
      </c>
      <c r="D181" s="127" t="s">
        <v>349</v>
      </c>
      <c r="E181" s="127" t="s">
        <v>349</v>
      </c>
      <c r="F181" s="127" t="s">
        <v>349</v>
      </c>
      <c r="G181" s="127" t="s">
        <v>349</v>
      </c>
      <c r="H181" s="127" t="s">
        <v>349</v>
      </c>
      <c r="I181" s="127" t="s">
        <v>349</v>
      </c>
      <c r="J181" s="122">
        <v>0</v>
      </c>
      <c r="K181" s="178">
        <v>0</v>
      </c>
      <c r="L181" s="122" t="str">
        <f t="shared" si="6"/>
        <v/>
      </c>
    </row>
    <row r="182" spans="1:12" ht="22.5" customHeight="1">
      <c r="A182" s="125" t="str">
        <f t="shared" si="7"/>
        <v/>
      </c>
      <c r="B182" s="125"/>
      <c r="C182" s="195" t="s">
        <v>349</v>
      </c>
      <c r="D182" s="127" t="s">
        <v>349</v>
      </c>
      <c r="E182" s="127" t="s">
        <v>349</v>
      </c>
      <c r="F182" s="127" t="s">
        <v>349</v>
      </c>
      <c r="G182" s="127" t="s">
        <v>349</v>
      </c>
      <c r="H182" s="127" t="s">
        <v>349</v>
      </c>
      <c r="I182" s="127" t="s">
        <v>349</v>
      </c>
      <c r="J182" s="122">
        <v>0</v>
      </c>
      <c r="K182" s="178">
        <v>0</v>
      </c>
      <c r="L182" s="122" t="str">
        <f t="shared" si="6"/>
        <v/>
      </c>
    </row>
    <row r="183" spans="1:12" ht="22.5" customHeight="1">
      <c r="A183" s="125" t="str">
        <f t="shared" si="7"/>
        <v/>
      </c>
      <c r="B183" s="125"/>
      <c r="C183" s="195" t="s">
        <v>349</v>
      </c>
      <c r="D183" s="127" t="s">
        <v>349</v>
      </c>
      <c r="E183" s="127" t="s">
        <v>349</v>
      </c>
      <c r="F183" s="127" t="s">
        <v>349</v>
      </c>
      <c r="G183" s="127" t="s">
        <v>349</v>
      </c>
      <c r="H183" s="127" t="s">
        <v>349</v>
      </c>
      <c r="I183" s="127" t="s">
        <v>349</v>
      </c>
      <c r="J183" s="122">
        <v>0</v>
      </c>
      <c r="K183" s="178">
        <v>0</v>
      </c>
      <c r="L183" s="122" t="str">
        <f t="shared" si="6"/>
        <v/>
      </c>
    </row>
    <row r="184" spans="1:12" ht="22.5" customHeight="1">
      <c r="A184" s="125" t="str">
        <f t="shared" si="7"/>
        <v/>
      </c>
      <c r="B184" s="125"/>
      <c r="C184" s="195" t="s">
        <v>349</v>
      </c>
      <c r="D184" s="127" t="s">
        <v>349</v>
      </c>
      <c r="E184" s="127" t="s">
        <v>349</v>
      </c>
      <c r="F184" s="127" t="s">
        <v>349</v>
      </c>
      <c r="G184" s="127" t="s">
        <v>349</v>
      </c>
      <c r="H184" s="127" t="s">
        <v>349</v>
      </c>
      <c r="I184" s="127" t="s">
        <v>349</v>
      </c>
      <c r="J184" s="122">
        <v>0</v>
      </c>
      <c r="K184" s="178">
        <v>0</v>
      </c>
      <c r="L184" s="122" t="str">
        <f t="shared" si="6"/>
        <v/>
      </c>
    </row>
    <row r="185" spans="1:12" ht="22.5" customHeight="1">
      <c r="A185" s="125" t="str">
        <f t="shared" si="7"/>
        <v/>
      </c>
      <c r="B185" s="125"/>
      <c r="C185" s="195" t="s">
        <v>349</v>
      </c>
      <c r="D185" s="127" t="s">
        <v>349</v>
      </c>
      <c r="E185" s="127" t="s">
        <v>349</v>
      </c>
      <c r="F185" s="127" t="s">
        <v>349</v>
      </c>
      <c r="G185" s="127" t="s">
        <v>349</v>
      </c>
      <c r="H185" s="127" t="s">
        <v>349</v>
      </c>
      <c r="I185" s="127" t="s">
        <v>349</v>
      </c>
      <c r="J185" s="122">
        <v>0</v>
      </c>
      <c r="K185" s="178">
        <v>0</v>
      </c>
      <c r="L185" s="122" t="str">
        <f t="shared" si="6"/>
        <v/>
      </c>
    </row>
    <row r="186" spans="1:12" ht="22.5" customHeight="1">
      <c r="A186" s="125" t="str">
        <f t="shared" si="7"/>
        <v/>
      </c>
      <c r="B186" s="125"/>
      <c r="C186" s="195" t="s">
        <v>349</v>
      </c>
      <c r="D186" s="127" t="s">
        <v>349</v>
      </c>
      <c r="E186" s="127" t="s">
        <v>349</v>
      </c>
      <c r="F186" s="127" t="s">
        <v>349</v>
      </c>
      <c r="G186" s="127" t="s">
        <v>349</v>
      </c>
      <c r="H186" s="127" t="s">
        <v>349</v>
      </c>
      <c r="I186" s="127" t="s">
        <v>349</v>
      </c>
      <c r="J186" s="122">
        <v>0</v>
      </c>
      <c r="K186" s="178">
        <v>0</v>
      </c>
      <c r="L186" s="122" t="str">
        <f t="shared" si="6"/>
        <v/>
      </c>
    </row>
    <row r="187" spans="1:12" ht="22.5" customHeight="1">
      <c r="A187" s="125" t="str">
        <f t="shared" si="7"/>
        <v/>
      </c>
      <c r="B187" s="125"/>
      <c r="C187" s="195" t="s">
        <v>349</v>
      </c>
      <c r="D187" s="127" t="s">
        <v>349</v>
      </c>
      <c r="E187" s="127" t="s">
        <v>349</v>
      </c>
      <c r="F187" s="127" t="s">
        <v>349</v>
      </c>
      <c r="G187" s="127" t="s">
        <v>349</v>
      </c>
      <c r="H187" s="127" t="s">
        <v>349</v>
      </c>
      <c r="I187" s="127" t="s">
        <v>349</v>
      </c>
      <c r="J187" s="122">
        <v>0</v>
      </c>
      <c r="K187" s="178">
        <v>0</v>
      </c>
      <c r="L187" s="122" t="str">
        <f t="shared" si="6"/>
        <v/>
      </c>
    </row>
    <row r="188" spans="1:12" ht="22.5" customHeight="1">
      <c r="A188" s="125" t="str">
        <f t="shared" si="7"/>
        <v/>
      </c>
      <c r="B188" s="125"/>
      <c r="C188" s="195" t="s">
        <v>349</v>
      </c>
      <c r="D188" s="127" t="s">
        <v>349</v>
      </c>
      <c r="E188" s="127" t="s">
        <v>349</v>
      </c>
      <c r="F188" s="127" t="s">
        <v>349</v>
      </c>
      <c r="G188" s="127" t="s">
        <v>349</v>
      </c>
      <c r="H188" s="127" t="s">
        <v>349</v>
      </c>
      <c r="I188" s="127" t="s">
        <v>349</v>
      </c>
      <c r="J188" s="122">
        <v>0</v>
      </c>
      <c r="K188" s="178">
        <v>0</v>
      </c>
      <c r="L188" s="122" t="str">
        <f t="shared" si="6"/>
        <v/>
      </c>
    </row>
    <row r="189" spans="1:12" ht="22.5" customHeight="1">
      <c r="A189" s="125" t="str">
        <f t="shared" si="7"/>
        <v/>
      </c>
      <c r="B189" s="125"/>
      <c r="C189" s="195" t="s">
        <v>349</v>
      </c>
      <c r="D189" s="127" t="s">
        <v>349</v>
      </c>
      <c r="E189" s="127" t="s">
        <v>349</v>
      </c>
      <c r="F189" s="127" t="s">
        <v>349</v>
      </c>
      <c r="G189" s="127" t="s">
        <v>349</v>
      </c>
      <c r="H189" s="127" t="s">
        <v>349</v>
      </c>
      <c r="I189" s="127" t="s">
        <v>349</v>
      </c>
      <c r="J189" s="122">
        <v>0</v>
      </c>
      <c r="K189" s="178">
        <v>0</v>
      </c>
      <c r="L189" s="122" t="str">
        <f t="shared" si="6"/>
        <v/>
      </c>
    </row>
    <row r="190" spans="1:12" ht="22.5" customHeight="1">
      <c r="A190" s="125" t="str">
        <f t="shared" si="7"/>
        <v/>
      </c>
      <c r="B190" s="125"/>
      <c r="C190" s="195" t="s">
        <v>349</v>
      </c>
      <c r="D190" s="127" t="s">
        <v>349</v>
      </c>
      <c r="E190" s="127" t="s">
        <v>349</v>
      </c>
      <c r="F190" s="127" t="s">
        <v>349</v>
      </c>
      <c r="G190" s="127" t="s">
        <v>349</v>
      </c>
      <c r="H190" s="127" t="s">
        <v>349</v>
      </c>
      <c r="I190" s="127" t="s">
        <v>349</v>
      </c>
      <c r="J190" s="122">
        <v>0</v>
      </c>
      <c r="K190" s="178">
        <v>0</v>
      </c>
      <c r="L190" s="122" t="str">
        <f t="shared" si="6"/>
        <v/>
      </c>
    </row>
    <row r="191" spans="1:12" ht="22.5" customHeight="1">
      <c r="A191" s="125" t="str">
        <f t="shared" si="7"/>
        <v/>
      </c>
      <c r="B191" s="125"/>
      <c r="C191" s="195" t="s">
        <v>349</v>
      </c>
      <c r="D191" s="127" t="s">
        <v>349</v>
      </c>
      <c r="E191" s="127" t="s">
        <v>349</v>
      </c>
      <c r="F191" s="127" t="s">
        <v>349</v>
      </c>
      <c r="G191" s="127" t="s">
        <v>349</v>
      </c>
      <c r="H191" s="127" t="s">
        <v>349</v>
      </c>
      <c r="I191" s="127" t="s">
        <v>349</v>
      </c>
      <c r="J191" s="122">
        <v>0</v>
      </c>
      <c r="K191" s="178">
        <v>0</v>
      </c>
      <c r="L191" s="122" t="str">
        <f t="shared" si="6"/>
        <v/>
      </c>
    </row>
    <row r="192" spans="1:12" ht="22.5" customHeight="1">
      <c r="A192" s="125" t="str">
        <f t="shared" si="7"/>
        <v/>
      </c>
      <c r="B192" s="125"/>
      <c r="C192" s="195" t="s">
        <v>349</v>
      </c>
      <c r="D192" s="127" t="s">
        <v>349</v>
      </c>
      <c r="E192" s="127" t="s">
        <v>349</v>
      </c>
      <c r="F192" s="127" t="s">
        <v>349</v>
      </c>
      <c r="G192" s="127" t="s">
        <v>349</v>
      </c>
      <c r="H192" s="127" t="s">
        <v>349</v>
      </c>
      <c r="I192" s="127" t="s">
        <v>349</v>
      </c>
      <c r="J192" s="122">
        <v>0</v>
      </c>
      <c r="K192" s="178">
        <v>0</v>
      </c>
      <c r="L192" s="122" t="str">
        <f t="shared" si="6"/>
        <v/>
      </c>
    </row>
    <row r="193" spans="1:12" ht="22.5" customHeight="1">
      <c r="A193" s="125" t="str">
        <f t="shared" si="7"/>
        <v/>
      </c>
      <c r="B193" s="125"/>
      <c r="C193" s="195" t="s">
        <v>349</v>
      </c>
      <c r="D193" s="127" t="s">
        <v>349</v>
      </c>
      <c r="E193" s="127" t="s">
        <v>349</v>
      </c>
      <c r="F193" s="127" t="s">
        <v>349</v>
      </c>
      <c r="G193" s="127" t="s">
        <v>349</v>
      </c>
      <c r="H193" s="127" t="s">
        <v>349</v>
      </c>
      <c r="I193" s="127" t="s">
        <v>349</v>
      </c>
      <c r="J193" s="122">
        <v>0</v>
      </c>
      <c r="K193" s="178">
        <v>0</v>
      </c>
      <c r="L193" s="122" t="str">
        <f t="shared" si="6"/>
        <v/>
      </c>
    </row>
    <row r="194" spans="1:12" ht="22.5" customHeight="1">
      <c r="A194" s="125" t="str">
        <f t="shared" si="7"/>
        <v/>
      </c>
      <c r="B194" s="125"/>
      <c r="C194" s="195" t="s">
        <v>349</v>
      </c>
      <c r="D194" s="127" t="s">
        <v>349</v>
      </c>
      <c r="E194" s="127" t="s">
        <v>349</v>
      </c>
      <c r="F194" s="127" t="s">
        <v>349</v>
      </c>
      <c r="G194" s="127" t="s">
        <v>349</v>
      </c>
      <c r="H194" s="127" t="s">
        <v>349</v>
      </c>
      <c r="I194" s="127" t="s">
        <v>349</v>
      </c>
      <c r="J194" s="122">
        <v>0</v>
      </c>
      <c r="K194" s="178">
        <v>0</v>
      </c>
      <c r="L194" s="122" t="str">
        <f t="shared" si="6"/>
        <v/>
      </c>
    </row>
    <row r="195" spans="1:12" ht="22.5" customHeight="1">
      <c r="A195" s="125" t="str">
        <f t="shared" si="7"/>
        <v/>
      </c>
      <c r="B195" s="125"/>
      <c r="C195" s="195" t="s">
        <v>349</v>
      </c>
      <c r="D195" s="127" t="s">
        <v>349</v>
      </c>
      <c r="E195" s="127" t="s">
        <v>349</v>
      </c>
      <c r="F195" s="127" t="s">
        <v>349</v>
      </c>
      <c r="G195" s="127" t="s">
        <v>349</v>
      </c>
      <c r="H195" s="127" t="s">
        <v>349</v>
      </c>
      <c r="I195" s="127" t="s">
        <v>349</v>
      </c>
      <c r="J195" s="122">
        <v>0</v>
      </c>
      <c r="K195" s="178">
        <v>0</v>
      </c>
      <c r="L195" s="122" t="str">
        <f t="shared" si="6"/>
        <v/>
      </c>
    </row>
    <row r="196" spans="1:12" ht="22.5" customHeight="1">
      <c r="A196" s="125" t="str">
        <f t="shared" si="7"/>
        <v/>
      </c>
      <c r="B196" s="125"/>
      <c r="C196" s="195" t="s">
        <v>349</v>
      </c>
      <c r="D196" s="127" t="s">
        <v>349</v>
      </c>
      <c r="E196" s="127" t="s">
        <v>349</v>
      </c>
      <c r="F196" s="127" t="s">
        <v>349</v>
      </c>
      <c r="G196" s="127" t="s">
        <v>349</v>
      </c>
      <c r="H196" s="127" t="s">
        <v>349</v>
      </c>
      <c r="I196" s="127" t="s">
        <v>349</v>
      </c>
      <c r="J196" s="122">
        <v>0</v>
      </c>
      <c r="K196" s="178">
        <v>0</v>
      </c>
      <c r="L196" s="122" t="str">
        <f t="shared" si="6"/>
        <v/>
      </c>
    </row>
    <row r="197" spans="1:12" ht="22.5" customHeight="1">
      <c r="A197" s="125" t="str">
        <f t="shared" si="7"/>
        <v/>
      </c>
      <c r="B197" s="125"/>
      <c r="C197" s="195" t="s">
        <v>349</v>
      </c>
      <c r="D197" s="127" t="s">
        <v>349</v>
      </c>
      <c r="E197" s="127" t="s">
        <v>349</v>
      </c>
      <c r="F197" s="127" t="s">
        <v>349</v>
      </c>
      <c r="G197" s="127" t="s">
        <v>349</v>
      </c>
      <c r="H197" s="127" t="s">
        <v>349</v>
      </c>
      <c r="I197" s="127" t="s">
        <v>349</v>
      </c>
      <c r="J197" s="122">
        <v>0</v>
      </c>
      <c r="K197" s="178">
        <v>0</v>
      </c>
      <c r="L197" s="122" t="str">
        <f t="shared" si="6"/>
        <v/>
      </c>
    </row>
    <row r="198" spans="1:12" ht="22.5" customHeight="1">
      <c r="A198" s="125" t="str">
        <f t="shared" si="7"/>
        <v/>
      </c>
      <c r="B198" s="125"/>
      <c r="C198" s="195" t="s">
        <v>349</v>
      </c>
      <c r="D198" s="127" t="s">
        <v>349</v>
      </c>
      <c r="E198" s="127" t="s">
        <v>349</v>
      </c>
      <c r="F198" s="127" t="s">
        <v>349</v>
      </c>
      <c r="G198" s="127" t="s">
        <v>349</v>
      </c>
      <c r="H198" s="127" t="s">
        <v>349</v>
      </c>
      <c r="I198" s="127" t="s">
        <v>349</v>
      </c>
      <c r="J198" s="122">
        <v>0</v>
      </c>
      <c r="K198" s="178">
        <v>0</v>
      </c>
      <c r="L198" s="122" t="str">
        <f t="shared" si="6"/>
        <v/>
      </c>
    </row>
    <row r="199" spans="1:12" ht="22.5" customHeight="1">
      <c r="A199" s="125" t="str">
        <f t="shared" si="7"/>
        <v/>
      </c>
      <c r="B199" s="125"/>
      <c r="C199" s="195" t="s">
        <v>349</v>
      </c>
      <c r="D199" s="127" t="s">
        <v>349</v>
      </c>
      <c r="E199" s="127" t="s">
        <v>349</v>
      </c>
      <c r="F199" s="127" t="s">
        <v>349</v>
      </c>
      <c r="G199" s="127" t="s">
        <v>349</v>
      </c>
      <c r="H199" s="127" t="s">
        <v>349</v>
      </c>
      <c r="I199" s="127" t="s">
        <v>349</v>
      </c>
      <c r="J199" s="122">
        <v>0</v>
      </c>
      <c r="K199" s="178">
        <v>0</v>
      </c>
      <c r="L199" s="122" t="str">
        <f t="shared" si="6"/>
        <v/>
      </c>
    </row>
    <row r="200" spans="1:12" ht="22.5" customHeight="1">
      <c r="A200" s="125" t="str">
        <f t="shared" si="7"/>
        <v/>
      </c>
      <c r="B200" s="125"/>
      <c r="C200" s="195" t="s">
        <v>349</v>
      </c>
      <c r="D200" s="127" t="s">
        <v>349</v>
      </c>
      <c r="E200" s="127" t="s">
        <v>349</v>
      </c>
      <c r="F200" s="127" t="s">
        <v>349</v>
      </c>
      <c r="G200" s="127" t="s">
        <v>349</v>
      </c>
      <c r="H200" s="127" t="s">
        <v>349</v>
      </c>
      <c r="I200" s="127" t="s">
        <v>349</v>
      </c>
      <c r="J200" s="122">
        <v>0</v>
      </c>
      <c r="K200" s="178">
        <v>0</v>
      </c>
      <c r="L200" s="122" t="str">
        <f t="shared" si="6"/>
        <v/>
      </c>
    </row>
  </sheetData>
  <mergeCells count="13">
    <mergeCell ref="A1:I1"/>
    <mergeCell ref="A7:C7"/>
    <mergeCell ref="D7:D10"/>
    <mergeCell ref="I7:I10"/>
    <mergeCell ref="A8:B10"/>
    <mergeCell ref="C8:C10"/>
    <mergeCell ref="E7:E10"/>
    <mergeCell ref="F7:H7"/>
    <mergeCell ref="F8:F10"/>
    <mergeCell ref="G8:G10"/>
    <mergeCell ref="H8:H10"/>
    <mergeCell ref="A11:C11"/>
    <mergeCell ref="A12:C12"/>
  </mergeCells>
  <phoneticPr fontId="8"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hp</cp:lastModifiedBy>
  <cp:lastPrinted>2017-06-20T06:02:46Z</cp:lastPrinted>
  <dcterms:created xsi:type="dcterms:W3CDTF">2011-12-26T04:36:18Z</dcterms:created>
  <dcterms:modified xsi:type="dcterms:W3CDTF">2018-08-15T01:08:20Z</dcterms:modified>
</cp:coreProperties>
</file>