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1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收入总表!$A$1:$K$22</definedName>
    <definedName name="_xlnm.Print_Area" localSheetId="2">收支总表!$A$1:$D$35</definedName>
    <definedName name="_xlnm.Print_Area" localSheetId="10">一般公共预算“三公”经费支出表!$A$1:$K$10</definedName>
    <definedName name="_xlnm.Print_Area" localSheetId="8">'一般公共预算基本支出表（横向）'!$A$1:$AI$21</definedName>
    <definedName name="_xlnm.Print_Area" localSheetId="7">'一般公共预算基本支出表（纵向）'!$A$1:$E$39</definedName>
    <definedName name="_xlnm.Print_Area" localSheetId="6">一般公共预算支出表!$A$1:$E$22</definedName>
    <definedName name="_xlnm.Print_Area" localSheetId="1">预算公开说明!$A$1:$L$12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支出总表!$A$1:$E$22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F11" i="11"/>
  <c r="F8"/>
  <c r="D34" i="4"/>
  <c r="D35" s="1"/>
  <c r="E34"/>
  <c r="F34"/>
  <c r="F35" s="1"/>
  <c r="F36" s="1"/>
  <c r="B34" i="3"/>
  <c r="B36" s="1"/>
  <c r="D35" s="1"/>
  <c r="D36" s="1"/>
  <c r="D34"/>
  <c r="E36" i="4" l="1"/>
  <c r="E35"/>
  <c r="D36"/>
</calcChain>
</file>

<file path=xl/sharedStrings.xml><?xml version="1.0" encoding="utf-8"?>
<sst xmlns="http://schemas.openxmlformats.org/spreadsheetml/2006/main" count="449" uniqueCount="245">
  <si>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</si>
  <si>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</si>
  <si>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</si>
  <si>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</si>
  <si>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</si>
  <si>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</si>
  <si>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</si>
  <si>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</si>
  <si>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</si>
  <si>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</si>
  <si>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</si>
  <si>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</si>
  <si>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</si>
  <si>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</si>
  <si>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</si>
  <si>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</si>
  <si>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</si>
  <si>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</si>
  <si>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</si>
  <si>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</si>
  <si>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</si>
  <si>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</si>
  <si>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</si>
  <si>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</si>
  <si>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</si>
  <si>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</si>
  <si>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</si>
  <si>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</si>
  <si>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</si>
  <si>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</si>
  <si>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</si>
  <si>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</si>
  <si>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</si>
  <si>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</si>
  <si>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</si>
  <si>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</si>
  <si>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</si>
  <si>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</si>
  <si>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</si>
  <si>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</si>
  <si>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</si>
  <si>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</si>
  <si>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</si>
  <si>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</si>
  <si>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</si>
  <si>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</si>
  <si>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</si>
  <si>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</si>
  <si>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</si>
  <si>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</si>
  <si>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</si>
  <si>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</si>
  <si>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</si>
  <si>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</si>
  <si>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</si>
  <si>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</si>
  <si>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</si>
  <si>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</si>
  <si>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</si>
  <si>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</si>
  <si>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</si>
  <si>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</si>
  <si>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</si>
  <si>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</si>
  <si>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</si>
  <si>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</si>
  <si>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</si>
  <si>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</si>
  <si>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</si>
  <si>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</si>
  <si>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</si>
  <si>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</si>
  <si>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</si>
  <si>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</si>
  <si>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</si>
  <si>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</si>
  <si>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</si>
  <si>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</si>
  <si>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</si>
  <si>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</si>
  <si>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</si>
  <si>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</si>
  <si>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</si>
  <si>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</si>
  <si>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</si>
  <si>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</si>
  <si>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</si>
  <si>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</si>
  <si>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</si>
  <si>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</si>
  <si>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</si>
  <si>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</si>
  <si>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</si>
  <si>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</si>
  <si>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</si>
  <si>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</si>
  <si>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</si>
  <si>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</si>
  <si>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</si>
  <si>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</si>
  <si>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</si>
  <si>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</si>
  <si>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</si>
  <si>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</si>
  <si>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</si>
  <si>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</si>
  <si>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</si>
  <si>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</si>
  <si>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</si>
  <si>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</si>
  <si>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</si>
  <si>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</si>
  <si>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</si>
  <si>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</si>
  <si>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</si>
  <si>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</si>
  <si>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</si>
  <si>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</si>
  <si>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</si>
  <si>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</si>
  <si>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</si>
  <si>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</si>
  <si>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</si>
  <si>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</si>
  <si>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</si>
  <si>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</si>
  <si>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</si>
  <si>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</si>
  <si>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</si>
  <si>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</si>
  <si>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</si>
  <si>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</si>
  <si>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</si>
  <si>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</si>
  <si>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市交通局</t>
    <phoneticPr fontId="0" type="noConversion"/>
  </si>
  <si>
    <t>单位名称：市交通局</t>
    <phoneticPr fontId="0" type="noConversion"/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</si>
  <si>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</si>
  <si>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</si>
  <si>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</si>
  <si>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</si>
  <si>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</si>
  <si>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</si>
  <si>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</si>
  <si>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</si>
  <si>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交通运输支出</t>
  </si>
  <si>
    <t xml:space="preserve">  公路水路运输</t>
  </si>
  <si>
    <t xml:space="preserve">    行政运行（公路水路运输）</t>
  </si>
  <si>
    <t xml:space="preserve">    一般行政管理事务（公路水路运输）</t>
  </si>
  <si>
    <t xml:space="preserve">    海事管理</t>
  </si>
  <si>
    <t>住房保障支出</t>
  </si>
  <si>
    <t xml:space="preserve">  住房改革支出</t>
  </si>
  <si>
    <t xml:space="preserve">    住房公积金</t>
  </si>
  <si>
    <t>208</t>
  </si>
  <si>
    <t xml:space="preserve">  20805</t>
  </si>
  <si>
    <t xml:space="preserve">    2080501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</si>
  <si>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</si>
  <si>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</si>
  <si>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</si>
  <si>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</si>
  <si>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</si>
  <si>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214</t>
  </si>
  <si>
    <t xml:space="preserve">  21401</t>
  </si>
  <si>
    <t xml:space="preserve">    2140101</t>
  </si>
  <si>
    <t xml:space="preserve">    2140102</t>
  </si>
  <si>
    <t xml:space="preserve">    2140131</t>
  </si>
  <si>
    <t>221</t>
  </si>
  <si>
    <t xml:space="preserve">  22102</t>
  </si>
  <si>
    <t xml:space="preserve">    2210201</t>
  </si>
  <si>
    <t>单位名称：市交通局</t>
    <phoneticPr fontId="0" type="noConversion"/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</si>
  <si>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</si>
  <si>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</si>
  <si>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</si>
  <si>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</si>
  <si>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</si>
  <si>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</si>
  <si>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</si>
  <si>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</si>
  <si>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</si>
  <si>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</si>
  <si>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</si>
  <si>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</si>
  <si>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</si>
  <si>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</si>
  <si>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</si>
  <si>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</si>
  <si>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</si>
  <si>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</si>
  <si>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</si>
  <si>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</si>
  <si>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</si>
  <si>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</si>
  <si>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</si>
  <si>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</si>
  <si>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</si>
  <si>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</si>
  <si>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</si>
  <si>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</si>
  <si>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</si>
  <si>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</si>
  <si>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</si>
  <si>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301</t>
  </si>
  <si>
    <t xml:space="preserve">  30101</t>
  </si>
  <si>
    <t xml:space="preserve">  30102</t>
  </si>
  <si>
    <t xml:space="preserve">  30103</t>
  </si>
  <si>
    <t xml:space="preserve">  30107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</si>
  <si>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</si>
  <si>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</si>
  <si>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</si>
  <si>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</si>
  <si>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</si>
  <si>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</si>
  <si>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</si>
  <si>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</si>
  <si>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</si>
  <si>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</si>
  <si>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30209</t>
  </si>
  <si>
    <t xml:space="preserve">  30211</t>
  </si>
  <si>
    <t xml:space="preserve">  30212</t>
  </si>
  <si>
    <t xml:space="preserve">  30213</t>
  </si>
  <si>
    <t xml:space="preserve">  30215</t>
  </si>
  <si>
    <t xml:space="preserve">  30216</t>
  </si>
  <si>
    <t xml:space="preserve">  30217</t>
  </si>
  <si>
    <t xml:space="preserve">  30226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</si>
  <si>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</si>
  <si>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</si>
  <si>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</si>
  <si>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</si>
  <si>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</si>
  <si>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</si>
  <si>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30301</t>
  </si>
  <si>
    <t xml:space="preserve">  30302</t>
  </si>
  <si>
    <t xml:space="preserve">  30305</t>
  </si>
  <si>
    <t xml:space="preserve">  30399</t>
  </si>
  <si>
    <t>单位名称：市交通局</t>
    <phoneticPr fontId="0" type="noConversion"/>
  </si>
  <si>
    <t>2018年部门预算公开说明</t>
  </si>
  <si>
    <r>
      <t xml:space="preserve">一、部门主要职责职能及机构设置情况
部门主要职责职能：                                                                                                                                                                </t>
    </r>
    <r>
      <rPr>
        <sz val="15"/>
        <rFont val="宋体"/>
        <family val="3"/>
        <charset val="134"/>
      </rPr>
      <t xml:space="preserve">(一)拟订全市交通运输体系规划和年度计划;负责承担涉及综合运输体系的规划协调工作，会同有关部门组织编制全市综合运输体系规划，指导交通运输枢纽规划和管理。
(二)组织拟订并监督实施全市公路、水路等交通行业规划、政策和标准;参与拟订物流业发展战略和规划，拟订有关政策并监督实施;指导全市公路、水路行业有关体制改革工作;负责交通运输执法检查和监督。
(三)承担道路、水路运输市场和城市客运市场监管责任。组织制定全市道路、水路、城市客运有关政策、技术标准和运营规范并监督实施;负责全市城乡客运及有关设施规划和管理工作，负责出租车行业管理工作;负责涉及交通运输行业资质资格审批监督工作。                                                      (四)承担水上交通安全监管责任。负责水上交通管制、船舶及相关水上设施检验、登记和防止污染、水上消防、救助打捞、通信导航、船舶与港口设施保安及危险品运输监督管理等工作;负责船员管理有关工作;负责水上交通安全事故、船舶及相关水上设施污染事故的应急处置，依法组织或参与事故调查处理工作，负责全市水上交通安全监管工作。
(五)负责提出全市公路、水路、城乡客货运输设施等固定资产投资规模和方向、财政性资金安排建议，按市政府规定权限审批、核准全市规划内和年度计划规模内固定资产投资项目。
</t>
    </r>
    <phoneticPr fontId="0" type="noConversion"/>
  </si>
  <si>
    <r>
      <t xml:space="preserve">五、政府采购安排情况说明
</t>
    </r>
    <r>
      <rPr>
        <sz val="14"/>
        <rFont val="宋体"/>
        <family val="3"/>
        <charset val="134"/>
      </rPr>
      <t>2018年无政府采购安排。</t>
    </r>
  </si>
  <si>
    <r>
      <t xml:space="preserve">(六)承担公路、航道、港口、城乡客货运输设施建设市场监管责任。拟订全市公路、水路工程建设总体规划和年度计划并组织实施;负责对全市交通基础设施建设项目的工程设计、工程造价、施工和质量安全实施监督管理。                          (七)制定地方性交通运输行业科技政策、规划和规范并监督实施;指导全市交通运输信息化建设，监测分析运行情况，开展相关统计工作，发布有关信息;指导公路、水路行业环境保护和节能减排工作。                                        (八)指导全市公路、水路行业安全生产和应急管理工作。按规定组织协调全市重点物资和紧急客货运输，负责全市重点干线路网运行监测和协调，承担全市交通战备工作。                                                                           (九)指导交通运输行业开展对外交流合作和交通外经外贸工作。                             (十)承办市人民政府交办的其他事项。                                                        </t>
    </r>
    <r>
      <rPr>
        <b/>
        <sz val="15"/>
        <rFont val="宋体"/>
        <family val="3"/>
        <charset val="134"/>
      </rPr>
      <t xml:space="preserve">机构设置： </t>
    </r>
    <r>
      <rPr>
        <sz val="15"/>
        <rFont val="宋体"/>
        <family val="3"/>
        <charset val="134"/>
      </rPr>
      <t xml:space="preserve">                                                                               交通运输局是主管全市交通行业管理的市政府工作机构。下设3个副处级事业单位和3个正科级事业单位，分别为：市道路运输管理处、市地方海事局、市交通建设质量监督局、市交通规划勘测设计院、市交通建设造价站、市交通科技信息中心。</t>
    </r>
    <phoneticPr fontId="0" type="noConversion"/>
  </si>
  <si>
    <r>
      <t xml:space="preserve">二、包括本部门预算和所属单位预算在内的汇总预算情况                    </t>
    </r>
    <r>
      <rPr>
        <sz val="15"/>
        <rFont val="宋体"/>
        <family val="3"/>
        <charset val="134"/>
      </rPr>
      <t xml:space="preserve">(一)收入预算
    市交通运输局2018年度预算收入总计5484.62万元，其中公共财政预算拨款3966.34万元，纳入预算管理的非税收入拨款246.20万元，上级部门补助收入1272.08万元。
(二)支出情况
    2018年度支出预算为5484.62万元，其中：社会保障和就业支出33.91万元，医疗卫生与计划生育支出282.80万元，交通运输支出4961.93万元，住房保障支出205.98万元。其中基本支出合计3401.92万元，含人员经费2824.5万元，机关运行经费577.42万元。
(三)三公经费（一般公共预算拨款）预算说明
    2018年三公经费预算为267.5万元，其中公务接待费117.5万元，公务用车运行维护费140万元，公务用车购置费0万元，出国境费用10万元。三公经费合计数比2017年预算减少1.1万元。
</t>
    </r>
    <phoneticPr fontId="0" type="noConversion"/>
  </si>
  <si>
    <r>
      <t xml:space="preserve">三、预算收支增减变化情况说明
</t>
    </r>
    <r>
      <rPr>
        <sz val="15"/>
        <rFont val="宋体"/>
        <family val="3"/>
        <charset val="134"/>
      </rPr>
      <t xml:space="preserve">（一）预算收入变化情况                                                                                                                                                                                                     2018年预算收入增加1162.68万元，其中市交通局本级增加181.52万元，市海事                                                                                                                                                                                  局预算收入增加273万元，市运管处收入增加479.99万元，市质监局预算收入增加217.06万元，市交通信息中心及交通信息造价站收入增加11.11万元。收入变化主要由于人员增加，工资提标，财政增加了预算拨付，同时二级机构市运管处、市海事局取消大部分非税收入，为弥补经费不足，财政公共预算增加。                                                                                                                                                                                             （二）预算支出变化情况                                                                                                                                                                           2018年预算支出较2017年增加1162.68万元， 其中市交通局本级增加181.52万元，市海事局预算支出增加273万元，市运管处支出增加479.99万元，市质监局预算支出增加217.06万元,市交通信息中心及交通信息造价站支出增加11.11万元。基本预算支出增加700.68万元，项目支出增加462万元。主要原因是由于人员增加，以及较去年工资及绩效进行了大幅提标。   </t>
    </r>
    <phoneticPr fontId="0" type="noConversion"/>
  </si>
  <si>
    <t xml:space="preserve"> </t>
    <phoneticPr fontId="0" type="noConversion"/>
  </si>
  <si>
    <r>
      <t xml:space="preserve">六、名词解释
</t>
    </r>
    <r>
      <rPr>
        <sz val="15"/>
        <rFont val="宋体"/>
        <family val="3"/>
        <charset val="134"/>
      </rPr>
      <t xml:space="preserve">  （一）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  （二）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</t>
    </r>
    <phoneticPr fontId="0" type="noConversion"/>
  </si>
  <si>
    <t>此表无预算安排</t>
  </si>
  <si>
    <r>
      <t xml:space="preserve">四、机关运行经费安排情况说明
</t>
    </r>
    <r>
      <rPr>
        <sz val="14"/>
        <rFont val="宋体"/>
        <family val="3"/>
        <charset val="134"/>
      </rPr>
      <t xml:space="preserve">  2018年机关运行经费为577.42万元，其中办公费32.40万元，印刷费11万元，水费11.50万元，电费11万元，物业管理费13万元，差旅费56.6万元，维修费6.5万元，会议费5万元，出国出（境）费用10万元，培训费4.5万元，公务接待费22.5万元，劳务费1万元，工会经费35.20万元，福利费78.73万元，公务用车运行维护费140万元，其他交通费用68.30万元，其他商品和服务支出70.19万元。                                  2018年三公经费（一般公共财政预算）预算为267.5万元，其中公务接待费117.5万元，公务用车运行维护费114万元，公务用车购置费0万元，出国境费用10万元。                                                                                                      </t>
    </r>
    <phoneticPr fontId="0" type="noConversion"/>
  </si>
  <si>
    <r>
      <t>2018年“三公”经费预算为267.5</t>
    </r>
    <r>
      <rPr>
        <sz val="9"/>
        <rFont val="宋体"/>
        <charset val="134"/>
      </rPr>
      <t>万元，较2017年减少</t>
    </r>
    <r>
      <rPr>
        <sz val="9"/>
        <rFont val="宋体"/>
        <family val="3"/>
        <charset val="134"/>
      </rPr>
      <t>1.1</t>
    </r>
    <r>
      <rPr>
        <sz val="9"/>
        <rFont val="宋体"/>
        <charset val="134"/>
      </rPr>
      <t>万元，市海事局减少公务接待费</t>
    </r>
    <r>
      <rPr>
        <sz val="9"/>
        <rFont val="宋体"/>
        <family val="3"/>
        <charset val="134"/>
      </rPr>
      <t>15万元，运管处减少接待费9.5万元，增加公务用车运行费21.4万元，原因是充分保障11台公车运行维护费，质监局因去年未做预算安排，今年增加公务接待费2万元，交通局机关无变化</t>
    </r>
    <r>
      <rPr>
        <sz val="9"/>
        <rFont val="宋体"/>
        <charset val="134"/>
      </rPr>
      <t>。</t>
    </r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</si>
</sst>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8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2" fontId="14" fillId="0" borderId="0" xfId="3" applyNumberFormat="1" applyFont="1" applyFill="1" applyBorder="1" applyAlignment="1" applyProtection="1">
      <alignment horizontal="center" vertical="center" wrapText="1"/>
    </xf>
    <xf numFmtId="2" fontId="13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3" borderId="0" xfId="0" applyFont="1" applyFill="1"/>
    <xf numFmtId="2" fontId="0" fillId="3" borderId="1" xfId="0" applyNumberFormat="1" applyFill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/>
    </xf>
    <xf numFmtId="0" fontId="16" fillId="0" borderId="0" xfId="0" applyNumberFormat="1" applyFont="1" applyFill="1" applyAlignment="1" applyProtection="1">
      <alignment vertical="top" wrapText="1"/>
    </xf>
    <xf numFmtId="0" fontId="17" fillId="0" borderId="0" xfId="0" applyNumberFormat="1" applyFont="1" applyFill="1" applyAlignment="1" applyProtection="1">
      <alignment vertical="top" wrapText="1"/>
    </xf>
    <xf numFmtId="0" fontId="16" fillId="0" borderId="0" xfId="5" applyNumberFormat="1" applyFont="1" applyFill="1" applyAlignment="1" applyProtection="1">
      <alignment vertical="top" wrapText="1"/>
    </xf>
    <xf numFmtId="0" fontId="16" fillId="0" borderId="0" xfId="5" applyNumberFormat="1" applyFont="1" applyFill="1" applyAlignment="1" applyProtection="1">
      <alignment vertical="top"/>
    </xf>
    <xf numFmtId="2" fontId="2" fillId="3" borderId="0" xfId="0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 applyProtection="1">
      <alignment horizontal="left" vertical="top" wrapText="1"/>
    </xf>
    <xf numFmtId="0" fontId="16" fillId="0" borderId="0" xfId="5" applyNumberFormat="1" applyFont="1" applyFill="1" applyAlignment="1" applyProtection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4"/>
    <cellStyle name="常规 3" xfId="2"/>
    <cellStyle name="常规 4" xfId="3"/>
    <cellStyle name="常规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102" t="s">
        <v>50</v>
      </c>
      <c r="B2" s="102"/>
      <c r="C2" s="102"/>
      <c r="D2" s="102"/>
      <c r="E2" s="102"/>
      <c r="F2" s="10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102"/>
      <c r="B3" s="102"/>
      <c r="C3" s="102"/>
      <c r="D3" s="102"/>
      <c r="E3" s="102"/>
      <c r="F3" s="10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134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activeCell="C13" sqref="C13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108" t="s">
        <v>87</v>
      </c>
      <c r="B1" s="108"/>
      <c r="C1" s="108"/>
      <c r="D1" s="108"/>
      <c r="E1" s="108"/>
    </row>
    <row r="2" spans="1:6" s="66" customFormat="1" ht="20.100000000000001" customHeight="1">
      <c r="A2" s="51" t="s">
        <v>135</v>
      </c>
      <c r="B2" s="52"/>
      <c r="C2" s="53"/>
      <c r="D2" s="54"/>
      <c r="E2" s="55" t="s">
        <v>65</v>
      </c>
    </row>
    <row r="3" spans="1:6" ht="30" customHeight="1">
      <c r="A3" s="110" t="s">
        <v>132</v>
      </c>
      <c r="B3" s="109" t="s">
        <v>36</v>
      </c>
      <c r="C3" s="109" t="s">
        <v>116</v>
      </c>
      <c r="D3" s="109"/>
      <c r="E3" s="109"/>
    </row>
    <row r="4" spans="1:6" ht="30" customHeight="1">
      <c r="A4" s="110"/>
      <c r="B4" s="111"/>
      <c r="C4" s="42" t="s">
        <v>27</v>
      </c>
      <c r="D4" s="22" t="s">
        <v>9</v>
      </c>
      <c r="E4" s="22" t="s">
        <v>76</v>
      </c>
    </row>
    <row r="5" spans="1:6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 t="s">
        <v>242</v>
      </c>
      <c r="C6" s="77"/>
      <c r="D6" s="77"/>
      <c r="E6" s="69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showGridLines="0" showZeros="0" tabSelected="1" workbookViewId="0">
      <selection activeCell="P13" sqref="P13"/>
    </sheetView>
  </sheetViews>
  <sheetFormatPr defaultRowHeight="12.75" customHeight="1"/>
  <cols>
    <col min="1" max="10" width="15.6640625" customWidth="1"/>
    <col min="11" max="11" width="36.33203125" customWidth="1"/>
  </cols>
  <sheetData>
    <row r="1" spans="1:12" ht="42.75" customHeight="1">
      <c r="A1" s="108" t="s">
        <v>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20.100000000000001" customHeight="1">
      <c r="A2" s="56" t="s">
        <v>233</v>
      </c>
      <c r="B2" s="12"/>
      <c r="F2" s="39"/>
      <c r="G2" s="7"/>
      <c r="H2" s="10"/>
      <c r="I2" s="8"/>
      <c r="K2" s="9" t="s">
        <v>65</v>
      </c>
    </row>
    <row r="3" spans="1:12" ht="12" customHeight="1">
      <c r="A3" s="110" t="s">
        <v>74</v>
      </c>
      <c r="B3" s="110"/>
      <c r="C3" s="110"/>
      <c r="D3" s="110"/>
      <c r="E3" s="110"/>
      <c r="F3" s="110" t="s">
        <v>96</v>
      </c>
      <c r="G3" s="110"/>
      <c r="H3" s="110"/>
      <c r="I3" s="110"/>
      <c r="J3" s="110"/>
      <c r="K3" s="110" t="s">
        <v>93</v>
      </c>
    </row>
    <row r="4" spans="1:12" ht="12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25.5" customHeight="1">
      <c r="A5" s="45" t="s">
        <v>27</v>
      </c>
      <c r="B5" s="46" t="s">
        <v>63</v>
      </c>
      <c r="C5" s="46" t="s">
        <v>23</v>
      </c>
      <c r="D5" s="43" t="s">
        <v>104</v>
      </c>
      <c r="E5" s="47" t="s">
        <v>125</v>
      </c>
      <c r="F5" s="45" t="s">
        <v>27</v>
      </c>
      <c r="G5" s="46" t="s">
        <v>63</v>
      </c>
      <c r="H5" s="46" t="s">
        <v>23</v>
      </c>
      <c r="I5" s="43" t="s">
        <v>104</v>
      </c>
      <c r="J5" s="47" t="s">
        <v>125</v>
      </c>
      <c r="K5" s="110"/>
    </row>
    <row r="6" spans="1:12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110"/>
    </row>
    <row r="7" spans="1:12" s="66" customFormat="1" ht="23.1" customHeight="1">
      <c r="A7" s="89">
        <v>268.60000000000002</v>
      </c>
      <c r="B7" s="89">
        <v>140</v>
      </c>
      <c r="C7" s="89"/>
      <c r="D7" s="89">
        <v>118.6</v>
      </c>
      <c r="E7" s="89">
        <v>10</v>
      </c>
      <c r="F7" s="89">
        <v>267.5</v>
      </c>
      <c r="G7" s="89">
        <v>117.5</v>
      </c>
      <c r="H7" s="89"/>
      <c r="I7" s="89">
        <v>140</v>
      </c>
      <c r="J7" s="89">
        <v>10</v>
      </c>
      <c r="K7" s="122" t="s">
        <v>244</v>
      </c>
      <c r="L7" s="88" t="s">
        <v>240</v>
      </c>
    </row>
    <row r="8" spans="1:12" ht="23.1" customHeight="1">
      <c r="A8" s="89">
        <v>123</v>
      </c>
      <c r="B8" s="89">
        <v>85</v>
      </c>
      <c r="C8" s="89"/>
      <c r="D8" s="89">
        <v>28</v>
      </c>
      <c r="E8" s="89">
        <v>10</v>
      </c>
      <c r="F8" s="89">
        <f>SUM(G8:J8)</f>
        <v>123</v>
      </c>
      <c r="G8" s="89">
        <v>85</v>
      </c>
      <c r="H8" s="89">
        <v>0</v>
      </c>
      <c r="I8" s="89">
        <v>28</v>
      </c>
      <c r="J8" s="89">
        <v>10</v>
      </c>
      <c r="K8" s="123"/>
      <c r="L8" s="87"/>
    </row>
    <row r="9" spans="1:12" ht="23.1" customHeight="1">
      <c r="A9" s="89">
        <v>75.599999999999994</v>
      </c>
      <c r="B9" s="89">
        <v>20</v>
      </c>
      <c r="C9" s="89"/>
      <c r="D9" s="89">
        <v>55.6</v>
      </c>
      <c r="E9" s="89">
        <v>0</v>
      </c>
      <c r="F9" s="89">
        <v>87.5</v>
      </c>
      <c r="G9" s="89">
        <v>10.5</v>
      </c>
      <c r="H9" s="89"/>
      <c r="I9" s="89">
        <v>77</v>
      </c>
      <c r="J9" s="89"/>
      <c r="K9" s="123"/>
    </row>
    <row r="10" spans="1:12" ht="23.1" customHeight="1">
      <c r="A10" s="89">
        <v>63</v>
      </c>
      <c r="B10" s="89">
        <v>35</v>
      </c>
      <c r="C10" s="89"/>
      <c r="D10" s="89">
        <v>28</v>
      </c>
      <c r="E10" s="89">
        <v>0</v>
      </c>
      <c r="F10" s="89">
        <v>48</v>
      </c>
      <c r="G10" s="89">
        <v>20</v>
      </c>
      <c r="H10" s="89">
        <v>0</v>
      </c>
      <c r="I10" s="89">
        <v>28</v>
      </c>
      <c r="J10" s="89">
        <v>0</v>
      </c>
      <c r="K10" s="123"/>
      <c r="L10" s="87"/>
    </row>
    <row r="11" spans="1:12" ht="23.1" customHeight="1">
      <c r="A11" s="89">
        <v>7</v>
      </c>
      <c r="B11" s="89">
        <v>0</v>
      </c>
      <c r="C11" s="89"/>
      <c r="D11" s="89">
        <v>7</v>
      </c>
      <c r="E11" s="89">
        <v>0</v>
      </c>
      <c r="F11" s="89">
        <f t="shared" ref="F11" si="0">SUM(G11:I11)</f>
        <v>9</v>
      </c>
      <c r="G11" s="89">
        <v>2</v>
      </c>
      <c r="H11" s="89"/>
      <c r="I11" s="89">
        <v>7</v>
      </c>
      <c r="J11" s="89">
        <v>0</v>
      </c>
      <c r="K11" s="124"/>
      <c r="L11" s="88"/>
    </row>
    <row r="12" spans="1:12" ht="23.1" customHeight="1">
      <c r="A12" s="85"/>
      <c r="B12" s="85"/>
      <c r="C12" s="85"/>
      <c r="D12" s="85"/>
      <c r="E12" s="86"/>
      <c r="F12" s="99"/>
      <c r="G12" s="97"/>
      <c r="H12" s="97"/>
      <c r="I12" s="97"/>
      <c r="J12" s="98"/>
      <c r="K12" s="12"/>
    </row>
    <row r="13" spans="1:12" ht="23.1" customHeight="1">
      <c r="A13" s="85"/>
      <c r="B13" s="85"/>
      <c r="C13" s="85"/>
      <c r="D13" s="85"/>
      <c r="E13" s="86"/>
      <c r="F13" s="100"/>
      <c r="G13" s="101"/>
      <c r="H13" s="101"/>
      <c r="I13" s="101"/>
      <c r="J13" s="100"/>
      <c r="K13" s="12"/>
    </row>
    <row r="14" spans="1:12" ht="23.1" customHeight="1">
      <c r="A14" s="85"/>
      <c r="B14" s="85"/>
      <c r="C14" s="85"/>
      <c r="D14" s="85"/>
      <c r="E14" s="86"/>
      <c r="F14" s="12"/>
      <c r="G14" s="12"/>
      <c r="H14" s="12"/>
      <c r="I14" s="12"/>
      <c r="J14" s="12"/>
    </row>
    <row r="15" spans="1:12" ht="23.1" customHeight="1">
      <c r="A15" s="85"/>
      <c r="B15" s="85"/>
      <c r="C15" s="85"/>
      <c r="D15" s="85"/>
      <c r="E15" s="86"/>
      <c r="G15" s="12"/>
      <c r="H15" s="12"/>
      <c r="I15" s="12"/>
    </row>
    <row r="16" spans="1:12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5">
    <mergeCell ref="A3:E4"/>
    <mergeCell ref="F3:J4"/>
    <mergeCell ref="K3:K6"/>
    <mergeCell ref="A1:K1"/>
    <mergeCell ref="K7:K1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108" t="s">
        <v>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ht="25.5" customHeight="1">
      <c r="Q2" s="33" t="s">
        <v>65</v>
      </c>
    </row>
    <row r="3" spans="1:18" ht="28.5" customHeight="1">
      <c r="A3" s="117" t="s">
        <v>98</v>
      </c>
      <c r="B3" s="117" t="s">
        <v>41</v>
      </c>
      <c r="C3" s="117" t="s">
        <v>130</v>
      </c>
      <c r="D3" s="117" t="s">
        <v>4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 ht="28.5" customHeight="1">
      <c r="A4" s="117"/>
      <c r="B4" s="117"/>
      <c r="C4" s="117"/>
      <c r="D4" s="117" t="s">
        <v>101</v>
      </c>
      <c r="E4" s="117" t="s">
        <v>78</v>
      </c>
      <c r="F4" s="117"/>
      <c r="G4" s="117"/>
      <c r="H4" s="117" t="s">
        <v>43</v>
      </c>
      <c r="I4" s="117" t="s">
        <v>110</v>
      </c>
      <c r="J4" s="117" t="s">
        <v>81</v>
      </c>
      <c r="K4" s="117"/>
      <c r="L4" s="117"/>
      <c r="M4" s="117"/>
      <c r="N4" s="117"/>
      <c r="O4" s="117"/>
      <c r="P4" s="117"/>
      <c r="Q4" s="117"/>
    </row>
    <row r="5" spans="1:18" ht="26.25" customHeight="1">
      <c r="A5" s="117"/>
      <c r="B5" s="117"/>
      <c r="C5" s="117"/>
      <c r="D5" s="117"/>
      <c r="E5" s="117"/>
      <c r="F5" s="117"/>
      <c r="G5" s="117"/>
      <c r="H5" s="117"/>
      <c r="I5" s="117"/>
      <c r="J5" s="117" t="s">
        <v>47</v>
      </c>
      <c r="K5" s="117" t="s">
        <v>11</v>
      </c>
      <c r="L5" s="117" t="s">
        <v>28</v>
      </c>
      <c r="M5" s="117" t="s">
        <v>46</v>
      </c>
      <c r="N5" s="117"/>
      <c r="O5" s="117"/>
      <c r="P5" s="117"/>
      <c r="Q5" s="117"/>
    </row>
    <row r="6" spans="1:18" ht="68.25" customHeight="1">
      <c r="A6" s="117"/>
      <c r="B6" s="117"/>
      <c r="C6" s="117"/>
      <c r="D6" s="117"/>
      <c r="E6" s="35" t="s">
        <v>71</v>
      </c>
      <c r="F6" s="35" t="s">
        <v>94</v>
      </c>
      <c r="G6" s="35" t="s">
        <v>128</v>
      </c>
      <c r="H6" s="117"/>
      <c r="I6" s="117"/>
      <c r="J6" s="117"/>
      <c r="K6" s="117"/>
      <c r="L6" s="117"/>
      <c r="M6" s="35" t="s">
        <v>71</v>
      </c>
      <c r="N6" s="35" t="s">
        <v>38</v>
      </c>
      <c r="O6" s="35" t="s">
        <v>90</v>
      </c>
      <c r="P6" s="35" t="s">
        <v>44</v>
      </c>
      <c r="Q6" s="35" t="s">
        <v>82</v>
      </c>
    </row>
    <row r="7" spans="1:18" ht="20.25" customHeight="1">
      <c r="A7" s="48" t="s">
        <v>84</v>
      </c>
      <c r="B7" s="49" t="s">
        <v>84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7"/>
  <sheetViews>
    <sheetView showGridLines="0" showZeros="0" topLeftCell="A13" workbookViewId="0">
      <selection activeCell="M14" sqref="M14"/>
    </sheetView>
  </sheetViews>
  <sheetFormatPr defaultRowHeight="12.75" customHeight="1"/>
  <cols>
    <col min="2" max="2" width="118.6640625" customWidth="1"/>
    <col min="3" max="12" width="9.1640625"/>
    <col min="13" max="13" width="9.1640625" customWidth="1"/>
  </cols>
  <sheetData>
    <row r="3" spans="2:12" ht="65.099999999999994" customHeight="1">
      <c r="B3" s="90" t="s">
        <v>234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6" spans="2:12" ht="392.25" customHeight="1">
      <c r="B6" s="93" t="s">
        <v>235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2:12" ht="318" customHeight="1">
      <c r="B7" s="94" t="s">
        <v>237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2" ht="263.25" customHeight="1">
      <c r="B8" s="95" t="s">
        <v>238</v>
      </c>
      <c r="C8" s="96"/>
      <c r="D8" s="96"/>
      <c r="E8" s="96"/>
      <c r="F8" s="96"/>
      <c r="G8" s="96"/>
      <c r="H8" s="96"/>
      <c r="I8" s="96"/>
      <c r="J8" s="96"/>
      <c r="K8" s="96"/>
      <c r="L8" s="96"/>
    </row>
    <row r="10" spans="2:12" ht="255" customHeight="1">
      <c r="B10" s="95" t="s">
        <v>239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2" spans="2:12" ht="150.75" customHeight="1">
      <c r="B12" s="95" t="s">
        <v>243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2:12" ht="6.75" customHeight="1"/>
    <row r="14" spans="2:12" ht="43.5" customHeight="1">
      <c r="B14" s="103" t="s">
        <v>236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6" spans="2:12" ht="223.5" customHeight="1">
      <c r="B16" s="95" t="s">
        <v>241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ht="30.75" customHeight="1"/>
  </sheetData>
  <sheetProtection formatCells="0" formatColumns="0" formatRows="0"/>
  <mergeCells count="1">
    <mergeCell ref="B14:L14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108" t="s">
        <v>26</v>
      </c>
      <c r="B1" s="108"/>
      <c r="C1" s="108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135</v>
      </c>
      <c r="B3" s="1"/>
      <c r="C3" s="1"/>
      <c r="D3" s="2" t="s">
        <v>118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105" t="s">
        <v>108</v>
      </c>
      <c r="B4" s="106"/>
      <c r="C4" s="107" t="s">
        <v>42</v>
      </c>
      <c r="D4" s="1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59</v>
      </c>
      <c r="C5" s="15" t="s">
        <v>2</v>
      </c>
      <c r="D5" s="20" t="s">
        <v>59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4212.54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80</v>
      </c>
      <c r="B7" s="77">
        <v>3966.34</v>
      </c>
      <c r="C7" s="78" t="s">
        <v>20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67</v>
      </c>
      <c r="B8" s="77">
        <v>246.2</v>
      </c>
      <c r="C8" s="78" t="s">
        <v>109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92</v>
      </c>
      <c r="B9" s="77">
        <v>0</v>
      </c>
      <c r="C9" s="78" t="s">
        <v>61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58</v>
      </c>
      <c r="B10" s="77">
        <v>0</v>
      </c>
      <c r="C10" s="78" t="s">
        <v>95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115</v>
      </c>
      <c r="B11" s="77">
        <v>1272.08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122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72</v>
      </c>
      <c r="D13" s="77">
        <v>33.909999999999997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31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62</v>
      </c>
      <c r="D15" s="77">
        <v>282.8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57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123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103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40</v>
      </c>
      <c r="D19" s="77">
        <v>4961.93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55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45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120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107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85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105</v>
      </c>
      <c r="D25" s="77">
        <v>205.98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48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97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100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111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35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119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99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73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25</v>
      </c>
      <c r="B34" s="32">
        <f>SUM(B6+B9+B10+B11+B12+B13)</f>
        <v>5484.62</v>
      </c>
      <c r="C34" s="21" t="s">
        <v>21</v>
      </c>
      <c r="D34" s="31">
        <f>SUM(D6+D7+D8+D9+D10+D11+D12+D13+D14+D15+D16+D17+D18+D19+D20+D21+D22+D23+D24+D25+D26+D27+D28+D29+D30+D31+D32+D33)</f>
        <v>5484.62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106</v>
      </c>
      <c r="B35" s="77">
        <v>0</v>
      </c>
      <c r="C35" s="78" t="s">
        <v>127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133</v>
      </c>
      <c r="B36" s="29">
        <f>SUM(B34+B35)</f>
        <v>5484.62</v>
      </c>
      <c r="C36" s="15" t="s">
        <v>22</v>
      </c>
      <c r="D36" s="31">
        <f>SUM(D34+D35)</f>
        <v>5484.62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108" t="s">
        <v>88</v>
      </c>
      <c r="B1" s="108"/>
      <c r="C1" s="108"/>
      <c r="D1" s="108"/>
      <c r="E1" s="108"/>
      <c r="F1" s="10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135</v>
      </c>
      <c r="B3" s="1"/>
      <c r="C3" s="1"/>
      <c r="E3" s="1"/>
      <c r="F3" s="2" t="s">
        <v>118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105" t="s">
        <v>108</v>
      </c>
      <c r="B4" s="105"/>
      <c r="C4" s="107" t="s">
        <v>42</v>
      </c>
      <c r="D4" s="107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59</v>
      </c>
      <c r="C5" s="15" t="s">
        <v>2</v>
      </c>
      <c r="D5" s="40" t="s">
        <v>69</v>
      </c>
      <c r="E5" s="40" t="s">
        <v>14</v>
      </c>
      <c r="F5" s="40" t="s">
        <v>39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124</v>
      </c>
      <c r="B6" s="77">
        <v>4212.54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53</v>
      </c>
      <c r="B7" s="77">
        <v>4212.54</v>
      </c>
      <c r="C7" s="81" t="s">
        <v>20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129</v>
      </c>
      <c r="B8" s="77">
        <v>0</v>
      </c>
      <c r="C8" s="81" t="s">
        <v>109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61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56</v>
      </c>
      <c r="B10" s="77">
        <v>0</v>
      </c>
      <c r="C10" s="81" t="s">
        <v>95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53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129</v>
      </c>
      <c r="B12" s="77">
        <v>0</v>
      </c>
      <c r="C12" s="81" t="s">
        <v>122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72</v>
      </c>
      <c r="D13" s="77">
        <v>33.909999999999997</v>
      </c>
      <c r="E13" s="77">
        <v>33.909999999999997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31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62</v>
      </c>
      <c r="D15" s="77">
        <v>243.82</v>
      </c>
      <c r="E15" s="77">
        <v>243.82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57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123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103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40</v>
      </c>
      <c r="D19" s="77">
        <v>3759.07</v>
      </c>
      <c r="E19" s="77">
        <v>3759.07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55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45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120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107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85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105</v>
      </c>
      <c r="D25" s="77">
        <v>175.74</v>
      </c>
      <c r="E25" s="77">
        <v>175.74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48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97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100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111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35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119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99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73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21</v>
      </c>
      <c r="D34" s="31">
        <f>SUM(D6+D7+D8+D9+D10+D11+D12+D13+D14+D15+D16+D17+D18+D19+D20+D21+D22+D23+D24+D25+D26+D27+D28+D29+D30+D31+D32+D33)</f>
        <v>4212.54</v>
      </c>
      <c r="E34" s="31">
        <f>SUM(E6+E7+E8+E9+E10+E11+E12+E13+E14+E15+E16+E17+E18+E19+E20+E21+E22+E23+E24+E25+E26+E27+E28+E29+E30+E31+E32+E33)</f>
        <v>4212.54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127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133</v>
      </c>
      <c r="B36" s="77">
        <v>4212.54</v>
      </c>
      <c r="C36" s="64" t="s">
        <v>22</v>
      </c>
      <c r="D36" s="61">
        <f>SUM(D34+D35)</f>
        <v>4212.54</v>
      </c>
      <c r="E36" s="61">
        <f>SUM(E34+E35)</f>
        <v>4212.54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activeCell="C6" sqref="C6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108" t="s">
        <v>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100000000000001" customHeight="1">
      <c r="A2" s="39" t="s">
        <v>168</v>
      </c>
      <c r="B2" s="11"/>
      <c r="C2" s="10"/>
      <c r="D2" s="8"/>
      <c r="E2" s="8"/>
      <c r="F2" s="8"/>
      <c r="G2" s="9"/>
      <c r="I2" s="9"/>
      <c r="K2" s="9" t="s">
        <v>65</v>
      </c>
    </row>
    <row r="3" spans="1:11" ht="20.100000000000001" customHeight="1">
      <c r="A3" s="109" t="s">
        <v>132</v>
      </c>
      <c r="B3" s="109" t="s">
        <v>36</v>
      </c>
      <c r="C3" s="109" t="s">
        <v>27</v>
      </c>
      <c r="D3" s="109" t="s">
        <v>94</v>
      </c>
      <c r="E3" s="109" t="s">
        <v>128</v>
      </c>
      <c r="F3" s="109" t="s">
        <v>39</v>
      </c>
      <c r="G3" s="109" t="s">
        <v>17</v>
      </c>
      <c r="H3" s="109" t="s">
        <v>11</v>
      </c>
      <c r="I3" s="109" t="s">
        <v>28</v>
      </c>
      <c r="J3" s="109" t="s">
        <v>79</v>
      </c>
      <c r="K3" s="110" t="s">
        <v>15</v>
      </c>
    </row>
    <row r="4" spans="1:11" ht="26.45" customHeight="1">
      <c r="A4" s="109"/>
      <c r="B4" s="105"/>
      <c r="C4" s="105"/>
      <c r="D4" s="109"/>
      <c r="E4" s="109"/>
      <c r="F4" s="109"/>
      <c r="G4" s="109"/>
      <c r="H4" s="109"/>
      <c r="I4" s="109"/>
      <c r="J4" s="109"/>
      <c r="K4" s="110"/>
    </row>
    <row r="5" spans="1:11" ht="20.100000000000001" customHeight="1">
      <c r="A5" s="15" t="s">
        <v>84</v>
      </c>
      <c r="B5" s="43" t="s">
        <v>84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27</v>
      </c>
      <c r="C6" s="77">
        <v>5484.62</v>
      </c>
      <c r="D6" s="77">
        <v>3966.34</v>
      </c>
      <c r="E6" s="77">
        <v>246.2</v>
      </c>
      <c r="F6" s="77">
        <v>0</v>
      </c>
      <c r="G6" s="77">
        <v>0</v>
      </c>
      <c r="H6" s="69">
        <v>1272.08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152</v>
      </c>
      <c r="B7" s="50" t="s">
        <v>136</v>
      </c>
      <c r="C7" s="77">
        <v>33.909999999999997</v>
      </c>
      <c r="D7" s="77">
        <v>33.909999999999997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153</v>
      </c>
      <c r="B8" s="50" t="s">
        <v>137</v>
      </c>
      <c r="C8" s="77">
        <v>33.909999999999997</v>
      </c>
      <c r="D8" s="77">
        <v>33.909999999999997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154</v>
      </c>
      <c r="B9" s="50" t="s">
        <v>138</v>
      </c>
      <c r="C9" s="77">
        <v>33.909999999999997</v>
      </c>
      <c r="D9" s="77">
        <v>33.909999999999997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155</v>
      </c>
      <c r="B10" s="50" t="s">
        <v>139</v>
      </c>
      <c r="C10" s="77">
        <v>282.8</v>
      </c>
      <c r="D10" s="77">
        <v>176.44</v>
      </c>
      <c r="E10" s="77">
        <v>67.38</v>
      </c>
      <c r="F10" s="77">
        <v>0</v>
      </c>
      <c r="G10" s="77">
        <v>0</v>
      </c>
      <c r="H10" s="69">
        <v>38.979999999999997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156</v>
      </c>
      <c r="B11" s="50" t="s">
        <v>140</v>
      </c>
      <c r="C11" s="77">
        <v>282.8</v>
      </c>
      <c r="D11" s="77">
        <v>176.44</v>
      </c>
      <c r="E11" s="77">
        <v>67.38</v>
      </c>
      <c r="F11" s="77">
        <v>0</v>
      </c>
      <c r="G11" s="77">
        <v>0</v>
      </c>
      <c r="H11" s="69">
        <v>38.979999999999997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157</v>
      </c>
      <c r="B12" s="50" t="s">
        <v>141</v>
      </c>
      <c r="C12" s="77">
        <v>87.87</v>
      </c>
      <c r="D12" s="77">
        <v>84.79</v>
      </c>
      <c r="E12" s="77">
        <v>0</v>
      </c>
      <c r="F12" s="77">
        <v>0</v>
      </c>
      <c r="G12" s="77">
        <v>0</v>
      </c>
      <c r="H12" s="69">
        <v>3.08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158</v>
      </c>
      <c r="B13" s="50" t="s">
        <v>142</v>
      </c>
      <c r="C13" s="77">
        <v>90.48</v>
      </c>
      <c r="D13" s="77">
        <v>76.099999999999994</v>
      </c>
      <c r="E13" s="77">
        <v>11.38</v>
      </c>
      <c r="F13" s="77">
        <v>0</v>
      </c>
      <c r="G13" s="77">
        <v>0</v>
      </c>
      <c r="H13" s="69">
        <v>3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159</v>
      </c>
      <c r="B14" s="50" t="s">
        <v>143</v>
      </c>
      <c r="C14" s="77">
        <v>104.45</v>
      </c>
      <c r="D14" s="77">
        <v>15.55</v>
      </c>
      <c r="E14" s="77">
        <v>56</v>
      </c>
      <c r="F14" s="77">
        <v>0</v>
      </c>
      <c r="G14" s="77">
        <v>0</v>
      </c>
      <c r="H14" s="69">
        <v>32.9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160</v>
      </c>
      <c r="B15" s="50" t="s">
        <v>144</v>
      </c>
      <c r="C15" s="77">
        <v>4961.93</v>
      </c>
      <c r="D15" s="77">
        <v>3580.25</v>
      </c>
      <c r="E15" s="77">
        <v>178.82</v>
      </c>
      <c r="F15" s="77">
        <v>0</v>
      </c>
      <c r="G15" s="77">
        <v>0</v>
      </c>
      <c r="H15" s="69">
        <v>1202.8599999999999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161</v>
      </c>
      <c r="B16" s="50" t="s">
        <v>145</v>
      </c>
      <c r="C16" s="77">
        <v>4961.93</v>
      </c>
      <c r="D16" s="77">
        <v>3580.25</v>
      </c>
      <c r="E16" s="77">
        <v>178.82</v>
      </c>
      <c r="F16" s="77">
        <v>0</v>
      </c>
      <c r="G16" s="77">
        <v>0</v>
      </c>
      <c r="H16" s="69">
        <v>1202.8599999999999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162</v>
      </c>
      <c r="B17" s="50" t="s">
        <v>146</v>
      </c>
      <c r="C17" s="77">
        <v>3864.68</v>
      </c>
      <c r="D17" s="77">
        <v>2894.25</v>
      </c>
      <c r="E17" s="77">
        <v>178.82</v>
      </c>
      <c r="F17" s="77">
        <v>0</v>
      </c>
      <c r="G17" s="77">
        <v>0</v>
      </c>
      <c r="H17" s="69">
        <v>791.61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163</v>
      </c>
      <c r="B18" s="50" t="s">
        <v>147</v>
      </c>
      <c r="C18" s="77">
        <v>295.76</v>
      </c>
      <c r="D18" s="77">
        <v>242</v>
      </c>
      <c r="E18" s="77">
        <v>0</v>
      </c>
      <c r="F18" s="77">
        <v>0</v>
      </c>
      <c r="G18" s="77">
        <v>0</v>
      </c>
      <c r="H18" s="69">
        <v>53.76</v>
      </c>
      <c r="I18" s="69">
        <v>0</v>
      </c>
      <c r="J18" s="69">
        <v>0</v>
      </c>
      <c r="K18" s="69">
        <v>0</v>
      </c>
    </row>
    <row r="19" spans="1:11" ht="23.1" customHeight="1">
      <c r="A19" s="68" t="s">
        <v>164</v>
      </c>
      <c r="B19" s="50" t="s">
        <v>148</v>
      </c>
      <c r="C19" s="77">
        <v>801.49</v>
      </c>
      <c r="D19" s="77">
        <v>444</v>
      </c>
      <c r="E19" s="77">
        <v>0</v>
      </c>
      <c r="F19" s="77">
        <v>0</v>
      </c>
      <c r="G19" s="77">
        <v>0</v>
      </c>
      <c r="H19" s="69">
        <v>357.49</v>
      </c>
      <c r="I19" s="69">
        <v>0</v>
      </c>
      <c r="J19" s="69">
        <v>0</v>
      </c>
      <c r="K19" s="69">
        <v>0</v>
      </c>
    </row>
    <row r="20" spans="1:11" ht="23.1" customHeight="1">
      <c r="A20" s="68" t="s">
        <v>165</v>
      </c>
      <c r="B20" s="50" t="s">
        <v>149</v>
      </c>
      <c r="C20" s="77">
        <v>205.98</v>
      </c>
      <c r="D20" s="77">
        <v>175.74</v>
      </c>
      <c r="E20" s="77">
        <v>0</v>
      </c>
      <c r="F20" s="77">
        <v>0</v>
      </c>
      <c r="G20" s="77">
        <v>0</v>
      </c>
      <c r="H20" s="69">
        <v>30.24</v>
      </c>
      <c r="I20" s="69">
        <v>0</v>
      </c>
      <c r="J20" s="69">
        <v>0</v>
      </c>
      <c r="K20" s="69">
        <v>0</v>
      </c>
    </row>
    <row r="21" spans="1:11" ht="23.1" customHeight="1">
      <c r="A21" s="68" t="s">
        <v>166</v>
      </c>
      <c r="B21" s="50" t="s">
        <v>150</v>
      </c>
      <c r="C21" s="77">
        <v>205.98</v>
      </c>
      <c r="D21" s="77">
        <v>175.74</v>
      </c>
      <c r="E21" s="77">
        <v>0</v>
      </c>
      <c r="F21" s="77">
        <v>0</v>
      </c>
      <c r="G21" s="77">
        <v>0</v>
      </c>
      <c r="H21" s="69">
        <v>30.24</v>
      </c>
      <c r="I21" s="69">
        <v>0</v>
      </c>
      <c r="J21" s="69">
        <v>0</v>
      </c>
      <c r="K21" s="69">
        <v>0</v>
      </c>
    </row>
    <row r="22" spans="1:11" ht="23.1" customHeight="1">
      <c r="A22" s="68" t="s">
        <v>167</v>
      </c>
      <c r="B22" s="50" t="s">
        <v>151</v>
      </c>
      <c r="C22" s="77">
        <v>205.98</v>
      </c>
      <c r="D22" s="77">
        <v>175.74</v>
      </c>
      <c r="E22" s="77">
        <v>0</v>
      </c>
      <c r="F22" s="77">
        <v>0</v>
      </c>
      <c r="G22" s="77">
        <v>0</v>
      </c>
      <c r="H22" s="69">
        <v>30.24</v>
      </c>
      <c r="I22" s="69">
        <v>0</v>
      </c>
      <c r="J22" s="69">
        <v>0</v>
      </c>
      <c r="K22" s="69">
        <v>0</v>
      </c>
    </row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activeCell="B20" sqref="B20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108" t="s">
        <v>33</v>
      </c>
      <c r="B1" s="108"/>
      <c r="C1" s="108"/>
      <c r="D1" s="108"/>
      <c r="E1" s="108"/>
    </row>
    <row r="2" spans="1:7" ht="20.100000000000001" customHeight="1">
      <c r="A2" s="39" t="s">
        <v>168</v>
      </c>
      <c r="B2" s="7"/>
      <c r="C2" s="10"/>
      <c r="D2" s="8"/>
      <c r="E2" s="9" t="s">
        <v>65</v>
      </c>
    </row>
    <row r="3" spans="1:7" ht="16.350000000000001" customHeight="1">
      <c r="A3" s="110" t="s">
        <v>132</v>
      </c>
      <c r="B3" s="109" t="s">
        <v>36</v>
      </c>
      <c r="C3" s="109" t="s">
        <v>27</v>
      </c>
      <c r="D3" s="110" t="s">
        <v>9</v>
      </c>
      <c r="E3" s="110" t="s">
        <v>76</v>
      </c>
    </row>
    <row r="4" spans="1:7" ht="14.1" customHeight="1">
      <c r="A4" s="110"/>
      <c r="B4" s="111"/>
      <c r="C4" s="111"/>
      <c r="D4" s="110"/>
      <c r="E4" s="110"/>
    </row>
    <row r="5" spans="1:7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27</v>
      </c>
      <c r="C6" s="77">
        <v>5484.62</v>
      </c>
      <c r="D6" s="77">
        <v>3891.4</v>
      </c>
      <c r="E6" s="69">
        <v>1593.22</v>
      </c>
    </row>
    <row r="7" spans="1:7" ht="23.1" customHeight="1">
      <c r="A7" s="68" t="s">
        <v>152</v>
      </c>
      <c r="B7" s="50" t="s">
        <v>136</v>
      </c>
      <c r="C7" s="77">
        <v>33.909999999999997</v>
      </c>
      <c r="D7" s="77">
        <v>28.86</v>
      </c>
      <c r="E7" s="69">
        <v>5.05</v>
      </c>
      <c r="F7" s="12"/>
    </row>
    <row r="8" spans="1:7" ht="23.1" customHeight="1">
      <c r="A8" s="68" t="s">
        <v>153</v>
      </c>
      <c r="B8" s="50" t="s">
        <v>137</v>
      </c>
      <c r="C8" s="77">
        <v>33.909999999999997</v>
      </c>
      <c r="D8" s="77">
        <v>28.86</v>
      </c>
      <c r="E8" s="69">
        <v>5.05</v>
      </c>
      <c r="G8" s="12"/>
    </row>
    <row r="9" spans="1:7" ht="23.1" customHeight="1">
      <c r="A9" s="68" t="s">
        <v>154</v>
      </c>
      <c r="B9" s="50" t="s">
        <v>138</v>
      </c>
      <c r="C9" s="77">
        <v>33.909999999999997</v>
      </c>
      <c r="D9" s="77">
        <v>28.86</v>
      </c>
      <c r="E9" s="69">
        <v>5.05</v>
      </c>
      <c r="G9" s="12"/>
    </row>
    <row r="10" spans="1:7" ht="23.1" customHeight="1">
      <c r="A10" s="68" t="s">
        <v>155</v>
      </c>
      <c r="B10" s="50" t="s">
        <v>139</v>
      </c>
      <c r="C10" s="77">
        <v>282.8</v>
      </c>
      <c r="D10" s="77">
        <v>282.8</v>
      </c>
      <c r="E10" s="69">
        <v>0</v>
      </c>
    </row>
    <row r="11" spans="1:7" ht="23.1" customHeight="1">
      <c r="A11" s="68" t="s">
        <v>156</v>
      </c>
      <c r="B11" s="50" t="s">
        <v>140</v>
      </c>
      <c r="C11" s="77">
        <v>282.8</v>
      </c>
      <c r="D11" s="77">
        <v>282.8</v>
      </c>
      <c r="E11" s="69">
        <v>0</v>
      </c>
    </row>
    <row r="12" spans="1:7" ht="23.1" customHeight="1">
      <c r="A12" s="68" t="s">
        <v>157</v>
      </c>
      <c r="B12" s="50" t="s">
        <v>141</v>
      </c>
      <c r="C12" s="77">
        <v>87.87</v>
      </c>
      <c r="D12" s="77">
        <v>87.87</v>
      </c>
      <c r="E12" s="69">
        <v>0</v>
      </c>
    </row>
    <row r="13" spans="1:7" ht="23.1" customHeight="1">
      <c r="A13" s="68" t="s">
        <v>158</v>
      </c>
      <c r="B13" s="50" t="s">
        <v>142</v>
      </c>
      <c r="C13" s="77">
        <v>90.48</v>
      </c>
      <c r="D13" s="77">
        <v>90.48</v>
      </c>
      <c r="E13" s="69">
        <v>0</v>
      </c>
    </row>
    <row r="14" spans="1:7" ht="23.1" customHeight="1">
      <c r="A14" s="68" t="s">
        <v>159</v>
      </c>
      <c r="B14" s="50" t="s">
        <v>143</v>
      </c>
      <c r="C14" s="77">
        <v>104.45</v>
      </c>
      <c r="D14" s="77">
        <v>104.45</v>
      </c>
      <c r="E14" s="69">
        <v>0</v>
      </c>
    </row>
    <row r="15" spans="1:7" ht="23.1" customHeight="1">
      <c r="A15" s="68" t="s">
        <v>160</v>
      </c>
      <c r="B15" s="50" t="s">
        <v>144</v>
      </c>
      <c r="C15" s="77">
        <v>4961.93</v>
      </c>
      <c r="D15" s="77">
        <v>3373.76</v>
      </c>
      <c r="E15" s="69">
        <v>1588.17</v>
      </c>
    </row>
    <row r="16" spans="1:7" ht="23.1" customHeight="1">
      <c r="A16" s="68" t="s">
        <v>161</v>
      </c>
      <c r="B16" s="50" t="s">
        <v>145</v>
      </c>
      <c r="C16" s="77">
        <v>4961.93</v>
      </c>
      <c r="D16" s="77">
        <v>3373.76</v>
      </c>
      <c r="E16" s="69">
        <v>1588.17</v>
      </c>
    </row>
    <row r="17" spans="1:5" ht="23.1" customHeight="1">
      <c r="A17" s="68" t="s">
        <v>162</v>
      </c>
      <c r="B17" s="50" t="s">
        <v>146</v>
      </c>
      <c r="C17" s="77">
        <v>3864.68</v>
      </c>
      <c r="D17" s="77">
        <v>3373.76</v>
      </c>
      <c r="E17" s="69">
        <v>490.92</v>
      </c>
    </row>
    <row r="18" spans="1:5" ht="23.1" customHeight="1">
      <c r="A18" s="68" t="s">
        <v>163</v>
      </c>
      <c r="B18" s="50" t="s">
        <v>147</v>
      </c>
      <c r="C18" s="77">
        <v>295.76</v>
      </c>
      <c r="D18" s="77">
        <v>0</v>
      </c>
      <c r="E18" s="69">
        <v>295.76</v>
      </c>
    </row>
    <row r="19" spans="1:5" ht="23.1" customHeight="1">
      <c r="A19" s="68" t="s">
        <v>164</v>
      </c>
      <c r="B19" s="50" t="s">
        <v>148</v>
      </c>
      <c r="C19" s="77">
        <v>801.49</v>
      </c>
      <c r="D19" s="77">
        <v>0</v>
      </c>
      <c r="E19" s="69">
        <v>801.49</v>
      </c>
    </row>
    <row r="20" spans="1:5" ht="23.1" customHeight="1">
      <c r="A20" s="68" t="s">
        <v>165</v>
      </c>
      <c r="B20" s="50" t="s">
        <v>149</v>
      </c>
      <c r="C20" s="77">
        <v>205.98</v>
      </c>
      <c r="D20" s="77">
        <v>205.98</v>
      </c>
      <c r="E20" s="69">
        <v>0</v>
      </c>
    </row>
    <row r="21" spans="1:5" ht="23.1" customHeight="1">
      <c r="A21" s="68" t="s">
        <v>166</v>
      </c>
      <c r="B21" s="50" t="s">
        <v>150</v>
      </c>
      <c r="C21" s="77">
        <v>205.98</v>
      </c>
      <c r="D21" s="77">
        <v>205.98</v>
      </c>
      <c r="E21" s="69">
        <v>0</v>
      </c>
    </row>
    <row r="22" spans="1:5" ht="23.1" customHeight="1">
      <c r="A22" s="68" t="s">
        <v>167</v>
      </c>
      <c r="B22" s="50" t="s">
        <v>151</v>
      </c>
      <c r="C22" s="77">
        <v>205.98</v>
      </c>
      <c r="D22" s="77">
        <v>205.98</v>
      </c>
      <c r="E22" s="69">
        <v>0</v>
      </c>
    </row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108" t="s">
        <v>1</v>
      </c>
      <c r="B1" s="108"/>
      <c r="C1" s="108"/>
      <c r="D1" s="108"/>
      <c r="E1" s="108"/>
    </row>
    <row r="2" spans="1:5" ht="20.100000000000001" customHeight="1">
      <c r="A2" s="39" t="s">
        <v>168</v>
      </c>
      <c r="B2" s="7"/>
      <c r="C2" s="10"/>
      <c r="D2" s="8"/>
      <c r="E2" s="9" t="s">
        <v>65</v>
      </c>
    </row>
    <row r="3" spans="1:5" ht="16.350000000000001" customHeight="1">
      <c r="A3" s="110" t="s">
        <v>132</v>
      </c>
      <c r="B3" s="112" t="s">
        <v>36</v>
      </c>
      <c r="C3" s="114" t="s">
        <v>27</v>
      </c>
      <c r="D3" s="116" t="s">
        <v>9</v>
      </c>
      <c r="E3" s="110" t="s">
        <v>76</v>
      </c>
    </row>
    <row r="4" spans="1:5" ht="14.1" customHeight="1">
      <c r="A4" s="110"/>
      <c r="B4" s="113"/>
      <c r="C4" s="115"/>
      <c r="D4" s="116"/>
      <c r="E4" s="110"/>
    </row>
    <row r="5" spans="1:5" ht="20.100000000000001" customHeight="1">
      <c r="A5" s="24" t="s">
        <v>84</v>
      </c>
      <c r="B5" s="25" t="s">
        <v>84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27</v>
      </c>
      <c r="C6" s="72">
        <v>4212.54</v>
      </c>
      <c r="D6" s="72">
        <v>3401.92</v>
      </c>
      <c r="E6" s="69">
        <v>810.62</v>
      </c>
    </row>
    <row r="7" spans="1:5" ht="23.1" customHeight="1">
      <c r="A7" s="70" t="s">
        <v>152</v>
      </c>
      <c r="B7" s="71" t="s">
        <v>136</v>
      </c>
      <c r="C7" s="72">
        <v>33.909999999999997</v>
      </c>
      <c r="D7" s="72">
        <v>28.86</v>
      </c>
      <c r="E7" s="69">
        <v>5.05</v>
      </c>
    </row>
    <row r="8" spans="1:5" ht="23.1" customHeight="1">
      <c r="A8" s="70" t="s">
        <v>153</v>
      </c>
      <c r="B8" s="71" t="s">
        <v>137</v>
      </c>
      <c r="C8" s="72">
        <v>33.909999999999997</v>
      </c>
      <c r="D8" s="72">
        <v>28.86</v>
      </c>
      <c r="E8" s="69">
        <v>5.05</v>
      </c>
    </row>
    <row r="9" spans="1:5" ht="23.1" customHeight="1">
      <c r="A9" s="70" t="s">
        <v>154</v>
      </c>
      <c r="B9" s="71" t="s">
        <v>138</v>
      </c>
      <c r="C9" s="72">
        <v>33.909999999999997</v>
      </c>
      <c r="D9" s="72">
        <v>28.86</v>
      </c>
      <c r="E9" s="69">
        <v>5.05</v>
      </c>
    </row>
    <row r="10" spans="1:5" ht="23.1" customHeight="1">
      <c r="A10" s="70" t="s">
        <v>155</v>
      </c>
      <c r="B10" s="71" t="s">
        <v>139</v>
      </c>
      <c r="C10" s="72">
        <v>243.82</v>
      </c>
      <c r="D10" s="72">
        <v>243.82</v>
      </c>
      <c r="E10" s="69">
        <v>0</v>
      </c>
    </row>
    <row r="11" spans="1:5" ht="23.1" customHeight="1">
      <c r="A11" s="70" t="s">
        <v>156</v>
      </c>
      <c r="B11" s="71" t="s">
        <v>140</v>
      </c>
      <c r="C11" s="72">
        <v>243.82</v>
      </c>
      <c r="D11" s="72">
        <v>243.82</v>
      </c>
      <c r="E11" s="69">
        <v>0</v>
      </c>
    </row>
    <row r="12" spans="1:5" ht="23.1" customHeight="1">
      <c r="A12" s="70" t="s">
        <v>157</v>
      </c>
      <c r="B12" s="71" t="s">
        <v>141</v>
      </c>
      <c r="C12" s="72">
        <v>84.79</v>
      </c>
      <c r="D12" s="72">
        <v>84.79</v>
      </c>
      <c r="E12" s="69">
        <v>0</v>
      </c>
    </row>
    <row r="13" spans="1:5" ht="23.1" customHeight="1">
      <c r="A13" s="70" t="s">
        <v>158</v>
      </c>
      <c r="B13" s="71" t="s">
        <v>142</v>
      </c>
      <c r="C13" s="72">
        <v>87.48</v>
      </c>
      <c r="D13" s="72">
        <v>87.48</v>
      </c>
      <c r="E13" s="69">
        <v>0</v>
      </c>
    </row>
    <row r="14" spans="1:5" ht="23.1" customHeight="1">
      <c r="A14" s="70" t="s">
        <v>159</v>
      </c>
      <c r="B14" s="71" t="s">
        <v>143</v>
      </c>
      <c r="C14" s="72">
        <v>71.55</v>
      </c>
      <c r="D14" s="72">
        <v>71.55</v>
      </c>
      <c r="E14" s="69">
        <v>0</v>
      </c>
    </row>
    <row r="15" spans="1:5" ht="23.1" customHeight="1">
      <c r="A15" s="70" t="s">
        <v>160</v>
      </c>
      <c r="B15" s="71" t="s">
        <v>144</v>
      </c>
      <c r="C15" s="72">
        <v>3759.07</v>
      </c>
      <c r="D15" s="72">
        <v>2953.5</v>
      </c>
      <c r="E15" s="69">
        <v>805.57</v>
      </c>
    </row>
    <row r="16" spans="1:5" ht="23.1" customHeight="1">
      <c r="A16" s="70" t="s">
        <v>161</v>
      </c>
      <c r="B16" s="71" t="s">
        <v>145</v>
      </c>
      <c r="C16" s="72">
        <v>3759.07</v>
      </c>
      <c r="D16" s="72">
        <v>2953.5</v>
      </c>
      <c r="E16" s="69">
        <v>805.57</v>
      </c>
    </row>
    <row r="17" spans="1:5" ht="23.1" customHeight="1">
      <c r="A17" s="70" t="s">
        <v>162</v>
      </c>
      <c r="B17" s="71" t="s">
        <v>146</v>
      </c>
      <c r="C17" s="72">
        <v>3073.07</v>
      </c>
      <c r="D17" s="72">
        <v>2953.5</v>
      </c>
      <c r="E17" s="69">
        <v>119.57</v>
      </c>
    </row>
    <row r="18" spans="1:5" ht="23.1" customHeight="1">
      <c r="A18" s="70" t="s">
        <v>163</v>
      </c>
      <c r="B18" s="71" t="s">
        <v>147</v>
      </c>
      <c r="C18" s="72">
        <v>242</v>
      </c>
      <c r="D18" s="72">
        <v>0</v>
      </c>
      <c r="E18" s="69">
        <v>242</v>
      </c>
    </row>
    <row r="19" spans="1:5" ht="23.1" customHeight="1">
      <c r="A19" s="70" t="s">
        <v>164</v>
      </c>
      <c r="B19" s="71" t="s">
        <v>148</v>
      </c>
      <c r="C19" s="72">
        <v>444</v>
      </c>
      <c r="D19" s="72">
        <v>0</v>
      </c>
      <c r="E19" s="69">
        <v>444</v>
      </c>
    </row>
    <row r="20" spans="1:5" ht="23.1" customHeight="1">
      <c r="A20" s="70" t="s">
        <v>165</v>
      </c>
      <c r="B20" s="71" t="s">
        <v>149</v>
      </c>
      <c r="C20" s="72">
        <v>175.74</v>
      </c>
      <c r="D20" s="72">
        <v>175.74</v>
      </c>
      <c r="E20" s="69">
        <v>0</v>
      </c>
    </row>
    <row r="21" spans="1:5" ht="23.1" customHeight="1">
      <c r="A21" s="70" t="s">
        <v>166</v>
      </c>
      <c r="B21" s="71" t="s">
        <v>150</v>
      </c>
      <c r="C21" s="72">
        <v>175.74</v>
      </c>
      <c r="D21" s="72">
        <v>175.74</v>
      </c>
      <c r="E21" s="69">
        <v>0</v>
      </c>
    </row>
    <row r="22" spans="1:5" ht="23.1" customHeight="1">
      <c r="A22" s="70" t="s">
        <v>167</v>
      </c>
      <c r="B22" s="71" t="s">
        <v>151</v>
      </c>
      <c r="C22" s="72">
        <v>175.74</v>
      </c>
      <c r="D22" s="72">
        <v>175.74</v>
      </c>
      <c r="E22" s="69">
        <v>0</v>
      </c>
    </row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showGridLines="0" showZeros="0" topLeftCell="A16" workbookViewId="0">
      <selection activeCell="B27" sqref="B27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108" t="s">
        <v>24</v>
      </c>
      <c r="B1" s="108"/>
      <c r="C1" s="108"/>
      <c r="D1" s="108"/>
      <c r="E1" s="108"/>
    </row>
    <row r="2" spans="1:5" ht="20.100000000000001" customHeight="1">
      <c r="A2" s="39" t="s">
        <v>233</v>
      </c>
      <c r="B2" s="7"/>
      <c r="C2" s="10"/>
      <c r="D2" s="8"/>
      <c r="E2" s="9" t="s">
        <v>65</v>
      </c>
    </row>
    <row r="3" spans="1:5" ht="20.25" customHeight="1">
      <c r="A3" s="110" t="s">
        <v>132</v>
      </c>
      <c r="B3" s="109" t="s">
        <v>36</v>
      </c>
      <c r="C3" s="110" t="s">
        <v>9</v>
      </c>
      <c r="D3" s="110"/>
      <c r="E3" s="110"/>
    </row>
    <row r="4" spans="1:5" ht="20.25" customHeight="1">
      <c r="A4" s="110"/>
      <c r="B4" s="109"/>
      <c r="C4" s="42" t="s">
        <v>27</v>
      </c>
      <c r="D4" s="22" t="s">
        <v>32</v>
      </c>
      <c r="E4" s="22" t="s">
        <v>75</v>
      </c>
    </row>
    <row r="5" spans="1:5" ht="20.25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27</v>
      </c>
      <c r="C6" s="77">
        <v>3401.92</v>
      </c>
      <c r="D6" s="77">
        <v>2824.5</v>
      </c>
      <c r="E6" s="69">
        <v>577.41999999999996</v>
      </c>
    </row>
    <row r="7" spans="1:5" ht="23.1" customHeight="1">
      <c r="A7" s="68" t="s">
        <v>200</v>
      </c>
      <c r="B7" s="50" t="s">
        <v>70</v>
      </c>
      <c r="C7" s="77">
        <v>2669.31</v>
      </c>
      <c r="D7" s="77">
        <v>2669.31</v>
      </c>
      <c r="E7" s="69">
        <v>0</v>
      </c>
    </row>
    <row r="8" spans="1:5" ht="23.1" customHeight="1">
      <c r="A8" s="68" t="s">
        <v>201</v>
      </c>
      <c r="B8" s="50" t="s">
        <v>169</v>
      </c>
      <c r="C8" s="77">
        <v>1022.92</v>
      </c>
      <c r="D8" s="77">
        <v>1022.92</v>
      </c>
      <c r="E8" s="69">
        <v>0</v>
      </c>
    </row>
    <row r="9" spans="1:5" ht="23.1" customHeight="1">
      <c r="A9" s="68" t="s">
        <v>202</v>
      </c>
      <c r="B9" s="50" t="s">
        <v>170</v>
      </c>
      <c r="C9" s="77">
        <v>192.31</v>
      </c>
      <c r="D9" s="77">
        <v>192.31</v>
      </c>
      <c r="E9" s="69">
        <v>0</v>
      </c>
    </row>
    <row r="10" spans="1:5" ht="23.1" customHeight="1">
      <c r="A10" s="68" t="s">
        <v>203</v>
      </c>
      <c r="B10" s="50" t="s">
        <v>171</v>
      </c>
      <c r="C10" s="77">
        <v>65.739999999999995</v>
      </c>
      <c r="D10" s="77">
        <v>65.739999999999995</v>
      </c>
      <c r="E10" s="69">
        <v>0</v>
      </c>
    </row>
    <row r="11" spans="1:5" ht="23.1" customHeight="1">
      <c r="A11" s="68" t="s">
        <v>204</v>
      </c>
      <c r="B11" s="50" t="s">
        <v>172</v>
      </c>
      <c r="C11" s="77">
        <v>518.41999999999996</v>
      </c>
      <c r="D11" s="77">
        <v>518.41999999999996</v>
      </c>
      <c r="E11" s="69">
        <v>0</v>
      </c>
    </row>
    <row r="12" spans="1:5" ht="23.1" customHeight="1">
      <c r="A12" s="68" t="s">
        <v>205</v>
      </c>
      <c r="B12" s="50" t="s">
        <v>173</v>
      </c>
      <c r="C12" s="77">
        <v>352</v>
      </c>
      <c r="D12" s="77">
        <v>352</v>
      </c>
      <c r="E12" s="69">
        <v>0</v>
      </c>
    </row>
    <row r="13" spans="1:5" ht="23.1" customHeight="1">
      <c r="A13" s="68" t="s">
        <v>206</v>
      </c>
      <c r="B13" s="50" t="s">
        <v>174</v>
      </c>
      <c r="C13" s="77">
        <v>172.27</v>
      </c>
      <c r="D13" s="77">
        <v>172.27</v>
      </c>
      <c r="E13" s="69">
        <v>0</v>
      </c>
    </row>
    <row r="14" spans="1:5" ht="23.1" customHeight="1">
      <c r="A14" s="68" t="s">
        <v>207</v>
      </c>
      <c r="B14" s="50" t="s">
        <v>175</v>
      </c>
      <c r="C14" s="77">
        <v>112.07</v>
      </c>
      <c r="D14" s="77">
        <v>112.07</v>
      </c>
      <c r="E14" s="69">
        <v>0</v>
      </c>
    </row>
    <row r="15" spans="1:5" ht="23.1" customHeight="1">
      <c r="A15" s="68" t="s">
        <v>208</v>
      </c>
      <c r="B15" s="50" t="s">
        <v>176</v>
      </c>
      <c r="C15" s="77">
        <v>22.39</v>
      </c>
      <c r="D15" s="77">
        <v>22.39</v>
      </c>
      <c r="E15" s="69">
        <v>0</v>
      </c>
    </row>
    <row r="16" spans="1:5" ht="23.1" customHeight="1">
      <c r="A16" s="68" t="s">
        <v>209</v>
      </c>
      <c r="B16" s="50" t="s">
        <v>177</v>
      </c>
      <c r="C16" s="77">
        <v>211.19</v>
      </c>
      <c r="D16" s="77">
        <v>211.19</v>
      </c>
      <c r="E16" s="69">
        <v>0</v>
      </c>
    </row>
    <row r="17" spans="1:5" ht="23.1" customHeight="1">
      <c r="A17" s="68" t="s">
        <v>210</v>
      </c>
      <c r="B17" s="50" t="s">
        <v>86</v>
      </c>
      <c r="C17" s="77">
        <v>577.41999999999996</v>
      </c>
      <c r="D17" s="77">
        <v>0</v>
      </c>
      <c r="E17" s="69">
        <v>577.41999999999996</v>
      </c>
    </row>
    <row r="18" spans="1:5" ht="23.1" customHeight="1">
      <c r="A18" s="68" t="s">
        <v>211</v>
      </c>
      <c r="B18" s="50" t="s">
        <v>178</v>
      </c>
      <c r="C18" s="77">
        <v>32.4</v>
      </c>
      <c r="D18" s="77">
        <v>0</v>
      </c>
      <c r="E18" s="69">
        <v>32.4</v>
      </c>
    </row>
    <row r="19" spans="1:5" ht="23.1" customHeight="1">
      <c r="A19" s="68" t="s">
        <v>212</v>
      </c>
      <c r="B19" s="50" t="s">
        <v>179</v>
      </c>
      <c r="C19" s="77">
        <v>11</v>
      </c>
      <c r="D19" s="77">
        <v>0</v>
      </c>
      <c r="E19" s="69">
        <v>11</v>
      </c>
    </row>
    <row r="20" spans="1:5" ht="23.1" customHeight="1">
      <c r="A20" s="68" t="s">
        <v>213</v>
      </c>
      <c r="B20" s="50" t="s">
        <v>180</v>
      </c>
      <c r="C20" s="77">
        <v>11.5</v>
      </c>
      <c r="D20" s="77">
        <v>0</v>
      </c>
      <c r="E20" s="69">
        <v>11.5</v>
      </c>
    </row>
    <row r="21" spans="1:5" ht="23.1" customHeight="1">
      <c r="A21" s="68" t="s">
        <v>214</v>
      </c>
      <c r="B21" s="50" t="s">
        <v>181</v>
      </c>
      <c r="C21" s="77">
        <v>11</v>
      </c>
      <c r="D21" s="77">
        <v>0</v>
      </c>
      <c r="E21" s="69">
        <v>11</v>
      </c>
    </row>
    <row r="22" spans="1:5" ht="23.1" customHeight="1">
      <c r="A22" s="68" t="s">
        <v>215</v>
      </c>
      <c r="B22" s="50" t="s">
        <v>182</v>
      </c>
      <c r="C22" s="77">
        <v>13</v>
      </c>
      <c r="D22" s="77">
        <v>0</v>
      </c>
      <c r="E22" s="69">
        <v>13</v>
      </c>
    </row>
    <row r="23" spans="1:5" ht="23.1" customHeight="1">
      <c r="A23" s="68" t="s">
        <v>216</v>
      </c>
      <c r="B23" s="50" t="s">
        <v>183</v>
      </c>
      <c r="C23" s="77">
        <v>56.6</v>
      </c>
      <c r="D23" s="77">
        <v>0</v>
      </c>
      <c r="E23" s="69">
        <v>56.6</v>
      </c>
    </row>
    <row r="24" spans="1:5" ht="23.1" customHeight="1">
      <c r="A24" s="68" t="s">
        <v>217</v>
      </c>
      <c r="B24" s="50" t="s">
        <v>184</v>
      </c>
      <c r="C24" s="77">
        <v>10</v>
      </c>
      <c r="D24" s="77">
        <v>0</v>
      </c>
      <c r="E24" s="69">
        <v>10</v>
      </c>
    </row>
    <row r="25" spans="1:5" ht="23.1" customHeight="1">
      <c r="A25" s="68" t="s">
        <v>218</v>
      </c>
      <c r="B25" s="50" t="s">
        <v>185</v>
      </c>
      <c r="C25" s="77">
        <v>6.5</v>
      </c>
      <c r="D25" s="77">
        <v>0</v>
      </c>
      <c r="E25" s="69">
        <v>6.5</v>
      </c>
    </row>
    <row r="26" spans="1:5" ht="23.1" customHeight="1">
      <c r="A26" s="68" t="s">
        <v>219</v>
      </c>
      <c r="B26" s="50" t="s">
        <v>186</v>
      </c>
      <c r="C26" s="77">
        <v>5</v>
      </c>
      <c r="D26" s="77">
        <v>0</v>
      </c>
      <c r="E26" s="69">
        <v>5</v>
      </c>
    </row>
    <row r="27" spans="1:5" ht="23.1" customHeight="1">
      <c r="A27" s="68" t="s">
        <v>220</v>
      </c>
      <c r="B27" s="50" t="s">
        <v>187</v>
      </c>
      <c r="C27" s="77">
        <v>4.5</v>
      </c>
      <c r="D27" s="77">
        <v>0</v>
      </c>
      <c r="E27" s="69">
        <v>4.5</v>
      </c>
    </row>
    <row r="28" spans="1:5" ht="23.1" customHeight="1">
      <c r="A28" s="68" t="s">
        <v>221</v>
      </c>
      <c r="B28" s="50" t="s">
        <v>188</v>
      </c>
      <c r="C28" s="77">
        <v>22.5</v>
      </c>
      <c r="D28" s="77">
        <v>0</v>
      </c>
      <c r="E28" s="69">
        <v>22.5</v>
      </c>
    </row>
    <row r="29" spans="1:5" ht="23.1" customHeight="1">
      <c r="A29" s="68" t="s">
        <v>222</v>
      </c>
      <c r="B29" s="50" t="s">
        <v>189</v>
      </c>
      <c r="C29" s="77">
        <v>1</v>
      </c>
      <c r="D29" s="77">
        <v>0</v>
      </c>
      <c r="E29" s="69">
        <v>1</v>
      </c>
    </row>
    <row r="30" spans="1:5" ht="23.1" customHeight="1">
      <c r="A30" s="68" t="s">
        <v>223</v>
      </c>
      <c r="B30" s="50" t="s">
        <v>190</v>
      </c>
      <c r="C30" s="77">
        <v>35.200000000000003</v>
      </c>
      <c r="D30" s="77">
        <v>0</v>
      </c>
      <c r="E30" s="69">
        <v>35.200000000000003</v>
      </c>
    </row>
    <row r="31" spans="1:5" ht="23.1" customHeight="1">
      <c r="A31" s="68" t="s">
        <v>224</v>
      </c>
      <c r="B31" s="50" t="s">
        <v>191</v>
      </c>
      <c r="C31" s="77">
        <v>78.73</v>
      </c>
      <c r="D31" s="77">
        <v>0</v>
      </c>
      <c r="E31" s="69">
        <v>78.73</v>
      </c>
    </row>
    <row r="32" spans="1:5" ht="23.1" customHeight="1">
      <c r="A32" s="68" t="s">
        <v>225</v>
      </c>
      <c r="B32" s="50" t="s">
        <v>192</v>
      </c>
      <c r="C32" s="77">
        <v>140</v>
      </c>
      <c r="D32" s="77">
        <v>0</v>
      </c>
      <c r="E32" s="69">
        <v>140</v>
      </c>
    </row>
    <row r="33" spans="1:5" ht="23.1" customHeight="1">
      <c r="A33" s="68" t="s">
        <v>226</v>
      </c>
      <c r="B33" s="50" t="s">
        <v>193</v>
      </c>
      <c r="C33" s="77">
        <v>68.3</v>
      </c>
      <c r="D33" s="77">
        <v>0</v>
      </c>
      <c r="E33" s="69">
        <v>68.3</v>
      </c>
    </row>
    <row r="34" spans="1:5" ht="23.1" customHeight="1">
      <c r="A34" s="68" t="s">
        <v>227</v>
      </c>
      <c r="B34" s="50" t="s">
        <v>194</v>
      </c>
      <c r="C34" s="77">
        <v>70.19</v>
      </c>
      <c r="D34" s="77">
        <v>0</v>
      </c>
      <c r="E34" s="69">
        <v>70.19</v>
      </c>
    </row>
    <row r="35" spans="1:5" ht="23.1" customHeight="1">
      <c r="A35" s="68" t="s">
        <v>228</v>
      </c>
      <c r="B35" s="50" t="s">
        <v>195</v>
      </c>
      <c r="C35" s="77">
        <v>155.19</v>
      </c>
      <c r="D35" s="77">
        <v>155.19</v>
      </c>
      <c r="E35" s="69">
        <v>0</v>
      </c>
    </row>
    <row r="36" spans="1:5" ht="23.1" customHeight="1">
      <c r="A36" s="68" t="s">
        <v>229</v>
      </c>
      <c r="B36" s="50" t="s">
        <v>196</v>
      </c>
      <c r="C36" s="77">
        <v>28.42</v>
      </c>
      <c r="D36" s="77">
        <v>28.42</v>
      </c>
      <c r="E36" s="69">
        <v>0</v>
      </c>
    </row>
    <row r="37" spans="1:5" ht="23.1" customHeight="1">
      <c r="A37" s="68" t="s">
        <v>230</v>
      </c>
      <c r="B37" s="50" t="s">
        <v>197</v>
      </c>
      <c r="C37" s="77">
        <v>99.89</v>
      </c>
      <c r="D37" s="77">
        <v>99.89</v>
      </c>
      <c r="E37" s="69">
        <v>0</v>
      </c>
    </row>
    <row r="38" spans="1:5" ht="23.1" customHeight="1">
      <c r="A38" s="68" t="s">
        <v>231</v>
      </c>
      <c r="B38" s="50" t="s">
        <v>198</v>
      </c>
      <c r="C38" s="77">
        <v>24.38</v>
      </c>
      <c r="D38" s="77">
        <v>24.38</v>
      </c>
      <c r="E38" s="69">
        <v>0</v>
      </c>
    </row>
    <row r="39" spans="1:5" ht="23.1" customHeight="1">
      <c r="A39" s="68" t="s">
        <v>232</v>
      </c>
      <c r="B39" s="50" t="s">
        <v>199</v>
      </c>
      <c r="C39" s="77">
        <v>2.5</v>
      </c>
      <c r="D39" s="77">
        <v>2.5</v>
      </c>
      <c r="E39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108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</row>
    <row r="2" spans="1:35" ht="20.100000000000001" customHeight="1">
      <c r="A2" s="39" t="s">
        <v>135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65</v>
      </c>
    </row>
    <row r="3" spans="1:35" ht="21.75" customHeight="1">
      <c r="A3" s="117" t="s">
        <v>132</v>
      </c>
      <c r="B3" s="117" t="s">
        <v>36</v>
      </c>
      <c r="C3" s="118" t="s">
        <v>27</v>
      </c>
      <c r="D3" s="117" t="s">
        <v>9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5" ht="21.75" customHeight="1">
      <c r="A4" s="117"/>
      <c r="B4" s="117"/>
      <c r="C4" s="118"/>
      <c r="D4" s="120" t="s">
        <v>70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1"/>
      <c r="P4" s="121" t="s">
        <v>86</v>
      </c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19" t="s">
        <v>117</v>
      </c>
      <c r="AB4" s="120"/>
      <c r="AC4" s="120"/>
      <c r="AD4" s="120"/>
      <c r="AE4" s="120"/>
      <c r="AF4" s="120"/>
    </row>
    <row r="5" spans="1:35" ht="89.25" customHeight="1">
      <c r="A5" s="117"/>
      <c r="B5" s="117"/>
      <c r="C5" s="117"/>
      <c r="D5" s="59" t="s">
        <v>71</v>
      </c>
      <c r="E5" s="59" t="s">
        <v>113</v>
      </c>
      <c r="F5" s="59" t="s">
        <v>10</v>
      </c>
      <c r="G5" s="59" t="s">
        <v>52</v>
      </c>
      <c r="H5" s="59" t="s">
        <v>60</v>
      </c>
      <c r="I5" s="59" t="s">
        <v>0</v>
      </c>
      <c r="J5" s="59" t="s">
        <v>8</v>
      </c>
      <c r="K5" s="59" t="s">
        <v>66</v>
      </c>
      <c r="L5" s="59" t="s">
        <v>121</v>
      </c>
      <c r="M5" s="59" t="s">
        <v>12</v>
      </c>
      <c r="N5" s="59" t="s">
        <v>7</v>
      </c>
      <c r="O5" s="59" t="s">
        <v>126</v>
      </c>
      <c r="P5" s="59" t="s">
        <v>71</v>
      </c>
      <c r="Q5" s="59" t="s">
        <v>64</v>
      </c>
      <c r="R5" s="59" t="s">
        <v>91</v>
      </c>
      <c r="S5" s="59" t="s">
        <v>30</v>
      </c>
      <c r="T5" s="59" t="s">
        <v>83</v>
      </c>
      <c r="U5" s="59" t="s">
        <v>112</v>
      </c>
      <c r="V5" s="59" t="s">
        <v>37</v>
      </c>
      <c r="W5" s="59" t="s">
        <v>49</v>
      </c>
      <c r="X5" s="59" t="s">
        <v>54</v>
      </c>
      <c r="Y5" s="59" t="s">
        <v>77</v>
      </c>
      <c r="Z5" s="59" t="s">
        <v>89</v>
      </c>
      <c r="AA5" s="35" t="s">
        <v>71</v>
      </c>
      <c r="AB5" s="36" t="s">
        <v>3</v>
      </c>
      <c r="AC5" s="36" t="s">
        <v>131</v>
      </c>
      <c r="AD5" s="36" t="s">
        <v>68</v>
      </c>
      <c r="AE5" s="36" t="s">
        <v>114</v>
      </c>
      <c r="AF5" s="36" t="s">
        <v>102</v>
      </c>
    </row>
    <row r="6" spans="1:35" ht="20.100000000000001" customHeight="1">
      <c r="A6" s="37" t="s">
        <v>84</v>
      </c>
      <c r="B6" s="38" t="s">
        <v>84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27</v>
      </c>
      <c r="C7" s="77">
        <v>3401.92</v>
      </c>
      <c r="D7" s="73">
        <v>2669.31</v>
      </c>
      <c r="E7" s="73">
        <v>1022.92</v>
      </c>
      <c r="F7" s="73">
        <v>192.31</v>
      </c>
      <c r="G7" s="73">
        <v>65.739999999999995</v>
      </c>
      <c r="H7" s="74">
        <v>518.41999999999996</v>
      </c>
      <c r="I7" s="77">
        <v>352</v>
      </c>
      <c r="J7" s="74">
        <v>0</v>
      </c>
      <c r="K7" s="77">
        <v>172.27</v>
      </c>
      <c r="L7" s="73">
        <v>112.07</v>
      </c>
      <c r="M7" s="73">
        <v>22.39</v>
      </c>
      <c r="N7" s="74">
        <v>211.19</v>
      </c>
      <c r="O7" s="77">
        <v>0</v>
      </c>
      <c r="P7" s="73">
        <v>577.41999999999996</v>
      </c>
      <c r="Q7" s="73">
        <v>194.4</v>
      </c>
      <c r="R7" s="73">
        <v>35.200000000000003</v>
      </c>
      <c r="S7" s="73">
        <v>78.73</v>
      </c>
      <c r="T7" s="73">
        <v>84</v>
      </c>
      <c r="U7" s="74">
        <v>56</v>
      </c>
      <c r="V7" s="77">
        <v>35.270000000000003</v>
      </c>
      <c r="W7" s="73">
        <v>1.42</v>
      </c>
      <c r="X7" s="73">
        <v>22.9</v>
      </c>
      <c r="Y7" s="73">
        <v>68.3</v>
      </c>
      <c r="Z7" s="74">
        <v>1.2</v>
      </c>
      <c r="AA7" s="77">
        <v>155.19</v>
      </c>
      <c r="AB7" s="73">
        <v>28.42</v>
      </c>
      <c r="AC7" s="73">
        <v>99.89</v>
      </c>
      <c r="AD7" s="74">
        <v>24.38</v>
      </c>
      <c r="AE7" s="77">
        <v>0</v>
      </c>
      <c r="AF7" s="73">
        <v>2.5</v>
      </c>
    </row>
    <row r="8" spans="1:35" ht="23.1" customHeight="1">
      <c r="A8" s="68" t="s">
        <v>152</v>
      </c>
      <c r="B8" s="71" t="s">
        <v>136</v>
      </c>
      <c r="C8" s="77">
        <v>28.86</v>
      </c>
      <c r="D8" s="73">
        <v>0</v>
      </c>
      <c r="E8" s="73">
        <v>0</v>
      </c>
      <c r="F8" s="73">
        <v>0</v>
      </c>
      <c r="G8" s="73">
        <v>0</v>
      </c>
      <c r="H8" s="74">
        <v>0</v>
      </c>
      <c r="I8" s="77">
        <v>0</v>
      </c>
      <c r="J8" s="74">
        <v>0</v>
      </c>
      <c r="K8" s="77">
        <v>0</v>
      </c>
      <c r="L8" s="73">
        <v>0</v>
      </c>
      <c r="M8" s="73">
        <v>0</v>
      </c>
      <c r="N8" s="74">
        <v>0</v>
      </c>
      <c r="O8" s="77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4">
        <v>0</v>
      </c>
      <c r="V8" s="77">
        <v>0</v>
      </c>
      <c r="W8" s="73">
        <v>0</v>
      </c>
      <c r="X8" s="73">
        <v>0</v>
      </c>
      <c r="Y8" s="73">
        <v>0</v>
      </c>
      <c r="Z8" s="74">
        <v>0</v>
      </c>
      <c r="AA8" s="77">
        <v>28.86</v>
      </c>
      <c r="AB8" s="73">
        <v>0</v>
      </c>
      <c r="AC8" s="73">
        <v>28.86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153</v>
      </c>
      <c r="B9" s="71" t="s">
        <v>137</v>
      </c>
      <c r="C9" s="77">
        <v>28.86</v>
      </c>
      <c r="D9" s="73">
        <v>0</v>
      </c>
      <c r="E9" s="73">
        <v>0</v>
      </c>
      <c r="F9" s="73">
        <v>0</v>
      </c>
      <c r="G9" s="73">
        <v>0</v>
      </c>
      <c r="H9" s="74">
        <v>0</v>
      </c>
      <c r="I9" s="77">
        <v>0</v>
      </c>
      <c r="J9" s="74">
        <v>0</v>
      </c>
      <c r="K9" s="77">
        <v>0</v>
      </c>
      <c r="L9" s="73">
        <v>0</v>
      </c>
      <c r="M9" s="73">
        <v>0</v>
      </c>
      <c r="N9" s="74">
        <v>0</v>
      </c>
      <c r="O9" s="77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4">
        <v>0</v>
      </c>
      <c r="V9" s="77">
        <v>0</v>
      </c>
      <c r="W9" s="73">
        <v>0</v>
      </c>
      <c r="X9" s="73">
        <v>0</v>
      </c>
      <c r="Y9" s="73">
        <v>0</v>
      </c>
      <c r="Z9" s="74">
        <v>0</v>
      </c>
      <c r="AA9" s="77">
        <v>28.86</v>
      </c>
      <c r="AB9" s="73">
        <v>0</v>
      </c>
      <c r="AC9" s="73">
        <v>28.86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154</v>
      </c>
      <c r="B10" s="71" t="s">
        <v>138</v>
      </c>
      <c r="C10" s="77">
        <v>28.86</v>
      </c>
      <c r="D10" s="73">
        <v>0</v>
      </c>
      <c r="E10" s="73">
        <v>0</v>
      </c>
      <c r="F10" s="73">
        <v>0</v>
      </c>
      <c r="G10" s="73">
        <v>0</v>
      </c>
      <c r="H10" s="74">
        <v>0</v>
      </c>
      <c r="I10" s="77">
        <v>0</v>
      </c>
      <c r="J10" s="74">
        <v>0</v>
      </c>
      <c r="K10" s="77">
        <v>0</v>
      </c>
      <c r="L10" s="73">
        <v>0</v>
      </c>
      <c r="M10" s="73">
        <v>0</v>
      </c>
      <c r="N10" s="74">
        <v>0</v>
      </c>
      <c r="O10" s="77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4">
        <v>0</v>
      </c>
      <c r="V10" s="77">
        <v>0</v>
      </c>
      <c r="W10" s="73">
        <v>0</v>
      </c>
      <c r="X10" s="73">
        <v>0</v>
      </c>
      <c r="Y10" s="73">
        <v>0</v>
      </c>
      <c r="Z10" s="74">
        <v>0</v>
      </c>
      <c r="AA10" s="77">
        <v>28.86</v>
      </c>
      <c r="AB10" s="73">
        <v>0</v>
      </c>
      <c r="AC10" s="73">
        <v>28.86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155</v>
      </c>
      <c r="B11" s="71" t="s">
        <v>139</v>
      </c>
      <c r="C11" s="77">
        <v>243.82</v>
      </c>
      <c r="D11" s="73">
        <v>243.82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172.27</v>
      </c>
      <c r="L11" s="73">
        <v>71.55</v>
      </c>
      <c r="M11" s="73">
        <v>0</v>
      </c>
      <c r="N11" s="74">
        <v>0</v>
      </c>
      <c r="O11" s="77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156</v>
      </c>
      <c r="B12" s="71" t="s">
        <v>140</v>
      </c>
      <c r="C12" s="77">
        <v>243.82</v>
      </c>
      <c r="D12" s="73">
        <v>243.82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172.27</v>
      </c>
      <c r="L12" s="73">
        <v>71.55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157</v>
      </c>
      <c r="B13" s="71" t="s">
        <v>141</v>
      </c>
      <c r="C13" s="77">
        <v>84.79</v>
      </c>
      <c r="D13" s="73">
        <v>84.79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84.79</v>
      </c>
      <c r="L13" s="73">
        <v>0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158</v>
      </c>
      <c r="B14" s="71" t="s">
        <v>142</v>
      </c>
      <c r="C14" s="77">
        <v>87.48</v>
      </c>
      <c r="D14" s="73">
        <v>87.48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87.48</v>
      </c>
      <c r="L14" s="73">
        <v>0</v>
      </c>
      <c r="M14" s="73">
        <v>0</v>
      </c>
      <c r="N14" s="74">
        <v>0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159</v>
      </c>
      <c r="B15" s="71" t="s">
        <v>143</v>
      </c>
      <c r="C15" s="77">
        <v>71.55</v>
      </c>
      <c r="D15" s="73">
        <v>71.55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71.55</v>
      </c>
      <c r="M15" s="73">
        <v>0</v>
      </c>
      <c r="N15" s="74">
        <v>0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160</v>
      </c>
      <c r="B16" s="71" t="s">
        <v>144</v>
      </c>
      <c r="C16" s="77">
        <v>2953.5</v>
      </c>
      <c r="D16" s="73">
        <v>2249.75</v>
      </c>
      <c r="E16" s="73">
        <v>1022.92</v>
      </c>
      <c r="F16" s="73">
        <v>192.31</v>
      </c>
      <c r="G16" s="73">
        <v>65.739999999999995</v>
      </c>
      <c r="H16" s="74">
        <v>518.41999999999996</v>
      </c>
      <c r="I16" s="77">
        <v>352</v>
      </c>
      <c r="J16" s="74">
        <v>0</v>
      </c>
      <c r="K16" s="77">
        <v>0</v>
      </c>
      <c r="L16" s="73">
        <v>40.520000000000003</v>
      </c>
      <c r="M16" s="73">
        <v>22.39</v>
      </c>
      <c r="N16" s="74">
        <v>35.450000000000003</v>
      </c>
      <c r="O16" s="77">
        <v>0</v>
      </c>
      <c r="P16" s="73">
        <v>577.41999999999996</v>
      </c>
      <c r="Q16" s="73">
        <v>194.4</v>
      </c>
      <c r="R16" s="73">
        <v>35.200000000000003</v>
      </c>
      <c r="S16" s="73">
        <v>78.73</v>
      </c>
      <c r="T16" s="73">
        <v>84</v>
      </c>
      <c r="U16" s="74">
        <v>56</v>
      </c>
      <c r="V16" s="77">
        <v>35.270000000000003</v>
      </c>
      <c r="W16" s="73">
        <v>1.42</v>
      </c>
      <c r="X16" s="73">
        <v>22.9</v>
      </c>
      <c r="Y16" s="73">
        <v>68.3</v>
      </c>
      <c r="Z16" s="74">
        <v>1.2</v>
      </c>
      <c r="AA16" s="77">
        <v>126.33</v>
      </c>
      <c r="AB16" s="73">
        <v>28.42</v>
      </c>
      <c r="AC16" s="73">
        <v>71.03</v>
      </c>
      <c r="AD16" s="74">
        <v>24.38</v>
      </c>
      <c r="AE16" s="77">
        <v>0</v>
      </c>
      <c r="AF16" s="73">
        <v>2.5</v>
      </c>
    </row>
    <row r="17" spans="1:32" ht="23.1" customHeight="1">
      <c r="A17" s="68" t="s">
        <v>161</v>
      </c>
      <c r="B17" s="71" t="s">
        <v>145</v>
      </c>
      <c r="C17" s="77">
        <v>2953.5</v>
      </c>
      <c r="D17" s="73">
        <v>2249.75</v>
      </c>
      <c r="E17" s="73">
        <v>1022.92</v>
      </c>
      <c r="F17" s="73">
        <v>192.31</v>
      </c>
      <c r="G17" s="73">
        <v>65.739999999999995</v>
      </c>
      <c r="H17" s="74">
        <v>518.41999999999996</v>
      </c>
      <c r="I17" s="77">
        <v>352</v>
      </c>
      <c r="J17" s="74">
        <v>0</v>
      </c>
      <c r="K17" s="77">
        <v>0</v>
      </c>
      <c r="L17" s="73">
        <v>40.520000000000003</v>
      </c>
      <c r="M17" s="73">
        <v>22.39</v>
      </c>
      <c r="N17" s="74">
        <v>35.450000000000003</v>
      </c>
      <c r="O17" s="77">
        <v>0</v>
      </c>
      <c r="P17" s="73">
        <v>577.41999999999996</v>
      </c>
      <c r="Q17" s="73">
        <v>194.4</v>
      </c>
      <c r="R17" s="73">
        <v>35.200000000000003</v>
      </c>
      <c r="S17" s="73">
        <v>78.73</v>
      </c>
      <c r="T17" s="73">
        <v>84</v>
      </c>
      <c r="U17" s="74">
        <v>56</v>
      </c>
      <c r="V17" s="77">
        <v>35.270000000000003</v>
      </c>
      <c r="W17" s="73">
        <v>1.42</v>
      </c>
      <c r="X17" s="73">
        <v>22.9</v>
      </c>
      <c r="Y17" s="73">
        <v>68.3</v>
      </c>
      <c r="Z17" s="74">
        <v>1.2</v>
      </c>
      <c r="AA17" s="77">
        <v>126.33</v>
      </c>
      <c r="AB17" s="73">
        <v>28.42</v>
      </c>
      <c r="AC17" s="73">
        <v>71.03</v>
      </c>
      <c r="AD17" s="74">
        <v>24.38</v>
      </c>
      <c r="AE17" s="77">
        <v>0</v>
      </c>
      <c r="AF17" s="73">
        <v>2.5</v>
      </c>
    </row>
    <row r="18" spans="1:32" ht="23.1" customHeight="1">
      <c r="A18" s="68" t="s">
        <v>162</v>
      </c>
      <c r="B18" s="71" t="s">
        <v>146</v>
      </c>
      <c r="C18" s="77">
        <v>2953.5</v>
      </c>
      <c r="D18" s="73">
        <v>2249.75</v>
      </c>
      <c r="E18" s="73">
        <v>1022.92</v>
      </c>
      <c r="F18" s="73">
        <v>192.31</v>
      </c>
      <c r="G18" s="73">
        <v>65.739999999999995</v>
      </c>
      <c r="H18" s="74">
        <v>518.41999999999996</v>
      </c>
      <c r="I18" s="77">
        <v>352</v>
      </c>
      <c r="J18" s="74">
        <v>0</v>
      </c>
      <c r="K18" s="77">
        <v>0</v>
      </c>
      <c r="L18" s="73">
        <v>40.520000000000003</v>
      </c>
      <c r="M18" s="73">
        <v>22.39</v>
      </c>
      <c r="N18" s="74">
        <v>35.450000000000003</v>
      </c>
      <c r="O18" s="77">
        <v>0</v>
      </c>
      <c r="P18" s="73">
        <v>577.41999999999996</v>
      </c>
      <c r="Q18" s="73">
        <v>194.4</v>
      </c>
      <c r="R18" s="73">
        <v>35.200000000000003</v>
      </c>
      <c r="S18" s="73">
        <v>78.73</v>
      </c>
      <c r="T18" s="73">
        <v>84</v>
      </c>
      <c r="U18" s="74">
        <v>56</v>
      </c>
      <c r="V18" s="77">
        <v>35.270000000000003</v>
      </c>
      <c r="W18" s="73">
        <v>1.42</v>
      </c>
      <c r="X18" s="73">
        <v>22.9</v>
      </c>
      <c r="Y18" s="73">
        <v>68.3</v>
      </c>
      <c r="Z18" s="74">
        <v>1.2</v>
      </c>
      <c r="AA18" s="77">
        <v>126.33</v>
      </c>
      <c r="AB18" s="73">
        <v>28.42</v>
      </c>
      <c r="AC18" s="73">
        <v>71.03</v>
      </c>
      <c r="AD18" s="74">
        <v>24.38</v>
      </c>
      <c r="AE18" s="77">
        <v>0</v>
      </c>
      <c r="AF18" s="73">
        <v>2.5</v>
      </c>
    </row>
    <row r="19" spans="1:32" ht="23.1" customHeight="1">
      <c r="A19" s="68" t="s">
        <v>165</v>
      </c>
      <c r="B19" s="71" t="s">
        <v>149</v>
      </c>
      <c r="C19" s="77">
        <v>175.74</v>
      </c>
      <c r="D19" s="73">
        <v>175.74</v>
      </c>
      <c r="E19" s="73">
        <v>0</v>
      </c>
      <c r="F19" s="73">
        <v>0</v>
      </c>
      <c r="G19" s="73">
        <v>0</v>
      </c>
      <c r="H19" s="74">
        <v>0</v>
      </c>
      <c r="I19" s="77">
        <v>0</v>
      </c>
      <c r="J19" s="74">
        <v>0</v>
      </c>
      <c r="K19" s="77">
        <v>0</v>
      </c>
      <c r="L19" s="73">
        <v>0</v>
      </c>
      <c r="M19" s="73">
        <v>0</v>
      </c>
      <c r="N19" s="74">
        <v>175.74</v>
      </c>
      <c r="O19" s="77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4">
        <v>0</v>
      </c>
      <c r="V19" s="77">
        <v>0</v>
      </c>
      <c r="W19" s="73">
        <v>0</v>
      </c>
      <c r="X19" s="73">
        <v>0</v>
      </c>
      <c r="Y19" s="73">
        <v>0</v>
      </c>
      <c r="Z19" s="74">
        <v>0</v>
      </c>
      <c r="AA19" s="77">
        <v>0</v>
      </c>
      <c r="AB19" s="73">
        <v>0</v>
      </c>
      <c r="AC19" s="73">
        <v>0</v>
      </c>
      <c r="AD19" s="74">
        <v>0</v>
      </c>
      <c r="AE19" s="77">
        <v>0</v>
      </c>
      <c r="AF19" s="73">
        <v>0</v>
      </c>
    </row>
    <row r="20" spans="1:32" ht="23.1" customHeight="1">
      <c r="A20" s="68" t="s">
        <v>166</v>
      </c>
      <c r="B20" s="71" t="s">
        <v>150</v>
      </c>
      <c r="C20" s="77">
        <v>175.74</v>
      </c>
      <c r="D20" s="73">
        <v>175.74</v>
      </c>
      <c r="E20" s="73">
        <v>0</v>
      </c>
      <c r="F20" s="73">
        <v>0</v>
      </c>
      <c r="G20" s="73">
        <v>0</v>
      </c>
      <c r="H20" s="74">
        <v>0</v>
      </c>
      <c r="I20" s="77">
        <v>0</v>
      </c>
      <c r="J20" s="74">
        <v>0</v>
      </c>
      <c r="K20" s="77">
        <v>0</v>
      </c>
      <c r="L20" s="73">
        <v>0</v>
      </c>
      <c r="M20" s="73">
        <v>0</v>
      </c>
      <c r="N20" s="74">
        <v>175.74</v>
      </c>
      <c r="O20" s="77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4">
        <v>0</v>
      </c>
      <c r="V20" s="77">
        <v>0</v>
      </c>
      <c r="W20" s="73">
        <v>0</v>
      </c>
      <c r="X20" s="73">
        <v>0</v>
      </c>
      <c r="Y20" s="73">
        <v>0</v>
      </c>
      <c r="Z20" s="74">
        <v>0</v>
      </c>
      <c r="AA20" s="77">
        <v>0</v>
      </c>
      <c r="AB20" s="73">
        <v>0</v>
      </c>
      <c r="AC20" s="73">
        <v>0</v>
      </c>
      <c r="AD20" s="74">
        <v>0</v>
      </c>
      <c r="AE20" s="77">
        <v>0</v>
      </c>
      <c r="AF20" s="73">
        <v>0</v>
      </c>
    </row>
    <row r="21" spans="1:32" ht="23.1" customHeight="1">
      <c r="A21" s="68" t="s">
        <v>167</v>
      </c>
      <c r="B21" s="71" t="s">
        <v>151</v>
      </c>
      <c r="C21" s="77">
        <v>175.74</v>
      </c>
      <c r="D21" s="73">
        <v>175.74</v>
      </c>
      <c r="E21" s="73">
        <v>0</v>
      </c>
      <c r="F21" s="73">
        <v>0</v>
      </c>
      <c r="G21" s="73">
        <v>0</v>
      </c>
      <c r="H21" s="74">
        <v>0</v>
      </c>
      <c r="I21" s="77">
        <v>0</v>
      </c>
      <c r="J21" s="74">
        <v>0</v>
      </c>
      <c r="K21" s="77">
        <v>0</v>
      </c>
      <c r="L21" s="73">
        <v>0</v>
      </c>
      <c r="M21" s="73">
        <v>0</v>
      </c>
      <c r="N21" s="74">
        <v>175.74</v>
      </c>
      <c r="O21" s="77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4">
        <v>0</v>
      </c>
      <c r="V21" s="77">
        <v>0</v>
      </c>
      <c r="W21" s="73">
        <v>0</v>
      </c>
      <c r="X21" s="73">
        <v>0</v>
      </c>
      <c r="Y21" s="73">
        <v>0</v>
      </c>
      <c r="Z21" s="74">
        <v>0</v>
      </c>
      <c r="AA21" s="77">
        <v>0</v>
      </c>
      <c r="AB21" s="73">
        <v>0</v>
      </c>
      <c r="AC21" s="73">
        <v>0</v>
      </c>
      <c r="AD21" s="74">
        <v>0</v>
      </c>
      <c r="AE21" s="77">
        <v>0</v>
      </c>
      <c r="AF21" s="73">
        <v>0</v>
      </c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2018-01-24T03:26:34Z</cp:lastPrinted>
  <dcterms:created xsi:type="dcterms:W3CDTF">2018-01-18T06:55:18Z</dcterms:created>
  <dcterms:modified xsi:type="dcterms:W3CDTF">2018-02-01T02:13:30Z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3081540</vt:i4>
  </property>
</Properties>
</file>