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收入总表!$A$1:$K$14</definedName>
    <definedName name="_xlnm.Print_Area" localSheetId="2">收支总表!$A$1:$D$35</definedName>
    <definedName name="_xlnm.Print_Area" localSheetId="10">一般公共预算“三公”经费支出表!$A$1:$K$8</definedName>
    <definedName name="_xlnm.Print_Area" localSheetId="8">'一般公共预算基本支出表（横向）'!$A$1:$AI$10</definedName>
    <definedName name="_xlnm.Print_Area" localSheetId="7">'一般公共预算基本支出表（纵向）'!$A$1:$E$32</definedName>
    <definedName name="_xlnm.Print_Area" localSheetId="6">一般公共预算支出表!$A$1:$E$14</definedName>
    <definedName name="_xlnm.Print_Area" localSheetId="1">预算公开说明!$A$1:$L$15</definedName>
    <definedName name="_xlnm.Print_Area" localSheetId="11">政府采购预算表!$A$1:$Q$7</definedName>
    <definedName name="_xlnm.Print_Area" localSheetId="9">政府性基金预算支出表!$A$1:$E$5</definedName>
    <definedName name="_xlnm.Print_Area" localSheetId="5">支出总表!$A$1:$E$14</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D36" s="1"/>
  <c r="E34"/>
  <c r="F34"/>
  <c r="F36" s="1"/>
  <c r="E35"/>
  <c r="E36" s="1"/>
  <c r="F35"/>
  <c r="B34" i="3"/>
  <c r="D34"/>
  <c r="B36"/>
  <c r="D35" l="1"/>
  <c r="D36" s="1"/>
</calcChain>
</file>

<file path=xl/sharedStrings.xml><?xml version="1.0" encoding="utf-8"?>
<sst xmlns="http://schemas.openxmlformats.org/spreadsheetml/2006/main" count="364" uniqueCount="214">
  <si>
    <t>机关事业单位基本养老保险缴费</t>
  </si>
  <si>
    <t>部门2018年一般公共预算支出表</t>
  </si>
  <si>
    <t>项         目</t>
  </si>
  <si>
    <t>离休费</t>
  </si>
  <si>
    <t>资金来源</t>
  </si>
  <si>
    <t>六、未纳入财政专户管理的自有资金</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</si>
  <si>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</si>
  <si>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</si>
  <si>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</si>
  <si>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</si>
  <si>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</si>
  <si>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</si>
  <si>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</si>
  <si>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</si>
  <si>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</si>
  <si>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</si>
  <si>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</si>
  <si>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</si>
  <si>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</si>
  <si>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</si>
  <si>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</si>
  <si>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</si>
  <si>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</si>
  <si>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</si>
  <si>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</si>
  <si>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</si>
  <si>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</si>
  <si>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</si>
  <si>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</si>
  <si>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</si>
  <si>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</si>
  <si>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</si>
  <si>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</si>
  <si>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</si>
  <si>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</si>
  <si>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</si>
  <si>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</si>
  <si>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</si>
  <si>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</si>
  <si>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</si>
  <si>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</si>
  <si>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</si>
  <si>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</si>
  <si>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</si>
  <si>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</si>
  <si>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</si>
  <si>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</si>
  <si>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</si>
  <si>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</si>
  <si>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</si>
  <si>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</si>
  <si>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</si>
  <si>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</si>
  <si>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</si>
  <si>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</si>
  <si>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</si>
  <si>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</si>
  <si>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</si>
  <si>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</si>
  <si>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</si>
  <si>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</si>
  <si>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</si>
  <si>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</si>
  <si>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</si>
  <si>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</si>
  <si>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</si>
  <si>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</si>
  <si>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</si>
  <si>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</si>
  <si>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</si>
  <si>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</si>
  <si>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</si>
  <si>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</si>
  <si>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</si>
  <si>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</si>
  <si>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</si>
  <si>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</si>
  <si>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</si>
  <si>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</si>
  <si>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</si>
  <si>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</si>
  <si>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</si>
  <si>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</si>
  <si>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</si>
  <si>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</si>
  <si>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</si>
  <si>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</si>
  <si>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</si>
  <si>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</si>
  <si>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</si>
  <si>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</si>
  <si>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</si>
  <si>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</si>
  <si>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</si>
  <si>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</si>
  <si>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</si>
  <si>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</si>
  <si>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</si>
  <si>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</si>
  <si>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</si>
  <si>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</si>
  <si>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</si>
  <si>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</si>
  <si>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</si>
  <si>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</si>
  <si>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</si>
  <si>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</si>
  <si>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</si>
  <si>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</si>
  <si>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</si>
  <si>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</si>
  <si>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</si>
  <si>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</si>
  <si>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</si>
  <si>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</si>
  <si>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</si>
  <si>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</si>
  <si>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</si>
  <si>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</si>
  <si>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</si>
  <si>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</si>
  <si>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</si>
  <si>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</si>
  <si>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</si>
  <si>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</si>
  <si>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</si>
  <si>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</si>
  <si>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</si>
  <si>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</si>
  <si>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</si>
  <si>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</si>
  <si>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</si>
  <si>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</si>
  <si>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</si>
  <si>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单位名称：市残联机关 和 市残疾人就业服务中心</t>
    <phoneticPr fontId="0" type="noConversion"/>
  </si>
  <si>
    <t>社会保障和就业支出</t>
  </si>
  <si>
    <t xml:space="preserve">  残疾人事业</t>
  </si>
  <si>
    <t xml:space="preserve">    行政运行（残疾人事业）</t>
  </si>
  <si>
    <t xml:space="preserve">    机关服务（残疾人事业）</t>
  </si>
  <si>
    <t xml:space="preserve">    残疾人康复</t>
  </si>
  <si>
    <t xml:space="preserve">    残疾人就业和扶贫</t>
  </si>
  <si>
    <t xml:space="preserve">    残疾人体育</t>
  </si>
  <si>
    <t xml:space="preserve">    其他残疾人事业支出</t>
  </si>
  <si>
    <t>208</t>
  </si>
  <si>
    <t xml:space="preserve">  20811</t>
  </si>
  <si>
    <t xml:space="preserve">    2081101</t>
  </si>
  <si>
    <t xml:space="preserve">    2081103</t>
  </si>
  <si>
    <t xml:space="preserve">    2081104</t>
  </si>
  <si>
    <t xml:space="preserve">    2081105</t>
  </si>
  <si>
    <t xml:space="preserve">    2081106</t>
  </si>
  <si>
    <t xml:space="preserve">    2081199</t>
  </si>
  <si>
    <t>单位名称：市残联机关 和 市残疾人就业服务中心</t>
    <phoneticPr fontId="0" type="noConversion"/>
  </si>
  <si>
    <t>单位名称：市残联机关 和 市残疾人就业服务中心</t>
    <phoneticPr fontId="0" type="noConversion"/>
  </si>
  <si>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</si>
  <si>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</si>
  <si>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</si>
  <si>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</si>
  <si>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</si>
  <si>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</si>
  <si>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</si>
  <si>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</si>
  <si>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</si>
  <si>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</si>
  <si>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办公费</t>
  </si>
  <si>
    <t xml:space="preserve">  水费</t>
  </si>
  <si>
    <t xml:space="preserve">  电费</t>
  </si>
  <si>
    <t xml:space="preserve">  差旅费</t>
  </si>
  <si>
    <t xml:space="preserve">  会议费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</si>
  <si>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</si>
  <si>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</si>
  <si>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</si>
  <si>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</si>
  <si>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</si>
  <si>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</si>
  <si>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</si>
  <si>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</si>
  <si>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</si>
  <si>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301</t>
  </si>
  <si>
    <t xml:space="preserve">  30101</t>
  </si>
  <si>
    <t xml:space="preserve">  30102</t>
  </si>
  <si>
    <t xml:space="preserve">  30103</t>
  </si>
  <si>
    <t xml:space="preserve">  30107</t>
  </si>
  <si>
    <t xml:space="preserve">  30108</t>
  </si>
  <si>
    <t xml:space="preserve">  30110</t>
  </si>
  <si>
    <t xml:space="preserve">  30111</t>
  </si>
  <si>
    <t xml:space="preserve">  30112</t>
  </si>
  <si>
    <t xml:space="preserve">  30113</t>
  </si>
  <si>
    <t xml:space="preserve">  30199</t>
  </si>
  <si>
    <t>302</t>
  </si>
  <si>
    <t xml:space="preserve">  30201</t>
  </si>
  <si>
    <t xml:space="preserve">  30205</t>
  </si>
  <si>
    <t xml:space="preserve">  30206</t>
  </si>
  <si>
    <t xml:space="preserve">  30211</t>
  </si>
  <si>
    <t xml:space="preserve">  30215</t>
  </si>
  <si>
    <t xml:space="preserve">  30217</t>
  </si>
  <si>
    <t xml:space="preserve">  30228</t>
  </si>
  <si>
    <t xml:space="preserve">  30229</t>
  </si>
  <si>
    <t xml:space="preserve">  30231</t>
  </si>
  <si>
    <t xml:space="preserve">  30239</t>
  </si>
  <si>
    <t xml:space="preserve">  30299</t>
  </si>
  <si>
    <t>303</t>
  </si>
  <si>
    <t xml:space="preserve">  30302</t>
  </si>
  <si>
    <t xml:space="preserve">  30305</t>
  </si>
  <si>
    <t xml:space="preserve">一、部门主要职责职能及机构设置情况
1、职能职责
（1）听取残疾人意见，反映残疾人需求，维护残疾人权益，为残疾人服务。
（2）团结、教育残疾人遵守法律、履行应尽的义务，发挥乐观进取精神，自尊、自信、自强、自立，为社会主义建设贡献力量。
（3）弘扬人道主义，宣传残疾人事业，沟通政府、社会与残疾人之间的联系，动员社会理解、尊重、关心、帮助残疾人。
（4）开展残疾人康复、教育、劳动就业、扶贫、文化、体育、科研、用品供应、福利、社会服务、障碍设施和残疾预防工作，创造良好环境和条件，扶助残疾人平等参与社会生活。
（5）协助政府研究、制定和实施残疾人事业的法规、政策、规划和计划，对有关业务领域进行指导和管理。
（6）指导和管理各类残疾人组织，核发《残疾人证》。
（7）负责按政策安排残疾人就业工作。
（8）负责市残疾人福利基金会日常工作。
（9）承担市政府残疾人工作协调委员会的日常工作，做好综合、组织、协调和服务。
2、机构设置
市残联是市残疾人及其亲友和残疾人工作者组成的人民团体，是全市各类残疾人的统一组织，是参公管理的事业单位。成立于1990年7月，1998年1月升格为正处级单位。办公地点在益阳市龙洲北路60号。编制人数11人，实有28人，其中在职人数22人，退休人员6人。市残联系统共设办公室、康复科、教就科、信访维权科四个职能科室和一个二级机构即市残疾人劳动就业服务中心。宗旨是：弘扬人道主义思想，发展残疾人事业，促进残疾人平等、充分参与社会生活，共享社会物质文化成果。具有代表、服务、管理三种职能：代表残疾人共同利益，维护残疾人合法权益；团结教育残疾人，为残疾人服务；履行法律赋予的职责，承担政府委托的任务，管理和发展残疾人事业。
</t>
    <phoneticPr fontId="0" type="noConversion"/>
  </si>
  <si>
    <t>四、机关运行经费安排情况说明
2018年市本级、就业中心等2家事业单位的机关运行经费当年一般公共预算拨款60.1万元，比2017年预算增加12.16万元，上升25.4%。</t>
    <phoneticPr fontId="0" type="noConversion"/>
  </si>
  <si>
    <t>五、“三公”经费预算
2018年“三公”经费预算数为24万元，其中，公务接待费3万元，公务用车购置及运行费21万元（公务用车购置费0万元，公务用车运行费21万元），因公出国（境）费0万元。2018年“三公”经费预算较2017年增加15.5万元，主要是两台非编车辆运行费纳入预算致“三公”经费增加。</t>
    <phoneticPr fontId="0" type="noConversion"/>
  </si>
  <si>
    <t xml:space="preserve">七、名词解释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</si>
  <si>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三、预算收支增减变化情况说明
（一）收入预算，2018年年初预算数1009.39万元，其中，一般公共预算拨款859.39万元，未纳入财政专户管理的自有资金150万元，收入较去年增加145.94万元，主要是公共财政预算拨款、纳入预算管理的非税收入和未纳入财政专户管理的自有资金增加。
（二）支出预算，2018年年初预算数1009.39万元，其中，社会障和就业支出1009.39万元。支出较去年增加145.94万元，主要是残疾人服务项目增加。</t>
    <phoneticPr fontId="0" type="noConversion"/>
  </si>
  <si>
    <t xml:space="preserve">二、包括本部门预算和所属单位预算在内的汇总预算情况
2018年部门预算包括本级预算和所属单位预算在内的汇总情况。收入包括一般公共预算收入和未纳入财政专户管理的自有资金。支出包括社会保障和就业支出，即保障机关及所属事业单位基本运行的经费，也包括残疾人康复、教育、培训、就业、托养、扶贫等专项经费。
</t>
    <phoneticPr fontId="0" type="noConversion"/>
  </si>
  <si>
    <t>六、政府采购安排情况说明
2018年市残联各单位政府采购预算总额0万元。其中，政府采购工程预算0万元，政府采购工程预算0万元，政府采购服务预算0万元。</t>
    <phoneticPr fontId="0" type="noConversion"/>
  </si>
  <si>
    <t>单位名称：市残联机关和残疾人劳动就业服务中心</t>
    <phoneticPr fontId="0" type="noConversion"/>
  </si>
  <si>
    <t>2018年公务用车运行费比上年增加1.5万元，主要因为车况老化，运行成本增加</t>
    <phoneticPr fontId="0" type="noConversion"/>
  </si>
  <si>
    <t>2018年公务用车运行费比上年增加14万元，主要因为两台非编公车运行费纳入支出预算</t>
    <phoneticPr fontId="0" type="noConversion"/>
  </si>
  <si>
    <t>本单位无政府性基金预算支出。</t>
  </si>
</sst>
</file>

<file path=xl/styles.xml><?xml version="1.0" encoding="utf-8"?>
<styleSheet xmlns="http://schemas.openxmlformats.org/spreadsheetml/2006/main">
  <numFmts count="2">
    <numFmt numFmtId="176" formatCode="#,##0.0_ "/>
    <numFmt numFmtId="177" formatCode=";;"/>
  </numFmts>
  <fonts count="15">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family val="3"/>
      <charset val="134"/>
    </font>
    <font>
      <sz val="15"/>
      <name val="宋体"/>
      <family val="3"/>
      <charset val="134"/>
    </font>
    <font>
      <sz val="14"/>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left" vertical="top"/>
    </xf>
    <xf numFmtId="0" fontId="12" fillId="0" borderId="0" xfId="0" applyNumberFormat="1" applyFont="1" applyFill="1" applyAlignment="1" applyProtection="1">
      <alignment horizontal="left" vertical="top"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3" fillId="0" borderId="0" xfId="0" applyFont="1" applyAlignment="1">
      <alignment horizontal="center" vertical="center"/>
    </xf>
    <xf numFmtId="0" fontId="13" fillId="0" borderId="0" xfId="0" applyNumberFormat="1" applyFont="1" applyFill="1" applyAlignment="1" applyProtection="1">
      <alignment horizontal="left" vertical="top" wrapText="1"/>
    </xf>
    <xf numFmtId="0" fontId="13"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NumberFormat="1" applyFont="1" applyFill="1" applyAlignment="1" applyProtection="1">
      <alignment horizontal="lef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D10" sqref="D10"/>
    </sheetView>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5" t="s">
        <v>50</v>
      </c>
      <c r="B2" s="85"/>
      <c r="C2" s="85"/>
      <c r="D2" s="85"/>
      <c r="E2" s="85"/>
      <c r="F2" s="8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5"/>
      <c r="B3" s="85"/>
      <c r="C3" s="85"/>
      <c r="D3" s="85"/>
      <c r="E3" s="85"/>
      <c r="F3" s="8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86" t="s">
        <v>210</v>
      </c>
      <c r="B5" s="86"/>
      <c r="C5" s="86"/>
      <c r="D5" s="86"/>
      <c r="E5" s="86"/>
      <c r="F5" s="86"/>
      <c r="G5" s="86"/>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3">
    <mergeCell ref="A2:F2"/>
    <mergeCell ref="A3:F3"/>
    <mergeCell ref="A5:G5"/>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B6" sqref="B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87</v>
      </c>
      <c r="B1" s="96"/>
      <c r="C1" s="96"/>
      <c r="D1" s="96"/>
      <c r="E1" s="96"/>
    </row>
    <row r="2" spans="1:6" s="64" customFormat="1" ht="20.100000000000001" customHeight="1">
      <c r="A2" s="49" t="s">
        <v>134</v>
      </c>
      <c r="B2" s="50"/>
      <c r="C2" s="51"/>
      <c r="D2" s="52"/>
      <c r="E2" s="53" t="s">
        <v>65</v>
      </c>
    </row>
    <row r="3" spans="1:6" ht="30" customHeight="1">
      <c r="A3" s="98" t="s">
        <v>132</v>
      </c>
      <c r="B3" s="97" t="s">
        <v>36</v>
      </c>
      <c r="C3" s="97" t="s">
        <v>116</v>
      </c>
      <c r="D3" s="97"/>
      <c r="E3" s="97"/>
    </row>
    <row r="4" spans="1:6" ht="30" customHeight="1">
      <c r="A4" s="98"/>
      <c r="B4" s="99"/>
      <c r="C4" s="40" t="s">
        <v>27</v>
      </c>
      <c r="D4" s="20" t="s">
        <v>8</v>
      </c>
      <c r="E4" s="20" t="s">
        <v>76</v>
      </c>
    </row>
    <row r="5" spans="1:6" ht="20.100000000000001" customHeight="1">
      <c r="A5" s="43" t="s">
        <v>84</v>
      </c>
      <c r="B5" s="44" t="s">
        <v>84</v>
      </c>
      <c r="C5" s="44">
        <v>1</v>
      </c>
      <c r="D5" s="41">
        <v>2</v>
      </c>
      <c r="E5" s="45">
        <v>3</v>
      </c>
    </row>
    <row r="6" spans="1:6" s="64" customFormat="1" ht="23.45" customHeight="1">
      <c r="A6" s="66"/>
      <c r="B6" s="48"/>
      <c r="C6" s="74"/>
      <c r="D6" s="74"/>
      <c r="E6" s="67"/>
    </row>
    <row r="7" spans="1:6" ht="20.100000000000001" customHeight="1">
      <c r="A7" s="12" t="s">
        <v>213</v>
      </c>
      <c r="B7" s="21"/>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opLeftCell="B1" workbookViewId="0">
      <selection activeCell="M8" sqref="M8"/>
    </sheetView>
  </sheetViews>
  <sheetFormatPr defaultColWidth="9.1640625" defaultRowHeight="12.75" customHeight="1"/>
  <cols>
    <col min="1" max="10" width="15.6640625" customWidth="1"/>
    <col min="11" max="11" width="36.33203125" customWidth="1"/>
  </cols>
  <sheetData>
    <row r="1" spans="1:11" ht="42.75" customHeight="1">
      <c r="A1" s="96" t="s">
        <v>34</v>
      </c>
      <c r="B1" s="96"/>
      <c r="C1" s="96"/>
      <c r="D1" s="96"/>
      <c r="E1" s="96"/>
      <c r="F1" s="96"/>
      <c r="G1" s="96"/>
      <c r="H1" s="96"/>
      <c r="I1" s="96"/>
      <c r="J1" s="96"/>
      <c r="K1" s="96"/>
    </row>
    <row r="2" spans="1:11" ht="20.100000000000001" customHeight="1">
      <c r="A2" s="54" t="s">
        <v>151</v>
      </c>
      <c r="B2" s="12"/>
      <c r="F2" s="37"/>
      <c r="G2" s="7"/>
      <c r="H2" s="10"/>
      <c r="I2" s="8"/>
      <c r="K2" s="9" t="s">
        <v>65</v>
      </c>
    </row>
    <row r="3" spans="1:11" ht="12" customHeight="1">
      <c r="A3" s="98" t="s">
        <v>74</v>
      </c>
      <c r="B3" s="98"/>
      <c r="C3" s="98"/>
      <c r="D3" s="98"/>
      <c r="E3" s="98"/>
      <c r="F3" s="98" t="s">
        <v>96</v>
      </c>
      <c r="G3" s="98"/>
      <c r="H3" s="98"/>
      <c r="I3" s="98"/>
      <c r="J3" s="98"/>
      <c r="K3" s="98" t="s">
        <v>93</v>
      </c>
    </row>
    <row r="4" spans="1:11" ht="12" customHeight="1">
      <c r="A4" s="98"/>
      <c r="B4" s="98"/>
      <c r="C4" s="98"/>
      <c r="D4" s="98"/>
      <c r="E4" s="98"/>
      <c r="F4" s="98"/>
      <c r="G4" s="98"/>
      <c r="H4" s="98"/>
      <c r="I4" s="98"/>
      <c r="J4" s="98"/>
      <c r="K4" s="98"/>
    </row>
    <row r="5" spans="1:11" ht="25.5" customHeight="1">
      <c r="A5" s="43" t="s">
        <v>27</v>
      </c>
      <c r="B5" s="44" t="s">
        <v>63</v>
      </c>
      <c r="C5" s="44" t="s">
        <v>23</v>
      </c>
      <c r="D5" s="41" t="s">
        <v>104</v>
      </c>
      <c r="E5" s="45" t="s">
        <v>125</v>
      </c>
      <c r="F5" s="43" t="s">
        <v>27</v>
      </c>
      <c r="G5" s="44" t="s">
        <v>63</v>
      </c>
      <c r="H5" s="44" t="s">
        <v>23</v>
      </c>
      <c r="I5" s="41" t="s">
        <v>104</v>
      </c>
      <c r="J5" s="45" t="s">
        <v>125</v>
      </c>
      <c r="K5" s="98"/>
    </row>
    <row r="6" spans="1:11" ht="17.25" customHeight="1">
      <c r="A6" s="45">
        <v>1</v>
      </c>
      <c r="B6" s="45">
        <v>2</v>
      </c>
      <c r="C6" s="45">
        <v>3</v>
      </c>
      <c r="D6" s="45">
        <v>4</v>
      </c>
      <c r="E6" s="45">
        <v>5</v>
      </c>
      <c r="F6" s="45">
        <v>6</v>
      </c>
      <c r="G6" s="45">
        <v>7</v>
      </c>
      <c r="H6" s="45">
        <v>8</v>
      </c>
      <c r="I6" s="45">
        <v>9</v>
      </c>
      <c r="J6" s="45">
        <v>10</v>
      </c>
      <c r="K6" s="98"/>
    </row>
    <row r="7" spans="1:11" s="64" customFormat="1" ht="28.5" customHeight="1">
      <c r="A7" s="67">
        <v>7.5</v>
      </c>
      <c r="B7" s="67">
        <v>2</v>
      </c>
      <c r="C7" s="67">
        <v>0</v>
      </c>
      <c r="D7" s="67">
        <v>5.5</v>
      </c>
      <c r="E7" s="67">
        <v>0</v>
      </c>
      <c r="F7" s="74">
        <v>9</v>
      </c>
      <c r="G7" s="74">
        <v>2</v>
      </c>
      <c r="H7" s="74">
        <v>0</v>
      </c>
      <c r="I7" s="74">
        <v>7</v>
      </c>
      <c r="J7" s="67">
        <v>0</v>
      </c>
      <c r="K7" s="84" t="s">
        <v>211</v>
      </c>
    </row>
    <row r="8" spans="1:11" ht="46.5" customHeight="1">
      <c r="A8" s="67">
        <v>1</v>
      </c>
      <c r="B8" s="67">
        <v>1</v>
      </c>
      <c r="C8" s="67">
        <v>0</v>
      </c>
      <c r="D8" s="67">
        <v>0</v>
      </c>
      <c r="E8" s="67">
        <v>0</v>
      </c>
      <c r="F8" s="74">
        <v>15</v>
      </c>
      <c r="G8" s="74">
        <v>1</v>
      </c>
      <c r="H8" s="74">
        <v>0</v>
      </c>
      <c r="I8" s="74">
        <v>14</v>
      </c>
      <c r="J8" s="67">
        <v>0</v>
      </c>
      <c r="K8" s="84" t="s">
        <v>212</v>
      </c>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A18" sqref="A18"/>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29</v>
      </c>
      <c r="B1" s="96"/>
      <c r="C1" s="96"/>
      <c r="D1" s="96"/>
      <c r="E1" s="96"/>
      <c r="F1" s="96"/>
      <c r="G1" s="96"/>
      <c r="H1" s="96"/>
      <c r="I1" s="96"/>
      <c r="J1" s="96"/>
      <c r="K1" s="96"/>
      <c r="L1" s="96"/>
      <c r="M1" s="96"/>
      <c r="N1" s="96"/>
      <c r="O1" s="96"/>
      <c r="P1" s="96"/>
      <c r="Q1" s="96"/>
    </row>
    <row r="2" spans="1:18" ht="25.5" customHeight="1">
      <c r="Q2" s="31" t="s">
        <v>65</v>
      </c>
    </row>
    <row r="3" spans="1:18" ht="28.5" customHeight="1">
      <c r="A3" s="105" t="s">
        <v>98</v>
      </c>
      <c r="B3" s="105" t="s">
        <v>41</v>
      </c>
      <c r="C3" s="105" t="s">
        <v>130</v>
      </c>
      <c r="D3" s="105" t="s">
        <v>4</v>
      </c>
      <c r="E3" s="105"/>
      <c r="F3" s="105"/>
      <c r="G3" s="105"/>
      <c r="H3" s="105"/>
      <c r="I3" s="105"/>
      <c r="J3" s="105"/>
      <c r="K3" s="105"/>
      <c r="L3" s="105"/>
      <c r="M3" s="105"/>
      <c r="N3" s="105"/>
      <c r="O3" s="105"/>
      <c r="P3" s="105"/>
      <c r="Q3" s="105"/>
    </row>
    <row r="4" spans="1:18" ht="28.5" customHeight="1">
      <c r="A4" s="105"/>
      <c r="B4" s="105"/>
      <c r="C4" s="105"/>
      <c r="D4" s="105" t="s">
        <v>101</v>
      </c>
      <c r="E4" s="105" t="s">
        <v>78</v>
      </c>
      <c r="F4" s="105"/>
      <c r="G4" s="105"/>
      <c r="H4" s="105" t="s">
        <v>43</v>
      </c>
      <c r="I4" s="105" t="s">
        <v>110</v>
      </c>
      <c r="J4" s="105" t="s">
        <v>81</v>
      </c>
      <c r="K4" s="105"/>
      <c r="L4" s="105"/>
      <c r="M4" s="105"/>
      <c r="N4" s="105"/>
      <c r="O4" s="105"/>
      <c r="P4" s="105"/>
      <c r="Q4" s="105"/>
    </row>
    <row r="5" spans="1:18" ht="26.25" customHeight="1">
      <c r="A5" s="105"/>
      <c r="B5" s="105"/>
      <c r="C5" s="105"/>
      <c r="D5" s="105"/>
      <c r="E5" s="105"/>
      <c r="F5" s="105"/>
      <c r="G5" s="105"/>
      <c r="H5" s="105"/>
      <c r="I5" s="105"/>
      <c r="J5" s="105" t="s">
        <v>47</v>
      </c>
      <c r="K5" s="105" t="s">
        <v>10</v>
      </c>
      <c r="L5" s="105" t="s">
        <v>28</v>
      </c>
      <c r="M5" s="105" t="s">
        <v>46</v>
      </c>
      <c r="N5" s="105"/>
      <c r="O5" s="105"/>
      <c r="P5" s="105"/>
      <c r="Q5" s="105"/>
    </row>
    <row r="6" spans="1:18" ht="68.25" customHeight="1">
      <c r="A6" s="105"/>
      <c r="B6" s="105"/>
      <c r="C6" s="105"/>
      <c r="D6" s="105"/>
      <c r="E6" s="33" t="s">
        <v>71</v>
      </c>
      <c r="F6" s="33" t="s">
        <v>94</v>
      </c>
      <c r="G6" s="33" t="s">
        <v>128</v>
      </c>
      <c r="H6" s="105"/>
      <c r="I6" s="105"/>
      <c r="J6" s="105"/>
      <c r="K6" s="105"/>
      <c r="L6" s="105"/>
      <c r="M6" s="33" t="s">
        <v>71</v>
      </c>
      <c r="N6" s="33" t="s">
        <v>38</v>
      </c>
      <c r="O6" s="33" t="s">
        <v>90</v>
      </c>
      <c r="P6" s="33" t="s">
        <v>44</v>
      </c>
      <c r="Q6" s="33" t="s">
        <v>82</v>
      </c>
    </row>
    <row r="7" spans="1:18" ht="20.25" customHeight="1">
      <c r="A7" s="46" t="s">
        <v>84</v>
      </c>
      <c r="B7" s="47" t="s">
        <v>84</v>
      </c>
      <c r="C7" s="47">
        <v>1</v>
      </c>
      <c r="D7" s="47">
        <v>2</v>
      </c>
      <c r="E7" s="47">
        <v>3</v>
      </c>
      <c r="F7" s="47">
        <v>4</v>
      </c>
      <c r="G7" s="47">
        <v>5</v>
      </c>
      <c r="H7" s="47">
        <v>6</v>
      </c>
      <c r="I7" s="47">
        <v>7</v>
      </c>
      <c r="J7" s="47">
        <v>8</v>
      </c>
      <c r="K7" s="46">
        <v>9</v>
      </c>
      <c r="L7" s="46">
        <v>10</v>
      </c>
      <c r="M7" s="46">
        <v>11</v>
      </c>
      <c r="N7" s="46">
        <v>12</v>
      </c>
      <c r="O7" s="46">
        <v>13</v>
      </c>
      <c r="P7" s="46">
        <v>14</v>
      </c>
      <c r="Q7" s="34">
        <v>15</v>
      </c>
    </row>
    <row r="8" spans="1:18" s="64" customFormat="1" ht="23.45" customHeight="1">
      <c r="A8" s="66"/>
      <c r="B8" s="66"/>
      <c r="C8" s="55"/>
      <c r="D8" s="56"/>
      <c r="E8" s="56"/>
      <c r="F8" s="56"/>
      <c r="G8" s="56"/>
      <c r="H8" s="56"/>
      <c r="I8" s="56"/>
      <c r="J8" s="56"/>
      <c r="K8" s="56"/>
      <c r="L8" s="56"/>
      <c r="M8" s="56"/>
      <c r="N8" s="56"/>
      <c r="O8" s="56"/>
      <c r="P8" s="56"/>
      <c r="Q8" s="56"/>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L15"/>
  <sheetViews>
    <sheetView showZeros="0" topLeftCell="A7" zoomScale="85" zoomScaleNormal="85" workbookViewId="0">
      <selection activeCell="B11" sqref="B11:L11"/>
    </sheetView>
  </sheetViews>
  <sheetFormatPr defaultColWidth="9.1640625" defaultRowHeight="12.75" customHeight="1"/>
  <cols>
    <col min="12" max="12" width="52.1640625" customWidth="1"/>
  </cols>
  <sheetData>
    <row r="1" spans="1:12" ht="65.25" customHeight="1">
      <c r="B1" s="89" t="s">
        <v>19</v>
      </c>
      <c r="C1" s="89"/>
      <c r="D1" s="89"/>
      <c r="E1" s="89"/>
      <c r="F1" s="89"/>
      <c r="G1" s="89"/>
      <c r="H1" s="89"/>
      <c r="I1" s="89"/>
      <c r="J1" s="89"/>
      <c r="K1" s="89"/>
      <c r="L1" s="89"/>
    </row>
    <row r="3" spans="1:12" ht="409.5" customHeight="1">
      <c r="A3" s="92" t="s">
        <v>203</v>
      </c>
      <c r="B3" s="92"/>
      <c r="C3" s="92"/>
      <c r="D3" s="92"/>
      <c r="E3" s="92"/>
      <c r="F3" s="92"/>
      <c r="G3" s="92"/>
      <c r="H3" s="92"/>
      <c r="I3" s="92"/>
      <c r="J3" s="92"/>
      <c r="K3" s="92"/>
      <c r="L3" s="92"/>
    </row>
    <row r="5" spans="1:12" ht="85.5" customHeight="1">
      <c r="B5" s="87" t="s">
        <v>208</v>
      </c>
      <c r="C5" s="88"/>
      <c r="D5" s="88"/>
      <c r="E5" s="88"/>
      <c r="F5" s="88"/>
      <c r="G5" s="88"/>
      <c r="H5" s="88"/>
      <c r="I5" s="88"/>
      <c r="J5" s="88"/>
      <c r="K5" s="88"/>
      <c r="L5" s="88"/>
    </row>
    <row r="7" spans="1:12" ht="129.75" customHeight="1">
      <c r="B7" s="87" t="s">
        <v>207</v>
      </c>
      <c r="C7" s="88"/>
      <c r="D7" s="88"/>
      <c r="E7" s="88"/>
      <c r="F7" s="88"/>
      <c r="G7" s="88"/>
      <c r="H7" s="88"/>
      <c r="I7" s="88"/>
      <c r="J7" s="88"/>
      <c r="K7" s="88"/>
      <c r="L7" s="88"/>
    </row>
    <row r="8" spans="1:12" ht="2.25" customHeight="1"/>
    <row r="9" spans="1:12" ht="63.75" customHeight="1">
      <c r="B9" s="87" t="s">
        <v>204</v>
      </c>
      <c r="C9" s="88"/>
      <c r="D9" s="88"/>
      <c r="E9" s="88"/>
      <c r="F9" s="88"/>
      <c r="G9" s="88"/>
      <c r="H9" s="88"/>
      <c r="I9" s="88"/>
      <c r="J9" s="88"/>
      <c r="K9" s="88"/>
      <c r="L9" s="88"/>
    </row>
    <row r="10" spans="1:12" ht="15.75" customHeight="1">
      <c r="B10" s="83"/>
      <c r="C10" s="82"/>
      <c r="D10" s="82"/>
      <c r="E10" s="82"/>
      <c r="F10" s="82"/>
      <c r="G10" s="82"/>
      <c r="H10" s="82"/>
      <c r="I10" s="82"/>
      <c r="J10" s="82"/>
      <c r="K10" s="82"/>
      <c r="L10" s="82"/>
    </row>
    <row r="11" spans="1:12" ht="89.25" customHeight="1">
      <c r="B11" s="90" t="s">
        <v>205</v>
      </c>
      <c r="C11" s="91"/>
      <c r="D11" s="91"/>
      <c r="E11" s="91"/>
      <c r="F11" s="91"/>
      <c r="G11" s="91"/>
      <c r="H11" s="91"/>
      <c r="I11" s="91"/>
      <c r="J11" s="91"/>
      <c r="K11" s="91"/>
      <c r="L11" s="91"/>
    </row>
    <row r="12" spans="1:12" ht="23.25" customHeight="1"/>
    <row r="13" spans="1:12" ht="84.95" customHeight="1">
      <c r="B13" s="87" t="s">
        <v>209</v>
      </c>
      <c r="C13" s="88"/>
      <c r="D13" s="88"/>
      <c r="E13" s="88"/>
      <c r="F13" s="88"/>
      <c r="G13" s="88"/>
      <c r="H13" s="88"/>
      <c r="I13" s="88"/>
      <c r="J13" s="88"/>
      <c r="K13" s="88"/>
      <c r="L13" s="88"/>
    </row>
    <row r="15" spans="1:12" ht="268.5" customHeight="1">
      <c r="B15" s="87" t="s">
        <v>206</v>
      </c>
      <c r="C15" s="88"/>
      <c r="D15" s="88"/>
      <c r="E15" s="88"/>
      <c r="F15" s="88"/>
      <c r="G15" s="88"/>
      <c r="H15" s="88"/>
      <c r="I15" s="88"/>
      <c r="J15" s="88"/>
      <c r="K15" s="88"/>
      <c r="L15" s="88"/>
    </row>
  </sheetData>
  <sheetProtection formatCells="0" formatColumns="0" formatRows="0"/>
  <mergeCells count="8">
    <mergeCell ref="B9:L9"/>
    <mergeCell ref="B13:L13"/>
    <mergeCell ref="B15:L15"/>
    <mergeCell ref="B1:L1"/>
    <mergeCell ref="B5:L5"/>
    <mergeCell ref="B7:L7"/>
    <mergeCell ref="B11:L11"/>
    <mergeCell ref="A3:L3"/>
  </mergeCells>
  <phoneticPr fontId="0" type="noConversion"/>
  <printOptions horizontalCentered="1"/>
  <pageMargins left="0.78740157480314965" right="0.78740157480314965" top="0.39370078740157483" bottom="0.78740157480314965" header="0.51181102362204722" footer="0.51181102362204722"/>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B13" sqref="B13"/>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26</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7" t="s">
        <v>134</v>
      </c>
      <c r="B3" s="1"/>
      <c r="C3" s="1"/>
      <c r="D3" s="2" t="s">
        <v>118</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3" t="s">
        <v>108</v>
      </c>
      <c r="B4" s="94"/>
      <c r="C4" s="95" t="s">
        <v>42</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3" t="s">
        <v>2</v>
      </c>
      <c r="B5" s="26" t="s">
        <v>59</v>
      </c>
      <c r="C5" s="13" t="s">
        <v>2</v>
      </c>
      <c r="D5" s="18" t="s">
        <v>59</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77" customFormat="1" ht="22.7" customHeight="1">
      <c r="A6" s="79" t="s">
        <v>17</v>
      </c>
      <c r="B6" s="74">
        <v>859.39</v>
      </c>
      <c r="C6" s="75" t="s">
        <v>15</v>
      </c>
      <c r="D6" s="74">
        <v>0</v>
      </c>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row>
    <row r="7" spans="1:254" s="77" customFormat="1" ht="22.7" customHeight="1">
      <c r="A7" s="73" t="s">
        <v>80</v>
      </c>
      <c r="B7" s="74">
        <v>192.82</v>
      </c>
      <c r="C7" s="75" t="s">
        <v>20</v>
      </c>
      <c r="D7" s="74">
        <v>0</v>
      </c>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row>
    <row r="8" spans="1:254" s="77" customFormat="1" ht="22.7" customHeight="1">
      <c r="A8" s="73" t="s">
        <v>67</v>
      </c>
      <c r="B8" s="74">
        <v>666.57</v>
      </c>
      <c r="C8" s="75" t="s">
        <v>109</v>
      </c>
      <c r="D8" s="74">
        <v>0</v>
      </c>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row>
    <row r="9" spans="1:254" s="77" customFormat="1" ht="22.7" customHeight="1">
      <c r="A9" s="73" t="s">
        <v>92</v>
      </c>
      <c r="B9" s="74">
        <v>0</v>
      </c>
      <c r="C9" s="75" t="s">
        <v>61</v>
      </c>
      <c r="D9" s="74">
        <v>0</v>
      </c>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row>
    <row r="10" spans="1:254" s="77" customFormat="1" ht="22.7" customHeight="1">
      <c r="A10" s="73" t="s">
        <v>58</v>
      </c>
      <c r="B10" s="74">
        <v>0</v>
      </c>
      <c r="C10" s="75" t="s">
        <v>95</v>
      </c>
      <c r="D10" s="74">
        <v>0</v>
      </c>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row>
    <row r="11" spans="1:254" s="77" customFormat="1" ht="22.7" customHeight="1">
      <c r="A11" s="73" t="s">
        <v>115</v>
      </c>
      <c r="B11" s="74">
        <v>0</v>
      </c>
      <c r="C11" s="75" t="s">
        <v>18</v>
      </c>
      <c r="D11" s="74">
        <v>0</v>
      </c>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row>
    <row r="12" spans="1:254" s="77" customFormat="1" ht="22.7" customHeight="1">
      <c r="A12" s="73" t="s">
        <v>12</v>
      </c>
      <c r="B12" s="74">
        <v>0</v>
      </c>
      <c r="C12" s="75" t="s">
        <v>122</v>
      </c>
      <c r="D12" s="74">
        <v>0</v>
      </c>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row>
    <row r="13" spans="1:254" s="77" customFormat="1" ht="22.7" customHeight="1">
      <c r="A13" s="60" t="s">
        <v>5</v>
      </c>
      <c r="B13" s="74">
        <v>150</v>
      </c>
      <c r="C13" s="75" t="s">
        <v>72</v>
      </c>
      <c r="D13" s="74">
        <v>1009.39</v>
      </c>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row>
    <row r="14" spans="1:254" s="77" customFormat="1" ht="22.7" customHeight="1">
      <c r="A14" s="73"/>
      <c r="B14" s="59"/>
      <c r="C14" s="75" t="s">
        <v>31</v>
      </c>
      <c r="D14" s="74">
        <v>0</v>
      </c>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row>
    <row r="15" spans="1:254" s="77" customFormat="1" ht="22.7" customHeight="1">
      <c r="A15" s="73"/>
      <c r="B15" s="74"/>
      <c r="C15" s="75" t="s">
        <v>62</v>
      </c>
      <c r="D15" s="74">
        <v>0</v>
      </c>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row>
    <row r="16" spans="1:254" s="77" customFormat="1" ht="22.7" customHeight="1">
      <c r="A16" s="73"/>
      <c r="B16" s="74"/>
      <c r="C16" s="75" t="s">
        <v>57</v>
      </c>
      <c r="D16" s="74">
        <v>0</v>
      </c>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row>
    <row r="17" spans="1:254" s="77" customFormat="1" ht="22.7" customHeight="1">
      <c r="A17" s="73"/>
      <c r="B17" s="74"/>
      <c r="C17" s="75" t="s">
        <v>123</v>
      </c>
      <c r="D17" s="74">
        <v>0</v>
      </c>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row>
    <row r="18" spans="1:254" s="77" customFormat="1" ht="22.7" customHeight="1">
      <c r="A18" s="73"/>
      <c r="B18" s="74"/>
      <c r="C18" s="75" t="s">
        <v>103</v>
      </c>
      <c r="D18" s="74">
        <v>0</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row>
    <row r="19" spans="1:254" s="77" customFormat="1" ht="22.7" customHeight="1">
      <c r="A19" s="73"/>
      <c r="B19" s="74"/>
      <c r="C19" s="75" t="s">
        <v>40</v>
      </c>
      <c r="D19" s="74">
        <v>0</v>
      </c>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row>
    <row r="20" spans="1:254" s="77" customFormat="1" ht="22.7" customHeight="1">
      <c r="A20" s="73"/>
      <c r="B20" s="74"/>
      <c r="C20" s="75" t="s">
        <v>55</v>
      </c>
      <c r="D20" s="74">
        <v>0</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row>
    <row r="21" spans="1:254" s="77" customFormat="1" ht="22.7" customHeight="1">
      <c r="A21" s="73"/>
      <c r="B21" s="74"/>
      <c r="C21" s="78" t="s">
        <v>45</v>
      </c>
      <c r="D21" s="74">
        <v>0</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row>
    <row r="22" spans="1:254" s="77" customFormat="1" ht="22.7" customHeight="1">
      <c r="A22" s="73"/>
      <c r="B22" s="74"/>
      <c r="C22" s="78" t="s">
        <v>120</v>
      </c>
      <c r="D22" s="74">
        <v>0</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row>
    <row r="23" spans="1:254" s="77" customFormat="1" ht="22.7" customHeight="1">
      <c r="A23" s="73"/>
      <c r="B23" s="74"/>
      <c r="C23" s="78" t="s">
        <v>107</v>
      </c>
      <c r="D23" s="74">
        <v>0</v>
      </c>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row>
    <row r="24" spans="1:254" s="77" customFormat="1" ht="22.7" customHeight="1">
      <c r="A24" s="73"/>
      <c r="B24" s="74"/>
      <c r="C24" s="78" t="s">
        <v>85</v>
      </c>
      <c r="D24" s="74">
        <v>0</v>
      </c>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row>
    <row r="25" spans="1:254" s="77" customFormat="1" ht="22.7" customHeight="1">
      <c r="A25" s="73"/>
      <c r="B25" s="74"/>
      <c r="C25" s="78" t="s">
        <v>105</v>
      </c>
      <c r="D25" s="74">
        <v>0</v>
      </c>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row>
    <row r="26" spans="1:254" s="77" customFormat="1" ht="22.7" customHeight="1">
      <c r="A26" s="78"/>
      <c r="B26" s="59"/>
      <c r="C26" s="78" t="s">
        <v>48</v>
      </c>
      <c r="D26" s="81">
        <v>0</v>
      </c>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1:254" s="77" customFormat="1" ht="23.1" customHeight="1">
      <c r="A27" s="78"/>
      <c r="B27" s="59"/>
      <c r="C27" s="80" t="s">
        <v>97</v>
      </c>
      <c r="D27" s="74">
        <v>0</v>
      </c>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row>
    <row r="28" spans="1:254" s="77" customFormat="1" ht="23.1" customHeight="1">
      <c r="A28" s="78"/>
      <c r="B28" s="59"/>
      <c r="C28" s="78" t="s">
        <v>100</v>
      </c>
      <c r="D28" s="61">
        <v>0</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1:254" s="77" customFormat="1" ht="22.7" customHeight="1">
      <c r="A29" s="62"/>
      <c r="B29" s="59"/>
      <c r="C29" s="80" t="s">
        <v>111</v>
      </c>
      <c r="D29" s="81">
        <v>0</v>
      </c>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row>
    <row r="30" spans="1:254" s="77" customFormat="1" ht="22.7" customHeight="1">
      <c r="A30" s="73"/>
      <c r="B30" s="74"/>
      <c r="C30" s="80" t="s">
        <v>35</v>
      </c>
      <c r="D30" s="81">
        <v>0</v>
      </c>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1:254" s="77" customFormat="1" ht="22.7" customHeight="1">
      <c r="A31" s="73"/>
      <c r="B31" s="74"/>
      <c r="C31" s="80" t="s">
        <v>119</v>
      </c>
      <c r="D31" s="81">
        <v>0</v>
      </c>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row>
    <row r="32" spans="1:254" s="77" customFormat="1" ht="22.7" customHeight="1">
      <c r="A32" s="73"/>
      <c r="B32" s="74"/>
      <c r="C32" s="80" t="s">
        <v>99</v>
      </c>
      <c r="D32" s="81">
        <v>0</v>
      </c>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1:254" s="77" customFormat="1" ht="22.7" customHeight="1">
      <c r="A33" s="73"/>
      <c r="B33" s="74"/>
      <c r="C33" s="80" t="s">
        <v>73</v>
      </c>
      <c r="D33" s="74">
        <v>0</v>
      </c>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row>
    <row r="34" spans="1:254" s="6" customFormat="1" ht="22.7" customHeight="1">
      <c r="A34" s="19" t="s">
        <v>25</v>
      </c>
      <c r="B34" s="30">
        <f>SUM(B6+B9+B10+B11+B12+B13)</f>
        <v>1009.39</v>
      </c>
      <c r="C34" s="19" t="s">
        <v>21</v>
      </c>
      <c r="D34" s="29">
        <f>SUM(D6+D7+D8+D9+D10+D11+D12+D13+D14+D15+D16+D17+D18+D19+D20+D21+D22+D23+D24+D25+D26+D27+D28+D29+D30+D31+D32+D33)</f>
        <v>1009.39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77" customFormat="1" ht="21.95" customHeight="1">
      <c r="A35" s="63" t="s">
        <v>106</v>
      </c>
      <c r="B35" s="74">
        <v>0</v>
      </c>
      <c r="C35" s="75" t="s">
        <v>127</v>
      </c>
      <c r="D35" s="59">
        <f>B36-D34</f>
        <v>0</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c r="EW35" s="76"/>
      <c r="EX35" s="76"/>
      <c r="EY35" s="76"/>
      <c r="EZ35" s="76"/>
      <c r="FA35" s="76"/>
      <c r="FB35" s="76"/>
      <c r="FC35" s="76"/>
      <c r="FD35" s="76"/>
      <c r="FE35" s="76"/>
      <c r="FF35" s="76"/>
      <c r="FG35" s="76"/>
      <c r="FH35" s="76"/>
      <c r="FI35" s="76"/>
      <c r="FJ35" s="76"/>
      <c r="FK35" s="76"/>
      <c r="FL35" s="76"/>
      <c r="FM35" s="76"/>
      <c r="FN35" s="76"/>
      <c r="FO35" s="76"/>
      <c r="FP35" s="76"/>
      <c r="FQ35" s="76"/>
      <c r="FR35" s="76"/>
      <c r="FS35" s="76"/>
      <c r="FT35" s="76"/>
      <c r="FU35" s="76"/>
      <c r="FV35" s="76"/>
      <c r="FW35" s="76"/>
      <c r="FX35" s="76"/>
      <c r="FY35" s="76"/>
      <c r="FZ35" s="76"/>
      <c r="GA35" s="76"/>
      <c r="GB35" s="76"/>
      <c r="GC35" s="76"/>
      <c r="GD35" s="76"/>
      <c r="GE35" s="76"/>
      <c r="GF35" s="76"/>
      <c r="GG35" s="76"/>
      <c r="GH35" s="76"/>
      <c r="GI35" s="76"/>
      <c r="GJ35" s="76"/>
      <c r="GK35" s="76"/>
      <c r="GL35" s="76"/>
      <c r="GM35" s="76"/>
      <c r="GN35" s="76"/>
      <c r="GO35" s="76"/>
      <c r="GP35" s="76"/>
      <c r="GQ35" s="76"/>
      <c r="GR35" s="76"/>
      <c r="GS35" s="76"/>
      <c r="GT35" s="76"/>
      <c r="GU35" s="76"/>
      <c r="GV35" s="76"/>
      <c r="GW35" s="76"/>
      <c r="GX35" s="76"/>
      <c r="GY35" s="76"/>
      <c r="GZ35" s="76"/>
      <c r="HA35" s="76"/>
      <c r="HB35" s="76"/>
      <c r="HC35" s="76"/>
      <c r="HD35" s="76"/>
      <c r="HE35" s="76"/>
      <c r="HF35" s="76"/>
      <c r="HG35" s="76"/>
      <c r="HH35" s="76"/>
      <c r="HI35" s="76"/>
      <c r="HJ35" s="76"/>
      <c r="HK35" s="76"/>
      <c r="HL35" s="76"/>
      <c r="HM35" s="76"/>
      <c r="HN35" s="76"/>
      <c r="HO35" s="76"/>
      <c r="HP35" s="76"/>
      <c r="HQ35" s="76"/>
      <c r="HR35" s="76"/>
      <c r="HS35" s="76"/>
      <c r="HT35" s="76"/>
      <c r="HU35" s="76"/>
      <c r="HV35" s="76"/>
      <c r="HW35" s="76"/>
      <c r="HX35" s="76"/>
      <c r="HY35" s="76"/>
      <c r="HZ35" s="76"/>
      <c r="IA35" s="76"/>
      <c r="IB35" s="76"/>
      <c r="IC35" s="76"/>
      <c r="ID35" s="76"/>
      <c r="IE35" s="76"/>
      <c r="IF35" s="76"/>
      <c r="IG35" s="76"/>
      <c r="IH35" s="76"/>
      <c r="II35" s="76"/>
      <c r="IJ35" s="76"/>
      <c r="IK35" s="76"/>
      <c r="IL35" s="76"/>
      <c r="IM35" s="76"/>
      <c r="IN35" s="76"/>
      <c r="IO35" s="76"/>
      <c r="IP35" s="76"/>
      <c r="IQ35" s="76"/>
      <c r="IR35" s="76"/>
      <c r="IS35" s="76"/>
      <c r="IT35" s="76"/>
    </row>
    <row r="36" spans="1:254" s="6" customFormat="1" ht="21.95" customHeight="1">
      <c r="A36" s="17" t="s">
        <v>133</v>
      </c>
      <c r="B36" s="27">
        <f>SUM(B34+B35)</f>
        <v>1009.39</v>
      </c>
      <c r="C36" s="13" t="s">
        <v>22</v>
      </c>
      <c r="D36" s="29">
        <f>SUM(D34+D35)</f>
        <v>1009.39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6" t="s">
        <v>88</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7" t="s">
        <v>134</v>
      </c>
      <c r="B3" s="1"/>
      <c r="C3" s="1"/>
      <c r="E3" s="1"/>
      <c r="F3" s="2" t="s">
        <v>118</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3" t="s">
        <v>108</v>
      </c>
      <c r="B4" s="93"/>
      <c r="C4" s="95" t="s">
        <v>42</v>
      </c>
      <c r="D4" s="95"/>
      <c r="E4" s="16"/>
      <c r="F4" s="16"/>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3" t="s">
        <v>2</v>
      </c>
      <c r="B5" s="13" t="s">
        <v>59</v>
      </c>
      <c r="C5" s="13" t="s">
        <v>2</v>
      </c>
      <c r="D5" s="38" t="s">
        <v>69</v>
      </c>
      <c r="E5" s="38" t="s">
        <v>13</v>
      </c>
      <c r="F5" s="38" t="s">
        <v>39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4" customFormat="1" ht="22.7" customHeight="1">
      <c r="A6" s="65" t="s">
        <v>124</v>
      </c>
      <c r="B6" s="74">
        <v>859.39</v>
      </c>
      <c r="C6" s="78" t="s">
        <v>15</v>
      </c>
      <c r="D6" s="74">
        <v>0</v>
      </c>
      <c r="E6" s="74">
        <v>0</v>
      </c>
      <c r="F6" s="74">
        <v>0</v>
      </c>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row>
    <row r="7" spans="1:254" s="64" customFormat="1" ht="22.7" customHeight="1">
      <c r="A7" s="73" t="s">
        <v>53</v>
      </c>
      <c r="B7" s="74">
        <v>859.39</v>
      </c>
      <c r="C7" s="78" t="s">
        <v>20</v>
      </c>
      <c r="D7" s="74">
        <v>0</v>
      </c>
      <c r="E7" s="74">
        <v>0</v>
      </c>
      <c r="F7" s="74">
        <v>0</v>
      </c>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row>
    <row r="8" spans="1:254" s="64" customFormat="1" ht="22.7" customHeight="1">
      <c r="A8" s="73" t="s">
        <v>129</v>
      </c>
      <c r="B8" s="74">
        <v>0</v>
      </c>
      <c r="C8" s="78" t="s">
        <v>109</v>
      </c>
      <c r="D8" s="74">
        <v>0</v>
      </c>
      <c r="E8" s="74">
        <v>0</v>
      </c>
      <c r="F8" s="74">
        <v>0</v>
      </c>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row>
    <row r="9" spans="1:254" s="64" customFormat="1" ht="22.7" customHeight="1">
      <c r="A9" s="73"/>
      <c r="B9" s="74"/>
      <c r="C9" s="78" t="s">
        <v>61</v>
      </c>
      <c r="D9" s="74">
        <v>0</v>
      </c>
      <c r="E9" s="74">
        <v>0</v>
      </c>
      <c r="F9" s="74">
        <v>0</v>
      </c>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row>
    <row r="10" spans="1:254" s="64" customFormat="1" ht="22.7" customHeight="1">
      <c r="A10" s="73" t="s">
        <v>56</v>
      </c>
      <c r="B10" s="74">
        <v>0</v>
      </c>
      <c r="C10" s="78" t="s">
        <v>95</v>
      </c>
      <c r="D10" s="74">
        <v>0</v>
      </c>
      <c r="E10" s="74">
        <v>0</v>
      </c>
      <c r="F10" s="74">
        <v>0</v>
      </c>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row>
    <row r="11" spans="1:254" s="64" customFormat="1" ht="22.7" customHeight="1">
      <c r="A11" s="73" t="s">
        <v>53</v>
      </c>
      <c r="B11" s="74">
        <v>0</v>
      </c>
      <c r="C11" s="78" t="s">
        <v>18</v>
      </c>
      <c r="D11" s="74">
        <v>0</v>
      </c>
      <c r="E11" s="74">
        <v>0</v>
      </c>
      <c r="F11" s="74">
        <v>0</v>
      </c>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row>
    <row r="12" spans="1:254" s="64" customFormat="1" ht="22.7" customHeight="1">
      <c r="A12" s="73" t="s">
        <v>129</v>
      </c>
      <c r="B12" s="74">
        <v>0</v>
      </c>
      <c r="C12" s="78" t="s">
        <v>122</v>
      </c>
      <c r="D12" s="74">
        <v>0</v>
      </c>
      <c r="E12" s="74">
        <v>0</v>
      </c>
      <c r="F12" s="74">
        <v>0</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row>
    <row r="13" spans="1:254" s="64" customFormat="1" ht="22.7" customHeight="1">
      <c r="A13" s="60"/>
      <c r="B13" s="74"/>
      <c r="C13" s="78" t="s">
        <v>72</v>
      </c>
      <c r="D13" s="74">
        <v>859.39</v>
      </c>
      <c r="E13" s="74">
        <v>859.39</v>
      </c>
      <c r="F13" s="74">
        <v>0</v>
      </c>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row>
    <row r="14" spans="1:254" s="64" customFormat="1" ht="22.7" customHeight="1">
      <c r="A14" s="73"/>
      <c r="B14" s="59"/>
      <c r="C14" s="78" t="s">
        <v>31</v>
      </c>
      <c r="D14" s="74">
        <v>0</v>
      </c>
      <c r="E14" s="74">
        <v>0</v>
      </c>
      <c r="F14" s="74">
        <v>0</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row>
    <row r="15" spans="1:254" s="64" customFormat="1" ht="22.7" customHeight="1">
      <c r="A15" s="73"/>
      <c r="B15" s="74"/>
      <c r="C15" s="78" t="s">
        <v>62</v>
      </c>
      <c r="D15" s="74">
        <v>0</v>
      </c>
      <c r="E15" s="74">
        <v>0</v>
      </c>
      <c r="F15" s="74">
        <v>0</v>
      </c>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row>
    <row r="16" spans="1:254" s="64" customFormat="1" ht="22.7" customHeight="1">
      <c r="A16" s="73"/>
      <c r="B16" s="74"/>
      <c r="C16" s="78" t="s">
        <v>57</v>
      </c>
      <c r="D16" s="74">
        <v>0</v>
      </c>
      <c r="E16" s="74">
        <v>0</v>
      </c>
      <c r="F16" s="74">
        <v>0</v>
      </c>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row>
    <row r="17" spans="1:254" s="64" customFormat="1" ht="22.7" customHeight="1">
      <c r="A17" s="73"/>
      <c r="B17" s="74"/>
      <c r="C17" s="78" t="s">
        <v>123</v>
      </c>
      <c r="D17" s="74">
        <v>0</v>
      </c>
      <c r="E17" s="74">
        <v>0</v>
      </c>
      <c r="F17" s="74">
        <v>0</v>
      </c>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row>
    <row r="18" spans="1:254" s="64" customFormat="1" ht="22.7" customHeight="1">
      <c r="A18" s="73"/>
      <c r="B18" s="74"/>
      <c r="C18" s="78" t="s">
        <v>103</v>
      </c>
      <c r="D18" s="74">
        <v>0</v>
      </c>
      <c r="E18" s="74">
        <v>0</v>
      </c>
      <c r="F18" s="74">
        <v>0</v>
      </c>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row>
    <row r="19" spans="1:254" s="64" customFormat="1" ht="22.7" customHeight="1">
      <c r="A19" s="73"/>
      <c r="B19" s="74"/>
      <c r="C19" s="78" t="s">
        <v>40</v>
      </c>
      <c r="D19" s="74">
        <v>0</v>
      </c>
      <c r="E19" s="74">
        <v>0</v>
      </c>
      <c r="F19" s="74">
        <v>0</v>
      </c>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row>
    <row r="20" spans="1:254" s="64" customFormat="1" ht="22.7" customHeight="1">
      <c r="A20" s="73"/>
      <c r="B20" s="74"/>
      <c r="C20" s="78" t="s">
        <v>55</v>
      </c>
      <c r="D20" s="74">
        <v>0</v>
      </c>
      <c r="E20" s="74">
        <v>0</v>
      </c>
      <c r="F20" s="74">
        <v>0</v>
      </c>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row>
    <row r="21" spans="1:254" s="64" customFormat="1" ht="22.7" customHeight="1">
      <c r="A21" s="73"/>
      <c r="B21" s="74"/>
      <c r="C21" s="78" t="s">
        <v>45</v>
      </c>
      <c r="D21" s="74">
        <v>0</v>
      </c>
      <c r="E21" s="74">
        <v>0</v>
      </c>
      <c r="F21" s="74">
        <v>0</v>
      </c>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row>
    <row r="22" spans="1:254" s="64" customFormat="1" ht="22.7" customHeight="1">
      <c r="A22" s="73"/>
      <c r="B22" s="74"/>
      <c r="C22" s="78" t="s">
        <v>120</v>
      </c>
      <c r="D22" s="74">
        <v>0</v>
      </c>
      <c r="E22" s="74">
        <v>0</v>
      </c>
      <c r="F22" s="74">
        <v>0</v>
      </c>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row>
    <row r="23" spans="1:254" s="64" customFormat="1" ht="22.7" customHeight="1">
      <c r="A23" s="73"/>
      <c r="B23" s="74"/>
      <c r="C23" s="78" t="s">
        <v>107</v>
      </c>
      <c r="D23" s="74">
        <v>0</v>
      </c>
      <c r="E23" s="74">
        <v>0</v>
      </c>
      <c r="F23" s="74">
        <v>0</v>
      </c>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row>
    <row r="24" spans="1:254" s="64" customFormat="1" ht="22.7" customHeight="1">
      <c r="A24" s="73"/>
      <c r="B24" s="74"/>
      <c r="C24" s="78" t="s">
        <v>85</v>
      </c>
      <c r="D24" s="74">
        <v>0</v>
      </c>
      <c r="E24" s="74">
        <v>0</v>
      </c>
      <c r="F24" s="74">
        <v>0</v>
      </c>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row>
    <row r="25" spans="1:254" s="64" customFormat="1" ht="22.7" customHeight="1">
      <c r="A25" s="73"/>
      <c r="B25" s="74"/>
      <c r="C25" s="78" t="s">
        <v>105</v>
      </c>
      <c r="D25" s="74">
        <v>0</v>
      </c>
      <c r="E25" s="74">
        <v>0</v>
      </c>
      <c r="F25" s="74">
        <v>0</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row>
    <row r="26" spans="1:254" s="64" customFormat="1" ht="22.7" customHeight="1">
      <c r="A26" s="78"/>
      <c r="B26" s="59"/>
      <c r="C26" s="78" t="s">
        <v>48</v>
      </c>
      <c r="D26" s="74">
        <v>0</v>
      </c>
      <c r="E26" s="74">
        <v>0</v>
      </c>
      <c r="F26" s="74">
        <v>0</v>
      </c>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row>
    <row r="27" spans="1:254" s="64" customFormat="1" ht="23.1" customHeight="1">
      <c r="A27" s="78"/>
      <c r="B27" s="59"/>
      <c r="C27" s="78" t="s">
        <v>97</v>
      </c>
      <c r="D27" s="74">
        <v>0</v>
      </c>
      <c r="E27" s="74">
        <v>0</v>
      </c>
      <c r="F27" s="74">
        <v>0</v>
      </c>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row>
    <row r="28" spans="1:254" s="64" customFormat="1" ht="23.1" customHeight="1">
      <c r="A28" s="78"/>
      <c r="B28" s="59"/>
      <c r="C28" s="78" t="s">
        <v>100</v>
      </c>
      <c r="D28" s="74">
        <v>0</v>
      </c>
      <c r="E28" s="74">
        <v>0</v>
      </c>
      <c r="F28" s="74">
        <v>0</v>
      </c>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row>
    <row r="29" spans="1:254" s="64" customFormat="1" ht="22.7" customHeight="1">
      <c r="A29" s="62"/>
      <c r="B29" s="59"/>
      <c r="C29" s="78" t="s">
        <v>111</v>
      </c>
      <c r="D29" s="74">
        <v>0</v>
      </c>
      <c r="E29" s="74">
        <v>0</v>
      </c>
      <c r="F29" s="74">
        <v>0</v>
      </c>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row>
    <row r="30" spans="1:254" s="64" customFormat="1" ht="22.7" customHeight="1">
      <c r="A30" s="73"/>
      <c r="B30" s="74"/>
      <c r="C30" s="78" t="s">
        <v>35</v>
      </c>
      <c r="D30" s="74">
        <v>0</v>
      </c>
      <c r="E30" s="74">
        <v>0</v>
      </c>
      <c r="F30" s="74">
        <v>0</v>
      </c>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row>
    <row r="31" spans="1:254" s="64" customFormat="1" ht="22.7" customHeight="1">
      <c r="A31" s="73"/>
      <c r="B31" s="74"/>
      <c r="C31" s="78" t="s">
        <v>119</v>
      </c>
      <c r="D31" s="74">
        <v>0</v>
      </c>
      <c r="E31" s="74">
        <v>0</v>
      </c>
      <c r="F31" s="74">
        <v>0</v>
      </c>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row>
    <row r="32" spans="1:254" s="64" customFormat="1" ht="22.7" customHeight="1">
      <c r="A32" s="73"/>
      <c r="B32" s="74"/>
      <c r="C32" s="78" t="s">
        <v>99</v>
      </c>
      <c r="D32" s="74">
        <v>0</v>
      </c>
      <c r="E32" s="74">
        <v>0</v>
      </c>
      <c r="F32" s="74">
        <v>0</v>
      </c>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row>
    <row r="33" spans="1:254" s="64" customFormat="1" ht="22.7" customHeight="1">
      <c r="A33" s="73"/>
      <c r="B33" s="74"/>
      <c r="C33" s="78" t="s">
        <v>73</v>
      </c>
      <c r="D33" s="74">
        <v>0</v>
      </c>
      <c r="E33" s="74">
        <v>0</v>
      </c>
      <c r="F33" s="74">
        <v>0</v>
      </c>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row>
    <row r="34" spans="1:254" ht="22.7" customHeight="1">
      <c r="A34" s="19"/>
      <c r="B34" s="28"/>
      <c r="C34" s="19" t="s">
        <v>21</v>
      </c>
      <c r="D34" s="29">
        <f>SUM(D6+D7+D8+D9+D10+D11+D12+D13+D14+D15+D16+D17+D18+D19+D20+D21+D22+D23+D24+D25+D26+D27+D28+D29+D30+D31+D32+D33)</f>
        <v>859.39</v>
      </c>
      <c r="E34" s="29">
        <f>SUM(E6+E7+E8+E9+E10+E11+E12+E13+E14+E15+E16+E17+E18+E19+E20+E21+E22+E23+E24+E25+E26+E27+E28+E29+E30+E31+E32+E33)</f>
        <v>859.39</v>
      </c>
      <c r="F34" s="29">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4"/>
      <c r="B35" s="39"/>
      <c r="C35" s="15" t="s">
        <v>127</v>
      </c>
      <c r="D35" s="28">
        <f>B36-D34</f>
        <v>0</v>
      </c>
      <c r="E35" s="29">
        <f>B7+B11-E34</f>
        <v>0</v>
      </c>
      <c r="F35" s="29">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4" customFormat="1" ht="21.95" customHeight="1">
      <c r="A36" s="62" t="s">
        <v>133</v>
      </c>
      <c r="B36" s="74">
        <v>859.39</v>
      </c>
      <c r="C36" s="62" t="s">
        <v>22</v>
      </c>
      <c r="D36" s="59">
        <f>SUM(D34+D35)</f>
        <v>859.39</v>
      </c>
      <c r="E36" s="59">
        <f>SUM(E34+E35)</f>
        <v>859.39</v>
      </c>
      <c r="F36" s="59">
        <f>SUM(F34+F35)</f>
        <v>0</v>
      </c>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51</v>
      </c>
      <c r="B1" s="96"/>
      <c r="C1" s="96"/>
      <c r="D1" s="96"/>
      <c r="E1" s="96"/>
      <c r="F1" s="96"/>
      <c r="G1" s="96"/>
      <c r="H1" s="96"/>
      <c r="I1" s="96"/>
      <c r="J1" s="96"/>
      <c r="K1" s="96"/>
    </row>
    <row r="2" spans="1:11" ht="20.100000000000001" customHeight="1">
      <c r="A2" s="37" t="s">
        <v>151</v>
      </c>
      <c r="B2" s="11"/>
      <c r="C2" s="10"/>
      <c r="D2" s="8"/>
      <c r="E2" s="8"/>
      <c r="F2" s="8"/>
      <c r="G2" s="9"/>
      <c r="I2" s="9"/>
      <c r="K2" s="9" t="s">
        <v>65</v>
      </c>
    </row>
    <row r="3" spans="1:11" ht="20.100000000000001" customHeight="1">
      <c r="A3" s="97" t="s">
        <v>132</v>
      </c>
      <c r="B3" s="97" t="s">
        <v>36</v>
      </c>
      <c r="C3" s="97" t="s">
        <v>27</v>
      </c>
      <c r="D3" s="97" t="s">
        <v>94</v>
      </c>
      <c r="E3" s="97" t="s">
        <v>128</v>
      </c>
      <c r="F3" s="97" t="s">
        <v>39</v>
      </c>
      <c r="G3" s="97" t="s">
        <v>16</v>
      </c>
      <c r="H3" s="97" t="s">
        <v>10</v>
      </c>
      <c r="I3" s="97" t="s">
        <v>28</v>
      </c>
      <c r="J3" s="97" t="s">
        <v>79</v>
      </c>
      <c r="K3" s="98" t="s">
        <v>14</v>
      </c>
    </row>
    <row r="4" spans="1:11" ht="26.45" customHeight="1">
      <c r="A4" s="97"/>
      <c r="B4" s="93"/>
      <c r="C4" s="93"/>
      <c r="D4" s="97"/>
      <c r="E4" s="97"/>
      <c r="F4" s="97"/>
      <c r="G4" s="97"/>
      <c r="H4" s="97"/>
      <c r="I4" s="97"/>
      <c r="J4" s="97"/>
      <c r="K4" s="98"/>
    </row>
    <row r="5" spans="1:11" ht="20.100000000000001" customHeight="1">
      <c r="A5" s="13" t="s">
        <v>84</v>
      </c>
      <c r="B5" s="41" t="s">
        <v>84</v>
      </c>
      <c r="C5" s="41">
        <v>1</v>
      </c>
      <c r="D5" s="41">
        <v>2</v>
      </c>
      <c r="E5" s="41">
        <v>3</v>
      </c>
      <c r="F5" s="41">
        <v>4</v>
      </c>
      <c r="G5" s="41">
        <v>5</v>
      </c>
      <c r="H5" s="13">
        <v>6</v>
      </c>
      <c r="I5" s="13">
        <v>7</v>
      </c>
      <c r="J5" s="38">
        <v>8</v>
      </c>
      <c r="K5" s="42">
        <v>9</v>
      </c>
    </row>
    <row r="6" spans="1:11" s="64" customFormat="1" ht="23.1" customHeight="1">
      <c r="A6" s="66"/>
      <c r="B6" s="48" t="s">
        <v>27</v>
      </c>
      <c r="C6" s="74">
        <v>1009.39</v>
      </c>
      <c r="D6" s="74">
        <v>192.82</v>
      </c>
      <c r="E6" s="74">
        <v>666.57</v>
      </c>
      <c r="F6" s="74">
        <v>0</v>
      </c>
      <c r="G6" s="74">
        <v>0</v>
      </c>
      <c r="H6" s="67">
        <v>0</v>
      </c>
      <c r="I6" s="67">
        <v>0</v>
      </c>
      <c r="J6" s="67">
        <v>150</v>
      </c>
      <c r="K6" s="67">
        <v>0</v>
      </c>
    </row>
    <row r="7" spans="1:11" ht="23.1" customHeight="1">
      <c r="A7" s="66" t="s">
        <v>143</v>
      </c>
      <c r="B7" s="48" t="s">
        <v>135</v>
      </c>
      <c r="C7" s="74">
        <v>1009.39</v>
      </c>
      <c r="D7" s="74">
        <v>192.82</v>
      </c>
      <c r="E7" s="74">
        <v>666.57</v>
      </c>
      <c r="F7" s="74">
        <v>0</v>
      </c>
      <c r="G7" s="74">
        <v>0</v>
      </c>
      <c r="H7" s="67">
        <v>0</v>
      </c>
      <c r="I7" s="67">
        <v>0</v>
      </c>
      <c r="J7" s="67">
        <v>150</v>
      </c>
      <c r="K7" s="67">
        <v>0</v>
      </c>
    </row>
    <row r="8" spans="1:11" ht="23.1" customHeight="1">
      <c r="A8" s="66" t="s">
        <v>144</v>
      </c>
      <c r="B8" s="48" t="s">
        <v>136</v>
      </c>
      <c r="C8" s="74">
        <v>1009.39</v>
      </c>
      <c r="D8" s="74">
        <v>192.82</v>
      </c>
      <c r="E8" s="74">
        <v>666.57</v>
      </c>
      <c r="F8" s="74">
        <v>0</v>
      </c>
      <c r="G8" s="74">
        <v>0</v>
      </c>
      <c r="H8" s="67">
        <v>0</v>
      </c>
      <c r="I8" s="67">
        <v>0</v>
      </c>
      <c r="J8" s="67">
        <v>150</v>
      </c>
      <c r="K8" s="67">
        <v>0</v>
      </c>
    </row>
    <row r="9" spans="1:11" ht="23.1" customHeight="1">
      <c r="A9" s="66" t="s">
        <v>145</v>
      </c>
      <c r="B9" s="48" t="s">
        <v>137</v>
      </c>
      <c r="C9" s="74">
        <v>280.08999999999997</v>
      </c>
      <c r="D9" s="74">
        <v>164.82</v>
      </c>
      <c r="E9" s="74">
        <v>115.27</v>
      </c>
      <c r="F9" s="74">
        <v>0</v>
      </c>
      <c r="G9" s="74">
        <v>0</v>
      </c>
      <c r="H9" s="67">
        <v>0</v>
      </c>
      <c r="I9" s="67">
        <v>0</v>
      </c>
      <c r="J9" s="67">
        <v>0</v>
      </c>
      <c r="K9" s="67">
        <v>0</v>
      </c>
    </row>
    <row r="10" spans="1:11" ht="23.1" customHeight="1">
      <c r="A10" s="66" t="s">
        <v>146</v>
      </c>
      <c r="B10" s="48" t="s">
        <v>138</v>
      </c>
      <c r="C10" s="74">
        <v>50</v>
      </c>
      <c r="D10" s="74">
        <v>0</v>
      </c>
      <c r="E10" s="74">
        <v>50</v>
      </c>
      <c r="F10" s="74">
        <v>0</v>
      </c>
      <c r="G10" s="74">
        <v>0</v>
      </c>
      <c r="H10" s="67">
        <v>0</v>
      </c>
      <c r="I10" s="67">
        <v>0</v>
      </c>
      <c r="J10" s="67">
        <v>0</v>
      </c>
      <c r="K10" s="67">
        <v>0</v>
      </c>
    </row>
    <row r="11" spans="1:11" ht="23.1" customHeight="1">
      <c r="A11" s="66" t="s">
        <v>147</v>
      </c>
      <c r="B11" s="48" t="s">
        <v>139</v>
      </c>
      <c r="C11" s="74">
        <v>170</v>
      </c>
      <c r="D11" s="74">
        <v>20</v>
      </c>
      <c r="E11" s="74">
        <v>0</v>
      </c>
      <c r="F11" s="74">
        <v>0</v>
      </c>
      <c r="G11" s="74">
        <v>0</v>
      </c>
      <c r="H11" s="67">
        <v>0</v>
      </c>
      <c r="I11" s="67">
        <v>0</v>
      </c>
      <c r="J11" s="67">
        <v>150</v>
      </c>
      <c r="K11" s="67">
        <v>0</v>
      </c>
    </row>
    <row r="12" spans="1:11" ht="23.1" customHeight="1">
      <c r="A12" s="66" t="s">
        <v>148</v>
      </c>
      <c r="B12" s="48" t="s">
        <v>140</v>
      </c>
      <c r="C12" s="74">
        <v>231.3</v>
      </c>
      <c r="D12" s="74">
        <v>0</v>
      </c>
      <c r="E12" s="74">
        <v>231.3</v>
      </c>
      <c r="F12" s="74">
        <v>0</v>
      </c>
      <c r="G12" s="74">
        <v>0</v>
      </c>
      <c r="H12" s="67">
        <v>0</v>
      </c>
      <c r="I12" s="67">
        <v>0</v>
      </c>
      <c r="J12" s="67">
        <v>0</v>
      </c>
      <c r="K12" s="67">
        <v>0</v>
      </c>
    </row>
    <row r="13" spans="1:11" ht="23.1" customHeight="1">
      <c r="A13" s="66" t="s">
        <v>149</v>
      </c>
      <c r="B13" s="48" t="s">
        <v>141</v>
      </c>
      <c r="C13" s="74">
        <v>74</v>
      </c>
      <c r="D13" s="74">
        <v>4</v>
      </c>
      <c r="E13" s="74">
        <v>70</v>
      </c>
      <c r="F13" s="74">
        <v>0</v>
      </c>
      <c r="G13" s="74">
        <v>0</v>
      </c>
      <c r="H13" s="67">
        <v>0</v>
      </c>
      <c r="I13" s="67">
        <v>0</v>
      </c>
      <c r="J13" s="67">
        <v>0</v>
      </c>
      <c r="K13" s="67">
        <v>0</v>
      </c>
    </row>
    <row r="14" spans="1:11" ht="23.1" customHeight="1">
      <c r="A14" s="66" t="s">
        <v>150</v>
      </c>
      <c r="B14" s="48" t="s">
        <v>142</v>
      </c>
      <c r="C14" s="74">
        <v>204</v>
      </c>
      <c r="D14" s="74">
        <v>4</v>
      </c>
      <c r="E14" s="74">
        <v>200</v>
      </c>
      <c r="F14" s="74">
        <v>0</v>
      </c>
      <c r="G14" s="74">
        <v>0</v>
      </c>
      <c r="H14" s="67">
        <v>0</v>
      </c>
      <c r="I14" s="67">
        <v>0</v>
      </c>
      <c r="J14" s="67">
        <v>0</v>
      </c>
      <c r="K14" s="67">
        <v>0</v>
      </c>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33</v>
      </c>
      <c r="B1" s="96"/>
      <c r="C1" s="96"/>
      <c r="D1" s="96"/>
      <c r="E1" s="96"/>
    </row>
    <row r="2" spans="1:7" ht="20.100000000000001" customHeight="1">
      <c r="A2" s="37" t="s">
        <v>152</v>
      </c>
      <c r="B2" s="7"/>
      <c r="C2" s="10"/>
      <c r="D2" s="8"/>
      <c r="E2" s="9" t="s">
        <v>65</v>
      </c>
    </row>
    <row r="3" spans="1:7" ht="16.350000000000001" customHeight="1">
      <c r="A3" s="98" t="s">
        <v>132</v>
      </c>
      <c r="B3" s="97" t="s">
        <v>36</v>
      </c>
      <c r="C3" s="97" t="s">
        <v>27</v>
      </c>
      <c r="D3" s="98" t="s">
        <v>8</v>
      </c>
      <c r="E3" s="98" t="s">
        <v>76</v>
      </c>
    </row>
    <row r="4" spans="1:7" ht="14.1" customHeight="1">
      <c r="A4" s="98"/>
      <c r="B4" s="99"/>
      <c r="C4" s="99"/>
      <c r="D4" s="98"/>
      <c r="E4" s="98"/>
    </row>
    <row r="5" spans="1:7" ht="20.100000000000001" customHeight="1">
      <c r="A5" s="43" t="s">
        <v>84</v>
      </c>
      <c r="B5" s="44" t="s">
        <v>84</v>
      </c>
      <c r="C5" s="44">
        <v>1</v>
      </c>
      <c r="D5" s="41">
        <v>2</v>
      </c>
      <c r="E5" s="45">
        <v>3</v>
      </c>
    </row>
    <row r="6" spans="1:7" s="64" customFormat="1" ht="23.1" customHeight="1">
      <c r="A6" s="66"/>
      <c r="B6" s="48" t="s">
        <v>27</v>
      </c>
      <c r="C6" s="74">
        <v>1009.39</v>
      </c>
      <c r="D6" s="74">
        <v>279.79000000000002</v>
      </c>
      <c r="E6" s="67">
        <v>729.6</v>
      </c>
    </row>
    <row r="7" spans="1:7" ht="23.1" customHeight="1">
      <c r="A7" s="66" t="s">
        <v>143</v>
      </c>
      <c r="B7" s="48" t="s">
        <v>135</v>
      </c>
      <c r="C7" s="74">
        <v>1009.39</v>
      </c>
      <c r="D7" s="74">
        <v>279.79000000000002</v>
      </c>
      <c r="E7" s="67">
        <v>729.6</v>
      </c>
      <c r="F7" s="12"/>
    </row>
    <row r="8" spans="1:7" ht="23.1" customHeight="1">
      <c r="A8" s="66" t="s">
        <v>144</v>
      </c>
      <c r="B8" s="48" t="s">
        <v>136</v>
      </c>
      <c r="C8" s="74">
        <v>1009.39</v>
      </c>
      <c r="D8" s="74">
        <v>279.79000000000002</v>
      </c>
      <c r="E8" s="67">
        <v>729.6</v>
      </c>
      <c r="G8" s="12"/>
    </row>
    <row r="9" spans="1:7" ht="23.1" customHeight="1">
      <c r="A9" s="66" t="s">
        <v>145</v>
      </c>
      <c r="B9" s="48" t="s">
        <v>137</v>
      </c>
      <c r="C9" s="74">
        <v>280.08999999999997</v>
      </c>
      <c r="D9" s="74">
        <v>279.79000000000002</v>
      </c>
      <c r="E9" s="67">
        <v>0.3</v>
      </c>
      <c r="G9" s="12"/>
    </row>
    <row r="10" spans="1:7" ht="23.1" customHeight="1">
      <c r="A10" s="66" t="s">
        <v>146</v>
      </c>
      <c r="B10" s="48" t="s">
        <v>138</v>
      </c>
      <c r="C10" s="74">
        <v>50</v>
      </c>
      <c r="D10" s="74">
        <v>0</v>
      </c>
      <c r="E10" s="67">
        <v>50</v>
      </c>
    </row>
    <row r="11" spans="1:7" ht="23.1" customHeight="1">
      <c r="A11" s="66" t="s">
        <v>147</v>
      </c>
      <c r="B11" s="48" t="s">
        <v>139</v>
      </c>
      <c r="C11" s="74">
        <v>170</v>
      </c>
      <c r="D11" s="74">
        <v>0</v>
      </c>
      <c r="E11" s="67">
        <v>170</v>
      </c>
    </row>
    <row r="12" spans="1:7" ht="23.1" customHeight="1">
      <c r="A12" s="66" t="s">
        <v>148</v>
      </c>
      <c r="B12" s="48" t="s">
        <v>140</v>
      </c>
      <c r="C12" s="74">
        <v>231.3</v>
      </c>
      <c r="D12" s="74">
        <v>0</v>
      </c>
      <c r="E12" s="67">
        <v>231.3</v>
      </c>
    </row>
    <row r="13" spans="1:7" ht="23.1" customHeight="1">
      <c r="A13" s="66" t="s">
        <v>149</v>
      </c>
      <c r="B13" s="48" t="s">
        <v>141</v>
      </c>
      <c r="C13" s="74">
        <v>74</v>
      </c>
      <c r="D13" s="74">
        <v>0</v>
      </c>
      <c r="E13" s="67">
        <v>74</v>
      </c>
    </row>
    <row r="14" spans="1:7" ht="23.1" customHeight="1">
      <c r="A14" s="66" t="s">
        <v>150</v>
      </c>
      <c r="B14" s="48" t="s">
        <v>142</v>
      </c>
      <c r="C14" s="74">
        <v>204</v>
      </c>
      <c r="D14" s="74">
        <v>0</v>
      </c>
      <c r="E14" s="67">
        <v>204</v>
      </c>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7" t="s">
        <v>134</v>
      </c>
      <c r="B2" s="7"/>
      <c r="C2" s="10"/>
      <c r="D2" s="8"/>
      <c r="E2" s="9" t="s">
        <v>65</v>
      </c>
    </row>
    <row r="3" spans="1:5" ht="16.350000000000001" customHeight="1">
      <c r="A3" s="98" t="s">
        <v>132</v>
      </c>
      <c r="B3" s="100" t="s">
        <v>36</v>
      </c>
      <c r="C3" s="102" t="s">
        <v>27</v>
      </c>
      <c r="D3" s="104" t="s">
        <v>8</v>
      </c>
      <c r="E3" s="98" t="s">
        <v>76</v>
      </c>
    </row>
    <row r="4" spans="1:5" ht="14.1" customHeight="1">
      <c r="A4" s="98"/>
      <c r="B4" s="101"/>
      <c r="C4" s="103"/>
      <c r="D4" s="104"/>
      <c r="E4" s="98"/>
    </row>
    <row r="5" spans="1:5" ht="20.100000000000001" customHeight="1">
      <c r="A5" s="22" t="s">
        <v>84</v>
      </c>
      <c r="B5" s="23" t="s">
        <v>84</v>
      </c>
      <c r="C5" s="23">
        <v>1</v>
      </c>
      <c r="D5" s="24">
        <v>2</v>
      </c>
      <c r="E5" s="25">
        <v>3</v>
      </c>
    </row>
    <row r="6" spans="1:5" s="64" customFormat="1" ht="23.1" customHeight="1">
      <c r="A6" s="68"/>
      <c r="B6" s="69" t="s">
        <v>27</v>
      </c>
      <c r="C6" s="70">
        <v>859.39</v>
      </c>
      <c r="D6" s="70">
        <v>279.79000000000002</v>
      </c>
      <c r="E6" s="67">
        <v>579.6</v>
      </c>
    </row>
    <row r="7" spans="1:5" ht="23.1" customHeight="1">
      <c r="A7" s="68" t="s">
        <v>143</v>
      </c>
      <c r="B7" s="69" t="s">
        <v>135</v>
      </c>
      <c r="C7" s="70">
        <v>859.39</v>
      </c>
      <c r="D7" s="70">
        <v>279.79000000000002</v>
      </c>
      <c r="E7" s="67">
        <v>579.6</v>
      </c>
    </row>
    <row r="8" spans="1:5" ht="23.1" customHeight="1">
      <c r="A8" s="68" t="s">
        <v>144</v>
      </c>
      <c r="B8" s="69" t="s">
        <v>136</v>
      </c>
      <c r="C8" s="70">
        <v>859.39</v>
      </c>
      <c r="D8" s="70">
        <v>279.79000000000002</v>
      </c>
      <c r="E8" s="67">
        <v>579.6</v>
      </c>
    </row>
    <row r="9" spans="1:5" ht="23.1" customHeight="1">
      <c r="A9" s="68" t="s">
        <v>145</v>
      </c>
      <c r="B9" s="69" t="s">
        <v>137</v>
      </c>
      <c r="C9" s="70">
        <v>280.08999999999997</v>
      </c>
      <c r="D9" s="70">
        <v>279.79000000000002</v>
      </c>
      <c r="E9" s="67">
        <v>0.3</v>
      </c>
    </row>
    <row r="10" spans="1:5" ht="23.1" customHeight="1">
      <c r="A10" s="68" t="s">
        <v>146</v>
      </c>
      <c r="B10" s="69" t="s">
        <v>138</v>
      </c>
      <c r="C10" s="70">
        <v>50</v>
      </c>
      <c r="D10" s="70">
        <v>0</v>
      </c>
      <c r="E10" s="67">
        <v>50</v>
      </c>
    </row>
    <row r="11" spans="1:5" ht="23.1" customHeight="1">
      <c r="A11" s="68" t="s">
        <v>147</v>
      </c>
      <c r="B11" s="69" t="s">
        <v>139</v>
      </c>
      <c r="C11" s="70">
        <v>20</v>
      </c>
      <c r="D11" s="70">
        <v>0</v>
      </c>
      <c r="E11" s="67">
        <v>20</v>
      </c>
    </row>
    <row r="12" spans="1:5" ht="23.1" customHeight="1">
      <c r="A12" s="68" t="s">
        <v>148</v>
      </c>
      <c r="B12" s="69" t="s">
        <v>140</v>
      </c>
      <c r="C12" s="70">
        <v>231.3</v>
      </c>
      <c r="D12" s="70">
        <v>0</v>
      </c>
      <c r="E12" s="67">
        <v>231.3</v>
      </c>
    </row>
    <row r="13" spans="1:5" ht="23.1" customHeight="1">
      <c r="A13" s="68" t="s">
        <v>149</v>
      </c>
      <c r="B13" s="69" t="s">
        <v>141</v>
      </c>
      <c r="C13" s="70">
        <v>74</v>
      </c>
      <c r="D13" s="70">
        <v>0</v>
      </c>
      <c r="E13" s="67">
        <v>74</v>
      </c>
    </row>
    <row r="14" spans="1:5" ht="23.1" customHeight="1">
      <c r="A14" s="68" t="s">
        <v>150</v>
      </c>
      <c r="B14" s="69" t="s">
        <v>142</v>
      </c>
      <c r="C14" s="70">
        <v>204</v>
      </c>
      <c r="D14" s="70">
        <v>0</v>
      </c>
      <c r="E14" s="67">
        <v>204</v>
      </c>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2"/>
  <sheetViews>
    <sheetView showGridLines="0" showZeros="0" workbookViewId="0">
      <selection activeCell="C18" sqref="C18"/>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24</v>
      </c>
      <c r="B1" s="96"/>
      <c r="C1" s="96"/>
      <c r="D1" s="96"/>
      <c r="E1" s="96"/>
    </row>
    <row r="2" spans="1:5" ht="20.100000000000001" customHeight="1">
      <c r="A2" s="37" t="s">
        <v>151</v>
      </c>
      <c r="B2" s="7"/>
      <c r="C2" s="10"/>
      <c r="D2" s="8"/>
      <c r="E2" s="9" t="s">
        <v>65</v>
      </c>
    </row>
    <row r="3" spans="1:5" ht="20.25" customHeight="1">
      <c r="A3" s="98" t="s">
        <v>132</v>
      </c>
      <c r="B3" s="97" t="s">
        <v>36</v>
      </c>
      <c r="C3" s="98" t="s">
        <v>8</v>
      </c>
      <c r="D3" s="98"/>
      <c r="E3" s="98"/>
    </row>
    <row r="4" spans="1:5" ht="20.25" customHeight="1">
      <c r="A4" s="98"/>
      <c r="B4" s="97"/>
      <c r="C4" s="40" t="s">
        <v>27</v>
      </c>
      <c r="D4" s="20" t="s">
        <v>32</v>
      </c>
      <c r="E4" s="20" t="s">
        <v>75</v>
      </c>
    </row>
    <row r="5" spans="1:5" ht="20.25" customHeight="1">
      <c r="A5" s="43" t="s">
        <v>84</v>
      </c>
      <c r="B5" s="44" t="s">
        <v>84</v>
      </c>
      <c r="C5" s="44">
        <v>1</v>
      </c>
      <c r="D5" s="41">
        <v>2</v>
      </c>
      <c r="E5" s="45">
        <v>3</v>
      </c>
    </row>
    <row r="6" spans="1:5" s="64" customFormat="1" ht="23.1" customHeight="1">
      <c r="A6" s="66"/>
      <c r="B6" s="48" t="s">
        <v>27</v>
      </c>
      <c r="C6" s="74">
        <v>279.79000000000002</v>
      </c>
      <c r="D6" s="74">
        <v>219.69</v>
      </c>
      <c r="E6" s="67">
        <v>60.1</v>
      </c>
    </row>
    <row r="7" spans="1:5" ht="23.1" customHeight="1">
      <c r="A7" s="66" t="s">
        <v>177</v>
      </c>
      <c r="B7" s="48" t="s">
        <v>70</v>
      </c>
      <c r="C7" s="74">
        <v>216.21</v>
      </c>
      <c r="D7" s="74">
        <v>216.21</v>
      </c>
      <c r="E7" s="67">
        <v>0</v>
      </c>
    </row>
    <row r="8" spans="1:5" ht="23.1" customHeight="1">
      <c r="A8" s="66" t="s">
        <v>178</v>
      </c>
      <c r="B8" s="48" t="s">
        <v>153</v>
      </c>
      <c r="C8" s="74">
        <v>79.09</v>
      </c>
      <c r="D8" s="74">
        <v>79.09</v>
      </c>
      <c r="E8" s="67">
        <v>0</v>
      </c>
    </row>
    <row r="9" spans="1:5" ht="23.1" customHeight="1">
      <c r="A9" s="66" t="s">
        <v>179</v>
      </c>
      <c r="B9" s="48" t="s">
        <v>154</v>
      </c>
      <c r="C9" s="74">
        <v>30.31</v>
      </c>
      <c r="D9" s="74">
        <v>30.31</v>
      </c>
      <c r="E9" s="67">
        <v>0</v>
      </c>
    </row>
    <row r="10" spans="1:5" ht="23.1" customHeight="1">
      <c r="A10" s="66" t="s">
        <v>180</v>
      </c>
      <c r="B10" s="48" t="s">
        <v>155</v>
      </c>
      <c r="C10" s="74">
        <v>9.92</v>
      </c>
      <c r="D10" s="74">
        <v>9.92</v>
      </c>
      <c r="E10" s="67">
        <v>0</v>
      </c>
    </row>
    <row r="11" spans="1:5" ht="23.1" customHeight="1">
      <c r="A11" s="66" t="s">
        <v>181</v>
      </c>
      <c r="B11" s="48" t="s">
        <v>156</v>
      </c>
      <c r="C11" s="74">
        <v>24.5</v>
      </c>
      <c r="D11" s="74">
        <v>24.5</v>
      </c>
      <c r="E11" s="67">
        <v>0</v>
      </c>
    </row>
    <row r="12" spans="1:5" ht="23.1" customHeight="1">
      <c r="A12" s="66" t="s">
        <v>182</v>
      </c>
      <c r="B12" s="48" t="s">
        <v>157</v>
      </c>
      <c r="C12" s="74">
        <v>28.77</v>
      </c>
      <c r="D12" s="74">
        <v>28.77</v>
      </c>
      <c r="E12" s="67">
        <v>0</v>
      </c>
    </row>
    <row r="13" spans="1:5" ht="23.1" customHeight="1">
      <c r="A13" s="66" t="s">
        <v>183</v>
      </c>
      <c r="B13" s="48" t="s">
        <v>158</v>
      </c>
      <c r="C13" s="74">
        <v>9.4499999999999993</v>
      </c>
      <c r="D13" s="74">
        <v>9.4499999999999993</v>
      </c>
      <c r="E13" s="67">
        <v>0</v>
      </c>
    </row>
    <row r="14" spans="1:5" ht="23.1" customHeight="1">
      <c r="A14" s="66" t="s">
        <v>184</v>
      </c>
      <c r="B14" s="48" t="s">
        <v>159</v>
      </c>
      <c r="C14" s="74">
        <v>4.34</v>
      </c>
      <c r="D14" s="74">
        <v>4.34</v>
      </c>
      <c r="E14" s="67">
        <v>0</v>
      </c>
    </row>
    <row r="15" spans="1:5" ht="23.1" customHeight="1">
      <c r="A15" s="66" t="s">
        <v>185</v>
      </c>
      <c r="B15" s="48" t="s">
        <v>160</v>
      </c>
      <c r="C15" s="74">
        <v>2.5299999999999998</v>
      </c>
      <c r="D15" s="74">
        <v>2.5299999999999998</v>
      </c>
      <c r="E15" s="67">
        <v>0</v>
      </c>
    </row>
    <row r="16" spans="1:5" ht="23.1" customHeight="1">
      <c r="A16" s="66" t="s">
        <v>186</v>
      </c>
      <c r="B16" s="48" t="s">
        <v>161</v>
      </c>
      <c r="C16" s="74">
        <v>17.25</v>
      </c>
      <c r="D16" s="74">
        <v>17.25</v>
      </c>
      <c r="E16" s="67">
        <v>0</v>
      </c>
    </row>
    <row r="17" spans="1:5" ht="23.1" customHeight="1">
      <c r="A17" s="66" t="s">
        <v>187</v>
      </c>
      <c r="B17" s="48" t="s">
        <v>162</v>
      </c>
      <c r="C17" s="74">
        <v>10.050000000000001</v>
      </c>
      <c r="D17" s="74">
        <v>10.050000000000001</v>
      </c>
      <c r="E17" s="67">
        <v>0</v>
      </c>
    </row>
    <row r="18" spans="1:5" ht="23.1" customHeight="1">
      <c r="A18" s="66" t="s">
        <v>188</v>
      </c>
      <c r="B18" s="48" t="s">
        <v>86</v>
      </c>
      <c r="C18" s="74">
        <v>60.1</v>
      </c>
      <c r="D18" s="74">
        <v>0</v>
      </c>
      <c r="E18" s="67">
        <v>60.1</v>
      </c>
    </row>
    <row r="19" spans="1:5" ht="23.1" customHeight="1">
      <c r="A19" s="66" t="s">
        <v>189</v>
      </c>
      <c r="B19" s="48" t="s">
        <v>163</v>
      </c>
      <c r="C19" s="74">
        <v>3</v>
      </c>
      <c r="D19" s="74">
        <v>0</v>
      </c>
      <c r="E19" s="67">
        <v>3</v>
      </c>
    </row>
    <row r="20" spans="1:5" ht="23.1" customHeight="1">
      <c r="A20" s="66" t="s">
        <v>190</v>
      </c>
      <c r="B20" s="48" t="s">
        <v>164</v>
      </c>
      <c r="C20" s="74">
        <v>2</v>
      </c>
      <c r="D20" s="74">
        <v>0</v>
      </c>
      <c r="E20" s="67">
        <v>2</v>
      </c>
    </row>
    <row r="21" spans="1:5" ht="23.1" customHeight="1">
      <c r="A21" s="66" t="s">
        <v>191</v>
      </c>
      <c r="B21" s="48" t="s">
        <v>165</v>
      </c>
      <c r="C21" s="74">
        <v>5</v>
      </c>
      <c r="D21" s="74">
        <v>0</v>
      </c>
      <c r="E21" s="67">
        <v>5</v>
      </c>
    </row>
    <row r="22" spans="1:5" ht="23.1" customHeight="1">
      <c r="A22" s="66" t="s">
        <v>192</v>
      </c>
      <c r="B22" s="48" t="s">
        <v>166</v>
      </c>
      <c r="C22" s="74">
        <v>1.8</v>
      </c>
      <c r="D22" s="74">
        <v>0</v>
      </c>
      <c r="E22" s="67">
        <v>1.8</v>
      </c>
    </row>
    <row r="23" spans="1:5" ht="23.1" customHeight="1">
      <c r="A23" s="66" t="s">
        <v>193</v>
      </c>
      <c r="B23" s="48" t="s">
        <v>167</v>
      </c>
      <c r="C23" s="74">
        <v>2</v>
      </c>
      <c r="D23" s="74">
        <v>0</v>
      </c>
      <c r="E23" s="67">
        <v>2</v>
      </c>
    </row>
    <row r="24" spans="1:5" ht="23.1" customHeight="1">
      <c r="A24" s="66" t="s">
        <v>194</v>
      </c>
      <c r="B24" s="48" t="s">
        <v>168</v>
      </c>
      <c r="C24" s="74">
        <v>3</v>
      </c>
      <c r="D24" s="74">
        <v>0</v>
      </c>
      <c r="E24" s="67">
        <v>3</v>
      </c>
    </row>
    <row r="25" spans="1:5" ht="23.1" customHeight="1">
      <c r="A25" s="66" t="s">
        <v>195</v>
      </c>
      <c r="B25" s="48" t="s">
        <v>169</v>
      </c>
      <c r="C25" s="74">
        <v>2.88</v>
      </c>
      <c r="D25" s="74">
        <v>0</v>
      </c>
      <c r="E25" s="67">
        <v>2.88</v>
      </c>
    </row>
    <row r="26" spans="1:5" ht="23.1" customHeight="1">
      <c r="A26" s="66" t="s">
        <v>196</v>
      </c>
      <c r="B26" s="48" t="s">
        <v>170</v>
      </c>
      <c r="C26" s="74">
        <v>4.41</v>
      </c>
      <c r="D26" s="74">
        <v>0</v>
      </c>
      <c r="E26" s="67">
        <v>4.41</v>
      </c>
    </row>
    <row r="27" spans="1:5" ht="23.1" customHeight="1">
      <c r="A27" s="66" t="s">
        <v>197</v>
      </c>
      <c r="B27" s="48" t="s">
        <v>171</v>
      </c>
      <c r="C27" s="74">
        <v>21</v>
      </c>
      <c r="D27" s="74">
        <v>0</v>
      </c>
      <c r="E27" s="67">
        <v>21</v>
      </c>
    </row>
    <row r="28" spans="1:5" ht="23.1" customHeight="1">
      <c r="A28" s="66" t="s">
        <v>198</v>
      </c>
      <c r="B28" s="48" t="s">
        <v>172</v>
      </c>
      <c r="C28" s="74">
        <v>12.64</v>
      </c>
      <c r="D28" s="74">
        <v>0</v>
      </c>
      <c r="E28" s="67">
        <v>12.64</v>
      </c>
    </row>
    <row r="29" spans="1:5" ht="23.1" customHeight="1">
      <c r="A29" s="66" t="s">
        <v>199</v>
      </c>
      <c r="B29" s="48" t="s">
        <v>173</v>
      </c>
      <c r="C29" s="74">
        <v>2.37</v>
      </c>
      <c r="D29" s="74">
        <v>0</v>
      </c>
      <c r="E29" s="67">
        <v>2.37</v>
      </c>
    </row>
    <row r="30" spans="1:5" ht="23.1" customHeight="1">
      <c r="A30" s="66" t="s">
        <v>200</v>
      </c>
      <c r="B30" s="48" t="s">
        <v>174</v>
      </c>
      <c r="C30" s="74">
        <v>3.48</v>
      </c>
      <c r="D30" s="74">
        <v>3.48</v>
      </c>
      <c r="E30" s="67">
        <v>0</v>
      </c>
    </row>
    <row r="31" spans="1:5" ht="23.1" customHeight="1">
      <c r="A31" s="66" t="s">
        <v>201</v>
      </c>
      <c r="B31" s="48" t="s">
        <v>175</v>
      </c>
      <c r="C31" s="74">
        <v>2.57</v>
      </c>
      <c r="D31" s="74">
        <v>2.57</v>
      </c>
      <c r="E31" s="67">
        <v>0</v>
      </c>
    </row>
    <row r="32" spans="1:5" ht="23.1" customHeight="1">
      <c r="A32" s="66" t="s">
        <v>202</v>
      </c>
      <c r="B32" s="48" t="s">
        <v>176</v>
      </c>
      <c r="C32" s="74">
        <v>0.91</v>
      </c>
      <c r="D32" s="74">
        <v>0.91</v>
      </c>
      <c r="E32" s="67">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dimension ref="A1:AI25"/>
  <sheetViews>
    <sheetView showGridLines="0" showZeros="0" topLeftCell="F1" workbookViewId="0">
      <selection activeCell="R8" sqref="R8"/>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24</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7" t="s">
        <v>134</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2" t="s">
        <v>65</v>
      </c>
    </row>
    <row r="3" spans="1:35" ht="21.75" customHeight="1">
      <c r="A3" s="105" t="s">
        <v>132</v>
      </c>
      <c r="B3" s="105" t="s">
        <v>36</v>
      </c>
      <c r="C3" s="106" t="s">
        <v>27</v>
      </c>
      <c r="D3" s="105" t="s">
        <v>8</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70</v>
      </c>
      <c r="E4" s="108"/>
      <c r="F4" s="108"/>
      <c r="G4" s="108"/>
      <c r="H4" s="108"/>
      <c r="I4" s="108"/>
      <c r="J4" s="108"/>
      <c r="K4" s="108"/>
      <c r="L4" s="108"/>
      <c r="M4" s="108"/>
      <c r="N4" s="108"/>
      <c r="O4" s="109"/>
      <c r="P4" s="109" t="s">
        <v>86</v>
      </c>
      <c r="Q4" s="109"/>
      <c r="R4" s="109"/>
      <c r="S4" s="109"/>
      <c r="T4" s="109"/>
      <c r="U4" s="109"/>
      <c r="V4" s="109"/>
      <c r="W4" s="109"/>
      <c r="X4" s="109"/>
      <c r="Y4" s="109"/>
      <c r="Z4" s="109"/>
      <c r="AA4" s="107" t="s">
        <v>117</v>
      </c>
      <c r="AB4" s="108"/>
      <c r="AC4" s="108"/>
      <c r="AD4" s="108"/>
      <c r="AE4" s="108"/>
      <c r="AF4" s="108"/>
    </row>
    <row r="5" spans="1:35" ht="89.25" customHeight="1">
      <c r="A5" s="105"/>
      <c r="B5" s="105"/>
      <c r="C5" s="105"/>
      <c r="D5" s="57" t="s">
        <v>71</v>
      </c>
      <c r="E5" s="57" t="s">
        <v>113</v>
      </c>
      <c r="F5" s="57" t="s">
        <v>9</v>
      </c>
      <c r="G5" s="57" t="s">
        <v>52</v>
      </c>
      <c r="H5" s="57" t="s">
        <v>60</v>
      </c>
      <c r="I5" s="57" t="s">
        <v>0</v>
      </c>
      <c r="J5" s="57" t="s">
        <v>7</v>
      </c>
      <c r="K5" s="57" t="s">
        <v>66</v>
      </c>
      <c r="L5" s="57" t="s">
        <v>121</v>
      </c>
      <c r="M5" s="57" t="s">
        <v>11</v>
      </c>
      <c r="N5" s="57" t="s">
        <v>6</v>
      </c>
      <c r="O5" s="57" t="s">
        <v>126</v>
      </c>
      <c r="P5" s="57" t="s">
        <v>71</v>
      </c>
      <c r="Q5" s="57" t="s">
        <v>64</v>
      </c>
      <c r="R5" s="57" t="s">
        <v>91</v>
      </c>
      <c r="S5" s="57" t="s">
        <v>30</v>
      </c>
      <c r="T5" s="57" t="s">
        <v>83</v>
      </c>
      <c r="U5" s="57" t="s">
        <v>112</v>
      </c>
      <c r="V5" s="57" t="s">
        <v>37</v>
      </c>
      <c r="W5" s="57" t="s">
        <v>49</v>
      </c>
      <c r="X5" s="57" t="s">
        <v>54</v>
      </c>
      <c r="Y5" s="57" t="s">
        <v>77</v>
      </c>
      <c r="Z5" s="57" t="s">
        <v>89</v>
      </c>
      <c r="AA5" s="33" t="s">
        <v>71</v>
      </c>
      <c r="AB5" s="34" t="s">
        <v>3</v>
      </c>
      <c r="AC5" s="34" t="s">
        <v>131</v>
      </c>
      <c r="AD5" s="34" t="s">
        <v>68</v>
      </c>
      <c r="AE5" s="34" t="s">
        <v>114</v>
      </c>
      <c r="AF5" s="34" t="s">
        <v>102</v>
      </c>
    </row>
    <row r="6" spans="1:35" ht="20.100000000000001" customHeight="1">
      <c r="A6" s="35" t="s">
        <v>84</v>
      </c>
      <c r="B6" s="36" t="s">
        <v>84</v>
      </c>
      <c r="C6" s="58">
        <v>1</v>
      </c>
      <c r="D6" s="58">
        <v>2</v>
      </c>
      <c r="E6" s="58">
        <v>3</v>
      </c>
      <c r="F6" s="58">
        <v>4</v>
      </c>
      <c r="G6" s="58">
        <v>5</v>
      </c>
      <c r="H6" s="58">
        <v>6</v>
      </c>
      <c r="I6" s="58">
        <v>7</v>
      </c>
      <c r="J6" s="58">
        <v>8</v>
      </c>
      <c r="K6" s="58">
        <v>9</v>
      </c>
      <c r="L6" s="58">
        <v>10</v>
      </c>
      <c r="M6" s="58">
        <v>11</v>
      </c>
      <c r="N6" s="58">
        <v>12</v>
      </c>
      <c r="O6" s="58">
        <v>13</v>
      </c>
      <c r="P6" s="58">
        <v>14</v>
      </c>
      <c r="Q6" s="58">
        <v>15</v>
      </c>
      <c r="R6" s="58">
        <v>16</v>
      </c>
      <c r="S6" s="58">
        <v>17</v>
      </c>
      <c r="T6" s="58">
        <v>18</v>
      </c>
      <c r="U6" s="58">
        <v>19</v>
      </c>
      <c r="V6" s="58">
        <v>20</v>
      </c>
      <c r="W6" s="58">
        <v>21</v>
      </c>
      <c r="X6" s="58">
        <v>22</v>
      </c>
      <c r="Y6" s="58">
        <v>23</v>
      </c>
      <c r="Z6" s="58">
        <v>24</v>
      </c>
      <c r="AA6" s="58">
        <v>25</v>
      </c>
      <c r="AB6" s="58">
        <v>26</v>
      </c>
      <c r="AC6" s="58">
        <v>27</v>
      </c>
      <c r="AD6" s="58">
        <v>28</v>
      </c>
      <c r="AE6" s="58">
        <v>29</v>
      </c>
      <c r="AF6" s="58">
        <v>30</v>
      </c>
    </row>
    <row r="7" spans="1:35" s="64" customFormat="1" ht="31.5" customHeight="1">
      <c r="A7" s="66"/>
      <c r="B7" s="69" t="s">
        <v>27</v>
      </c>
      <c r="C7" s="74">
        <v>279.79000000000002</v>
      </c>
      <c r="D7" s="71">
        <v>216.21</v>
      </c>
      <c r="E7" s="71">
        <v>79.09</v>
      </c>
      <c r="F7" s="71">
        <v>30.31</v>
      </c>
      <c r="G7" s="71">
        <v>9.92</v>
      </c>
      <c r="H7" s="72">
        <v>24.5</v>
      </c>
      <c r="I7" s="74">
        <v>28.77</v>
      </c>
      <c r="J7" s="72">
        <v>0</v>
      </c>
      <c r="K7" s="74">
        <v>9.4499999999999993</v>
      </c>
      <c r="L7" s="71">
        <v>4.34</v>
      </c>
      <c r="M7" s="71">
        <v>2.5299999999999998</v>
      </c>
      <c r="N7" s="72">
        <v>17.25</v>
      </c>
      <c r="O7" s="74">
        <v>10.050000000000001</v>
      </c>
      <c r="P7" s="71">
        <v>60.1</v>
      </c>
      <c r="Q7" s="71">
        <v>16.8</v>
      </c>
      <c r="R7" s="71">
        <v>2.88</v>
      </c>
      <c r="S7" s="71">
        <v>4.41</v>
      </c>
      <c r="T7" s="71">
        <v>14</v>
      </c>
      <c r="U7" s="72">
        <v>7</v>
      </c>
      <c r="V7" s="74">
        <v>1.76</v>
      </c>
      <c r="W7" s="71">
        <v>0.11</v>
      </c>
      <c r="X7" s="71">
        <v>0.5</v>
      </c>
      <c r="Y7" s="71">
        <v>12.64</v>
      </c>
      <c r="Z7" s="72">
        <v>0</v>
      </c>
      <c r="AA7" s="74">
        <v>3.48</v>
      </c>
      <c r="AB7" s="71">
        <v>0</v>
      </c>
      <c r="AC7" s="71">
        <v>2.57</v>
      </c>
      <c r="AD7" s="72">
        <v>0.91</v>
      </c>
      <c r="AE7" s="74">
        <v>0</v>
      </c>
      <c r="AF7" s="71">
        <v>0</v>
      </c>
    </row>
    <row r="8" spans="1:35" ht="33.75" customHeight="1">
      <c r="A8" s="66" t="s">
        <v>143</v>
      </c>
      <c r="B8" s="69" t="s">
        <v>135</v>
      </c>
      <c r="C8" s="74">
        <v>279.79000000000002</v>
      </c>
      <c r="D8" s="71">
        <v>216.21</v>
      </c>
      <c r="E8" s="71">
        <v>79.09</v>
      </c>
      <c r="F8" s="71">
        <v>30.31</v>
      </c>
      <c r="G8" s="71">
        <v>9.92</v>
      </c>
      <c r="H8" s="72">
        <v>24.5</v>
      </c>
      <c r="I8" s="74">
        <v>28.77</v>
      </c>
      <c r="J8" s="72">
        <v>0</v>
      </c>
      <c r="K8" s="74">
        <v>9.4499999999999993</v>
      </c>
      <c r="L8" s="71">
        <v>4.34</v>
      </c>
      <c r="M8" s="71">
        <v>2.5299999999999998</v>
      </c>
      <c r="N8" s="72">
        <v>17.25</v>
      </c>
      <c r="O8" s="74">
        <v>10.050000000000001</v>
      </c>
      <c r="P8" s="71">
        <v>60.1</v>
      </c>
      <c r="Q8" s="71">
        <v>16.8</v>
      </c>
      <c r="R8" s="71">
        <v>2.88</v>
      </c>
      <c r="S8" s="71">
        <v>4.41</v>
      </c>
      <c r="T8" s="71">
        <v>14</v>
      </c>
      <c r="U8" s="72">
        <v>7</v>
      </c>
      <c r="V8" s="74">
        <v>1.76</v>
      </c>
      <c r="W8" s="71">
        <v>0.11</v>
      </c>
      <c r="X8" s="71">
        <v>0.5</v>
      </c>
      <c r="Y8" s="71">
        <v>12.64</v>
      </c>
      <c r="Z8" s="72">
        <v>0</v>
      </c>
      <c r="AA8" s="74">
        <v>3.48</v>
      </c>
      <c r="AB8" s="71">
        <v>0</v>
      </c>
      <c r="AC8" s="71">
        <v>2.57</v>
      </c>
      <c r="AD8" s="72">
        <v>0.91</v>
      </c>
      <c r="AE8" s="74">
        <v>0</v>
      </c>
      <c r="AF8" s="71">
        <v>0</v>
      </c>
      <c r="AG8" s="12"/>
    </row>
    <row r="9" spans="1:35" ht="32.25" customHeight="1">
      <c r="A9" s="66" t="s">
        <v>144</v>
      </c>
      <c r="B9" s="69" t="s">
        <v>136</v>
      </c>
      <c r="C9" s="74">
        <v>279.79000000000002</v>
      </c>
      <c r="D9" s="71">
        <v>216.21</v>
      </c>
      <c r="E9" s="71">
        <v>79.09</v>
      </c>
      <c r="F9" s="71">
        <v>30.31</v>
      </c>
      <c r="G9" s="71">
        <v>9.92</v>
      </c>
      <c r="H9" s="72">
        <v>24.5</v>
      </c>
      <c r="I9" s="74">
        <v>28.77</v>
      </c>
      <c r="J9" s="72">
        <v>0</v>
      </c>
      <c r="K9" s="74">
        <v>9.4499999999999993</v>
      </c>
      <c r="L9" s="71">
        <v>4.34</v>
      </c>
      <c r="M9" s="71">
        <v>2.5299999999999998</v>
      </c>
      <c r="N9" s="72">
        <v>17.25</v>
      </c>
      <c r="O9" s="74">
        <v>10.050000000000001</v>
      </c>
      <c r="P9" s="71">
        <v>60.1</v>
      </c>
      <c r="Q9" s="71">
        <v>16.8</v>
      </c>
      <c r="R9" s="71">
        <v>2.88</v>
      </c>
      <c r="S9" s="71">
        <v>4.41</v>
      </c>
      <c r="T9" s="71">
        <v>14</v>
      </c>
      <c r="U9" s="72">
        <v>7</v>
      </c>
      <c r="V9" s="74">
        <v>1.76</v>
      </c>
      <c r="W9" s="71">
        <v>0.11</v>
      </c>
      <c r="X9" s="71">
        <v>0.5</v>
      </c>
      <c r="Y9" s="71">
        <v>12.64</v>
      </c>
      <c r="Z9" s="72">
        <v>0</v>
      </c>
      <c r="AA9" s="74">
        <v>3.48</v>
      </c>
      <c r="AB9" s="71">
        <v>0</v>
      </c>
      <c r="AC9" s="71">
        <v>2.57</v>
      </c>
      <c r="AD9" s="72">
        <v>0.91</v>
      </c>
      <c r="AE9" s="74">
        <v>0</v>
      </c>
      <c r="AF9" s="71">
        <v>0</v>
      </c>
      <c r="AG9" s="12"/>
    </row>
    <row r="10" spans="1:35" ht="36" customHeight="1">
      <c r="A10" s="66" t="s">
        <v>145</v>
      </c>
      <c r="B10" s="69" t="s">
        <v>137</v>
      </c>
      <c r="C10" s="74">
        <v>279.79000000000002</v>
      </c>
      <c r="D10" s="71">
        <v>216.21</v>
      </c>
      <c r="E10" s="71">
        <v>79.09</v>
      </c>
      <c r="F10" s="71">
        <v>30.31</v>
      </c>
      <c r="G10" s="71">
        <v>9.92</v>
      </c>
      <c r="H10" s="72">
        <v>24.5</v>
      </c>
      <c r="I10" s="74">
        <v>28.77</v>
      </c>
      <c r="J10" s="72">
        <v>0</v>
      </c>
      <c r="K10" s="74">
        <v>9.4499999999999993</v>
      </c>
      <c r="L10" s="71">
        <v>4.34</v>
      </c>
      <c r="M10" s="71">
        <v>2.5299999999999998</v>
      </c>
      <c r="N10" s="72">
        <v>17.25</v>
      </c>
      <c r="O10" s="74">
        <v>10.050000000000001</v>
      </c>
      <c r="P10" s="71">
        <v>60.1</v>
      </c>
      <c r="Q10" s="71">
        <v>16.8</v>
      </c>
      <c r="R10" s="71">
        <v>2.88</v>
      </c>
      <c r="S10" s="71">
        <v>4.41</v>
      </c>
      <c r="T10" s="71">
        <v>14</v>
      </c>
      <c r="U10" s="72">
        <v>7</v>
      </c>
      <c r="V10" s="74">
        <v>1.76</v>
      </c>
      <c r="W10" s="71">
        <v>0.11</v>
      </c>
      <c r="X10" s="71">
        <v>0.5</v>
      </c>
      <c r="Y10" s="71">
        <v>12.64</v>
      </c>
      <c r="Z10" s="72">
        <v>0</v>
      </c>
      <c r="AA10" s="74">
        <v>3.48</v>
      </c>
      <c r="AB10" s="71">
        <v>0</v>
      </c>
      <c r="AC10" s="71">
        <v>2.57</v>
      </c>
      <c r="AD10" s="72">
        <v>0.91</v>
      </c>
      <c r="AE10" s="74">
        <v>0</v>
      </c>
      <c r="AF10" s="71">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65" right="0.78740157480314965" top="1.1811023622047245" bottom="0.39370078740157483" header="0.51181102362204722" footer="0.51181102362204722"/>
  <pageSetup paperSize="9" scale="40"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2018-01-29T09:52:41Z</cp:lastPrinted>
  <dcterms:created xsi:type="dcterms:W3CDTF">2018-01-29T06:05:20Z</dcterms:created>
  <dcterms:modified xsi:type="dcterms:W3CDTF">2018-02-01T01:57:14Z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328912</vt:i4>
  </property>
</Properties>
</file>