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3585" windowHeight="2040" tabRatio="804" firstSheet="7" activeTab="9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收入总表!$A$1:$K$9</definedName>
    <definedName name="_xlnm.Print_Area" localSheetId="2">收支总表!$A$1:$D$35</definedName>
    <definedName name="_xlnm.Print_Area" localSheetId="10">一般公共预算“三公”经费支出表!$A$1:$K$6</definedName>
    <definedName name="_xlnm.Print_Area" localSheetId="8">'一般公共预算基本支出表（横向）'!$A$1:$AI$10</definedName>
    <definedName name="_xlnm.Print_Area" localSheetId="7">'一般公共预算基本支出表（纵向）'!$A$1:$E$19</definedName>
    <definedName name="_xlnm.Print_Area" localSheetId="6">一般公共预算支出表!$A$1:$E$9</definedName>
    <definedName name="_xlnm.Print_Area" localSheetId="1">预算公开说明!$A$1:$L$14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支出总表!$A$1:$E$9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25725" iterate="1"/>
</workbook>
</file>

<file path=xl/calcChain.xml><?xml version="1.0" encoding="utf-8"?>
<calcChain xmlns="http://schemas.openxmlformats.org/spreadsheetml/2006/main">
  <c r="D34" i="4"/>
  <c r="D35" s="1"/>
  <c r="E34"/>
  <c r="E35" s="1"/>
  <c r="E36" s="1"/>
  <c r="F34"/>
  <c r="B34" i="3"/>
  <c r="D34"/>
  <c r="B36"/>
  <c r="D35" s="1"/>
  <c r="F36" i="4" l="1"/>
  <c r="F35"/>
  <c r="D36" i="3"/>
  <c r="D36" i="4"/>
</calcChain>
</file>

<file path=xl/sharedStrings.xml><?xml version="1.0" encoding="utf-8"?>
<sst xmlns="http://schemas.openxmlformats.org/spreadsheetml/2006/main" count="312" uniqueCount="179">
  <si>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</si>
  <si>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</si>
  <si>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</si>
  <si>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</si>
  <si>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</si>
  <si>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</si>
  <si>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</si>
  <si>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</si>
  <si>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</si>
  <si>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</si>
  <si>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</si>
  <si>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</si>
  <si>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</si>
  <si>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</si>
  <si>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</si>
  <si>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</si>
  <si>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</si>
  <si>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</si>
  <si>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</si>
  <si>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六、名词解释</t>
  </si>
  <si>
    <t>六、科学技术支出</t>
  </si>
  <si>
    <t>2018年部门预算公开说明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</si>
  <si>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</si>
  <si>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</si>
  <si>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</si>
  <si>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</si>
  <si>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</si>
  <si>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</si>
  <si>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</si>
  <si>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</si>
  <si>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</si>
  <si>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</si>
  <si>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</si>
  <si>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</si>
  <si>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</si>
  <si>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</si>
  <si>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</si>
  <si>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</si>
  <si>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</si>
  <si>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</si>
  <si>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</si>
  <si>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</si>
  <si>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</si>
  <si>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</si>
  <si>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</si>
  <si>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</si>
  <si>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</si>
  <si>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</si>
  <si>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</si>
  <si>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</si>
  <si>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</si>
  <si>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</si>
  <si>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</si>
  <si>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</si>
  <si>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</si>
  <si>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</si>
  <si>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</si>
  <si>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</si>
  <si>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</si>
  <si>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</si>
  <si>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</si>
  <si>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</si>
  <si>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</si>
  <si>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</si>
  <si>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</si>
  <si>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</si>
  <si>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</si>
  <si>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</si>
  <si>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</si>
  <si>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</si>
  <si>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</si>
  <si>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</si>
  <si>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</si>
  <si>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</si>
  <si>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</si>
  <si>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</si>
  <si>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</si>
  <si>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</si>
  <si>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</si>
  <si>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</si>
  <si>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</si>
  <si>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</si>
  <si>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</si>
  <si>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</si>
  <si>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</si>
  <si>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</si>
  <si>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</si>
  <si>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</si>
  <si>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</si>
  <si>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</si>
  <si>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</si>
  <si>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</si>
  <si>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</si>
  <si>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</si>
  <si>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</si>
  <si>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</si>
  <si>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</si>
  <si>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</si>
  <si>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</si>
  <si>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</si>
  <si>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</si>
  <si>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</si>
  <si>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</si>
  <si>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</si>
  <si>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</si>
  <si>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</si>
  <si>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</si>
  <si>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</si>
  <si>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</si>
  <si>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</si>
  <si>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</si>
  <si>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</si>
  <si>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</si>
  <si>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</si>
  <si>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</si>
  <si>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</si>
  <si>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</si>
  <si>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</si>
  <si>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</si>
  <si>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</si>
  <si>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</si>
  <si>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</si>
  <si>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</si>
  <si>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</si>
  <si>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</si>
  <si>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</si>
  <si>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</si>
  <si>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</si>
  <si>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</si>
  <si>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</si>
  <si>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</si>
  <si>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</si>
  <si>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</si>
  <si>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</si>
  <si>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</si>
  <si>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</si>
  <si>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市妇幼保健院</t>
    <phoneticPr fontId="0" type="noConversion"/>
  </si>
  <si>
    <t>单位名称：市妇幼保健院</t>
    <phoneticPr fontId="0" type="noConversion"/>
  </si>
  <si>
    <t>医疗卫生与计划生育支出</t>
  </si>
  <si>
    <t xml:space="preserve">  公共卫生</t>
  </si>
  <si>
    <t xml:space="preserve">    妇幼保健机构</t>
  </si>
  <si>
    <t>210</t>
  </si>
  <si>
    <t xml:space="preserve">  21004</t>
  </si>
  <si>
    <t xml:space="preserve">    2100403</t>
  </si>
  <si>
    <t>单位名称：市妇幼保健院</t>
    <phoneticPr fontId="0" type="noConversion"/>
  </si>
  <si>
    <t xml:space="preserve">  基本工资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</si>
  <si>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</si>
  <si>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</si>
  <si>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</si>
  <si>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</si>
  <si>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</si>
  <si>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工会经费</t>
  </si>
  <si>
    <t xml:space="preserve">  福利费</t>
  </si>
  <si>
    <t xml:space="preserve">  其他商品和服务支出</t>
  </si>
  <si>
    <t>对个人和家庭的补助</t>
  </si>
  <si>
    <t xml:space="preserve">  退休费</t>
  </si>
  <si>
    <t>301</t>
  </si>
  <si>
    <t xml:space="preserve">  30101</t>
  </si>
  <si>
    <t xml:space="preserve">  30107</t>
  </si>
  <si>
    <t xml:space="preserve">  30108</t>
  </si>
  <si>
    <t xml:space="preserve">  30110</t>
  </si>
  <si>
    <t xml:space="preserve">  30112</t>
  </si>
  <si>
    <t xml:space="preserve">  30113</t>
  </si>
  <si>
    <t>302</t>
  </si>
  <si>
    <t xml:space="preserve">  30228</t>
  </si>
  <si>
    <t xml:space="preserve">  30229</t>
  </si>
  <si>
    <t xml:space="preserve">  30299</t>
  </si>
  <si>
    <t>303</t>
  </si>
  <si>
    <t xml:space="preserve">  30302</t>
  </si>
  <si>
    <t>单位名称：市妇幼保健院</t>
    <phoneticPr fontId="0" type="noConversion"/>
  </si>
  <si>
    <t>无</t>
    <phoneticPr fontId="0" type="noConversion"/>
  </si>
  <si>
    <t>无</t>
    <phoneticPr fontId="0" type="noConversion"/>
  </si>
  <si>
    <r>
      <t xml:space="preserve">二、包括本部门预算和所属单位预算在内的汇总预算情况
</t>
    </r>
    <r>
      <rPr>
        <sz val="12"/>
        <rFont val="宋体"/>
        <charset val="134"/>
      </rPr>
      <t>本单位（无下属单位）2018年汇总预算总收入17146.14万元，其中，一般公共预算689.94万,未纳入财政专户管理的自有资金16456.2万；预算总支出17146.14万，其中：基本支出1813.09，项目支出15333.05万。</t>
    </r>
    <phoneticPr fontId="0" type="noConversion"/>
  </si>
  <si>
    <r>
      <t xml:space="preserve">四、机关运行经费安排情况说明
</t>
    </r>
    <r>
      <rPr>
        <sz val="12"/>
        <rFont val="宋体"/>
        <charset val="134"/>
      </rPr>
      <t>我院是事业单位，财政未安排此项预算。</t>
    </r>
    <phoneticPr fontId="0" type="noConversion"/>
  </si>
  <si>
    <r>
      <t xml:space="preserve">一、部门主要职责职能及机构设置情况
</t>
    </r>
    <r>
      <rPr>
        <sz val="12"/>
        <rFont val="宋体"/>
        <charset val="134"/>
      </rPr>
      <t>益阳市妇幼保健院是由益阳市人民政府主办，以保健为中心，保健与临床相结合，以保障生殖健康为目的，面向群体，面向基层，预防为主的公益性妇幼保健机构。目前拥有在岗职工294人，其中在编80人。编制床位150张，开设有孕产保健、妇女保健、儿童保健心三大中心。</t>
    </r>
    <phoneticPr fontId="0" type="noConversion"/>
  </si>
  <si>
    <r>
      <t xml:space="preserve">三、预算收支增减变化情况说明
</t>
    </r>
    <r>
      <rPr>
        <sz val="12"/>
        <rFont val="宋体"/>
        <charset val="134"/>
      </rPr>
      <t xml:space="preserve">一、2018年预算收支增减变化情况说明
1.收入预算：2018年年初预算数17146.14万元，其中，一般公共预算拨款689.94万元；一般公共预算拨款较去年增加109.7 万元，主要是重点项目追加的预算。
2.支出预算：2018年年初预算数 17146.14万元，其中，基本支出1813.09万元，项目支出15333.05万；2017年年初预算支出7576.03万元，总支出较上年增加9570.11万元，主要原因是整体搬迁建设项目在建中。
</t>
    </r>
    <r>
      <rPr>
        <b/>
        <sz val="15"/>
        <rFont val="宋体"/>
        <charset val="134"/>
      </rPr>
      <t xml:space="preserve">
</t>
    </r>
    <phoneticPr fontId="0" type="noConversion"/>
  </si>
  <si>
    <r>
      <t xml:space="preserve">五、政府采购安排情况说明
</t>
    </r>
    <r>
      <rPr>
        <sz val="15"/>
        <rFont val="宋体"/>
        <family val="3"/>
        <charset val="134"/>
      </rPr>
      <t>2018年单位政府采购预算总额 0 万元，其中：政府采购货物预算 0 万元、政府采购工程预算 0 万元、政府采购服务预算 0 万元。</t>
    </r>
    <r>
      <rPr>
        <sz val="12"/>
        <rFont val="宋体"/>
        <family val="3"/>
        <charset val="134"/>
      </rPr>
      <t>一般公共预算未安排我院政府采购项目。医疗设备购进计划发生
时再按要求报政府采购中心。</t>
    </r>
    <phoneticPr fontId="0" type="noConversion"/>
  </si>
  <si>
    <t>本部门2018年无一般公共预算财政拨款“三公经费”，与上年比较无增减变化。</t>
  </si>
  <si>
    <t>本单位无政府性基金预算支出。</t>
  </si>
</sst>
</file>

<file path=xl/styles.xml><?xml version="1.0" encoding="utf-8"?>
<styleSheet xmlns="http://schemas.openxmlformats.org/spreadsheetml/2006/main">
  <numFmts count="2">
    <numFmt numFmtId="176" formatCode="#,##0.0_ "/>
    <numFmt numFmtId="177" formatCode=";;"/>
  </numFmts>
  <fonts count="16">
    <font>
      <sz val="9"/>
      <name val="宋体"/>
      <charset val="134"/>
    </font>
    <font>
      <b/>
      <sz val="10"/>
      <name val="Arial"/>
      <family val="2"/>
    </font>
    <font>
      <sz val="10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5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5"/>
      <name val="宋体"/>
      <charset val="134"/>
    </font>
    <font>
      <b/>
      <sz val="24"/>
      <name val="宋体"/>
      <charset val="134"/>
    </font>
    <font>
      <sz val="15"/>
      <name val="宋体"/>
      <family val="3"/>
      <charset val="134"/>
    </font>
    <font>
      <sz val="12"/>
      <name val="宋体"/>
      <family val="3"/>
      <charset val="134"/>
    </font>
    <font>
      <b/>
      <sz val="15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0" fontId="9" fillId="3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2" fontId="0" fillId="3" borderId="1" xfId="0" applyNumberFormat="1" applyFill="1" applyBorder="1" applyAlignment="1" applyProtection="1">
      <alignment horizontal="center" vertical="center" wrapText="1"/>
    </xf>
    <xf numFmtId="2" fontId="15" fillId="3" borderId="1" xfId="0" applyNumberFormat="1" applyFont="1" applyFill="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left" vertical="top" wrapText="1"/>
    </xf>
    <xf numFmtId="0" fontId="10" fillId="0" borderId="0" xfId="0" applyNumberFormat="1" applyFont="1" applyFill="1" applyAlignment="1" applyProtection="1">
      <alignment horizontal="left" vertical="top"/>
    </xf>
    <xf numFmtId="0" fontId="14" fillId="0" borderId="0" xfId="0" applyNumberFormat="1" applyFont="1" applyFill="1" applyAlignment="1" applyProtection="1">
      <alignment horizontal="left" vertical="top" wrapText="1"/>
    </xf>
    <xf numFmtId="0" fontId="11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vertical="top" wrapText="1"/>
    </xf>
    <xf numFmtId="0" fontId="10" fillId="0" borderId="0" xfId="0" applyNumberFormat="1" applyFont="1" applyFill="1" applyAlignment="1" applyProtection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</cellXfs>
  <cellStyles count="3">
    <cellStyle name="百分比" xfId="1" builtinId="5"/>
    <cellStyle name="常规" xfId="0" builtinId="0"/>
    <cellStyle name="常规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7"/>
  <sheetViews>
    <sheetView showGridLines="0" showZeros="0" topLeftCell="A7" workbookViewId="0">
      <selection activeCell="E8" sqref="E8"/>
    </sheetView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88" t="s">
        <v>52</v>
      </c>
      <c r="B2" s="88"/>
      <c r="C2" s="88"/>
      <c r="D2" s="88"/>
      <c r="E2" s="88"/>
      <c r="F2" s="8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88"/>
      <c r="B3" s="88"/>
      <c r="C3" s="88"/>
      <c r="D3" s="88"/>
      <c r="E3" s="88"/>
      <c r="F3" s="8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6</v>
      </c>
      <c r="D5" s="75" t="s">
        <v>136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100000000000001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100000000000001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100000000000001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100000000000001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100000000000001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100000000000001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100000000000001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100000000000001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100000000000001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100000000000001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100000000000001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100000000000001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100000000000001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100000000000001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100000000000001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100000000000001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100000000000001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100000000000001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100000000000001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100000000000001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100000000000001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100000000000001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100000000000001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tabSelected="1" workbookViewId="0">
      <selection activeCell="B7" sqref="B7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8" t="s">
        <v>89</v>
      </c>
      <c r="B1" s="98"/>
      <c r="C1" s="98"/>
      <c r="D1" s="98"/>
      <c r="E1" s="98"/>
    </row>
    <row r="2" spans="1:6" s="66" customFormat="1" ht="20.100000000000001" customHeight="1">
      <c r="A2" s="51" t="s">
        <v>137</v>
      </c>
      <c r="B2" s="52"/>
      <c r="C2" s="53"/>
      <c r="D2" s="54"/>
      <c r="E2" s="55" t="s">
        <v>67</v>
      </c>
    </row>
    <row r="3" spans="1:6" ht="30" customHeight="1">
      <c r="A3" s="100" t="s">
        <v>134</v>
      </c>
      <c r="B3" s="99" t="s">
        <v>38</v>
      </c>
      <c r="C3" s="99" t="s">
        <v>118</v>
      </c>
      <c r="D3" s="99"/>
      <c r="E3" s="99"/>
    </row>
    <row r="4" spans="1:6" ht="30" customHeight="1">
      <c r="A4" s="100"/>
      <c r="B4" s="101"/>
      <c r="C4" s="42" t="s">
        <v>29</v>
      </c>
      <c r="D4" s="22" t="s">
        <v>9</v>
      </c>
      <c r="E4" s="22" t="s">
        <v>78</v>
      </c>
    </row>
    <row r="5" spans="1:6" ht="20.100000000000001" customHeight="1">
      <c r="A5" s="45" t="s">
        <v>86</v>
      </c>
      <c r="B5" s="46" t="s">
        <v>86</v>
      </c>
      <c r="C5" s="46">
        <v>1</v>
      </c>
      <c r="D5" s="43">
        <v>2</v>
      </c>
      <c r="E5" s="47">
        <v>3</v>
      </c>
    </row>
    <row r="6" spans="1:6" s="66" customFormat="1" ht="23.45" customHeight="1">
      <c r="A6" s="68"/>
      <c r="B6" s="50"/>
      <c r="C6" s="77" t="s">
        <v>170</v>
      </c>
      <c r="D6" s="77" t="s">
        <v>170</v>
      </c>
      <c r="E6" s="85" t="s">
        <v>170</v>
      </c>
    </row>
    <row r="7" spans="1:6" ht="20.100000000000001" customHeight="1">
      <c r="A7" s="12" t="s">
        <v>178</v>
      </c>
      <c r="B7" s="23"/>
      <c r="C7" s="11"/>
      <c r="D7" s="11"/>
      <c r="E7" s="12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4">
    <mergeCell ref="B3:B4"/>
    <mergeCell ref="A3:A4"/>
    <mergeCell ref="A1:E1"/>
    <mergeCell ref="C3:E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9"/>
  <sheetViews>
    <sheetView showGridLines="0" showZeros="0" workbookViewId="0">
      <selection activeCell="J11" sqref="J11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8" t="s">
        <v>36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s="66" customFormat="1" ht="20.100000000000001" customHeight="1">
      <c r="A2" s="56" t="s">
        <v>137</v>
      </c>
      <c r="F2" s="51"/>
      <c r="G2" s="52"/>
      <c r="H2" s="53"/>
      <c r="I2" s="54"/>
      <c r="K2" s="55" t="s">
        <v>67</v>
      </c>
    </row>
    <row r="3" spans="1:11" ht="12" customHeight="1">
      <c r="A3" s="100" t="s">
        <v>76</v>
      </c>
      <c r="B3" s="100"/>
      <c r="C3" s="100"/>
      <c r="D3" s="100"/>
      <c r="E3" s="100"/>
      <c r="F3" s="100" t="s">
        <v>98</v>
      </c>
      <c r="G3" s="100"/>
      <c r="H3" s="100"/>
      <c r="I3" s="100"/>
      <c r="J3" s="100"/>
      <c r="K3" s="100" t="s">
        <v>95</v>
      </c>
    </row>
    <row r="4" spans="1:11" ht="12" customHeight="1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1" ht="25.5" customHeight="1">
      <c r="A5" s="45" t="s">
        <v>29</v>
      </c>
      <c r="B5" s="46" t="s">
        <v>65</v>
      </c>
      <c r="C5" s="46" t="s">
        <v>25</v>
      </c>
      <c r="D5" s="43" t="s">
        <v>106</v>
      </c>
      <c r="E5" s="47" t="s">
        <v>127</v>
      </c>
      <c r="F5" s="45" t="s">
        <v>29</v>
      </c>
      <c r="G5" s="46" t="s">
        <v>65</v>
      </c>
      <c r="H5" s="46" t="s">
        <v>25</v>
      </c>
      <c r="I5" s="43" t="s">
        <v>106</v>
      </c>
      <c r="J5" s="47" t="s">
        <v>127</v>
      </c>
      <c r="K5" s="100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100"/>
    </row>
    <row r="7" spans="1:11" s="66" customFormat="1" ht="36.75" customHeight="1">
      <c r="A7" s="69"/>
      <c r="B7" s="85"/>
      <c r="C7" s="85"/>
      <c r="D7" s="85"/>
      <c r="E7" s="85"/>
      <c r="F7" s="77"/>
      <c r="G7" s="77"/>
      <c r="H7" s="77"/>
      <c r="I7" s="77"/>
      <c r="J7" s="86"/>
      <c r="K7" s="87" t="s">
        <v>177</v>
      </c>
    </row>
    <row r="8" spans="1:11" ht="20.100000000000001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12"/>
    </row>
    <row r="9" spans="1:11" ht="20.10000000000000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0.10000000000000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0.10000000000000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0.10000000000000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0.100000000000001" customHeight="1">
      <c r="B13" s="12"/>
      <c r="C13" s="12"/>
      <c r="D13" s="12"/>
      <c r="E13" s="12"/>
      <c r="G13" s="12"/>
      <c r="H13" s="12"/>
      <c r="I13" s="12"/>
      <c r="K13" s="12"/>
    </row>
    <row r="14" spans="1:11" ht="20.100000000000001" customHeight="1">
      <c r="C14" s="12"/>
      <c r="D14" s="12"/>
      <c r="E14" s="12"/>
      <c r="F14" s="12"/>
      <c r="G14" s="12"/>
      <c r="H14" s="12"/>
      <c r="I14" s="12"/>
      <c r="J14" s="12"/>
    </row>
    <row r="15" spans="1:11" ht="20.100000000000001" customHeight="1">
      <c r="C15" s="12"/>
      <c r="D15" s="12"/>
      <c r="E15" s="12"/>
      <c r="G15" s="12"/>
      <c r="H15" s="12"/>
      <c r="I15" s="12"/>
    </row>
    <row r="16" spans="1:11" ht="20.100000000000001" customHeight="1">
      <c r="D16" s="12"/>
      <c r="E16" s="12"/>
      <c r="F16" s="12"/>
      <c r="G16" s="12"/>
      <c r="H16" s="12"/>
      <c r="I16" s="12"/>
      <c r="J16" s="12"/>
      <c r="K16" s="12"/>
    </row>
    <row r="17" spans="4:11" ht="20.100000000000001" customHeight="1">
      <c r="E17" s="12"/>
      <c r="F17" s="11"/>
      <c r="G17" s="11"/>
      <c r="H17" s="11"/>
      <c r="I17" s="11"/>
    </row>
    <row r="18" spans="4:11" ht="20.100000000000001" customHeight="1">
      <c r="D18" s="12"/>
      <c r="E18" s="12"/>
      <c r="F18" s="12"/>
      <c r="G18" s="12"/>
      <c r="H18" s="12"/>
      <c r="I18" s="12"/>
    </row>
    <row r="19" spans="4:11" ht="20.100000000000001" customHeight="1">
      <c r="F19" s="12"/>
      <c r="G19" s="12"/>
      <c r="I19" s="12"/>
    </row>
    <row r="20" spans="4:11" ht="20.100000000000001" customHeight="1">
      <c r="E20" s="12"/>
      <c r="F20" s="11"/>
      <c r="G20" s="11"/>
      <c r="H20" s="7"/>
      <c r="I20" s="7"/>
    </row>
    <row r="21" spans="4:11" ht="20.100000000000001" customHeight="1">
      <c r="G21" s="12"/>
    </row>
    <row r="22" spans="4:11" ht="20.100000000000001" customHeight="1">
      <c r="F22" s="12"/>
    </row>
    <row r="23" spans="4:11" ht="20.100000000000001" customHeight="1">
      <c r="H23" s="12"/>
    </row>
    <row r="24" spans="4:11" ht="20.100000000000001" customHeight="1"/>
    <row r="25" spans="4:11" ht="20.100000000000001" customHeight="1">
      <c r="F25" s="7"/>
      <c r="G25" s="11"/>
      <c r="H25" s="11"/>
      <c r="I25" s="7"/>
    </row>
    <row r="29" spans="4:11" ht="12.75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9"/>
  <sheetViews>
    <sheetView showGridLines="0" showZeros="0" workbookViewId="0">
      <selection activeCell="J12" sqref="J12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8" t="s">
        <v>31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18" ht="25.5" customHeight="1">
      <c r="Q2" s="33" t="s">
        <v>67</v>
      </c>
    </row>
    <row r="3" spans="1:18" ht="28.5" customHeight="1">
      <c r="A3" s="107" t="s">
        <v>100</v>
      </c>
      <c r="B3" s="107" t="s">
        <v>43</v>
      </c>
      <c r="C3" s="107" t="s">
        <v>132</v>
      </c>
      <c r="D3" s="107" t="s">
        <v>4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1:18" ht="28.5" customHeight="1">
      <c r="A4" s="107"/>
      <c r="B4" s="107"/>
      <c r="C4" s="107"/>
      <c r="D4" s="107" t="s">
        <v>103</v>
      </c>
      <c r="E4" s="107" t="s">
        <v>80</v>
      </c>
      <c r="F4" s="107"/>
      <c r="G4" s="107"/>
      <c r="H4" s="107" t="s">
        <v>45</v>
      </c>
      <c r="I4" s="107" t="s">
        <v>112</v>
      </c>
      <c r="J4" s="107" t="s">
        <v>83</v>
      </c>
      <c r="K4" s="107"/>
      <c r="L4" s="107"/>
      <c r="M4" s="107"/>
      <c r="N4" s="107"/>
      <c r="O4" s="107"/>
      <c r="P4" s="107"/>
      <c r="Q4" s="107"/>
    </row>
    <row r="5" spans="1:18" ht="26.25" customHeight="1">
      <c r="A5" s="107"/>
      <c r="B5" s="107"/>
      <c r="C5" s="107"/>
      <c r="D5" s="107"/>
      <c r="E5" s="107"/>
      <c r="F5" s="107"/>
      <c r="G5" s="107"/>
      <c r="H5" s="107"/>
      <c r="I5" s="107"/>
      <c r="J5" s="107" t="s">
        <v>49</v>
      </c>
      <c r="K5" s="107" t="s">
        <v>11</v>
      </c>
      <c r="L5" s="107" t="s">
        <v>30</v>
      </c>
      <c r="M5" s="107" t="s">
        <v>48</v>
      </c>
      <c r="N5" s="107"/>
      <c r="O5" s="107"/>
      <c r="P5" s="107"/>
      <c r="Q5" s="107"/>
    </row>
    <row r="6" spans="1:18" ht="68.25" customHeight="1">
      <c r="A6" s="107"/>
      <c r="B6" s="107"/>
      <c r="C6" s="107"/>
      <c r="D6" s="107"/>
      <c r="E6" s="35" t="s">
        <v>73</v>
      </c>
      <c r="F6" s="35" t="s">
        <v>96</v>
      </c>
      <c r="G6" s="35" t="s">
        <v>130</v>
      </c>
      <c r="H6" s="107"/>
      <c r="I6" s="107"/>
      <c r="J6" s="107"/>
      <c r="K6" s="107"/>
      <c r="L6" s="107"/>
      <c r="M6" s="35" t="s">
        <v>73</v>
      </c>
      <c r="N6" s="35" t="s">
        <v>40</v>
      </c>
      <c r="O6" s="35" t="s">
        <v>92</v>
      </c>
      <c r="P6" s="35" t="s">
        <v>46</v>
      </c>
      <c r="Q6" s="35" t="s">
        <v>84</v>
      </c>
    </row>
    <row r="7" spans="1:18" ht="20.25" customHeight="1">
      <c r="A7" s="48" t="s">
        <v>86</v>
      </c>
      <c r="B7" s="49" t="s">
        <v>86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6" customFormat="1" ht="23.45" customHeight="1">
      <c r="A8" s="68"/>
      <c r="B8" s="68"/>
      <c r="C8" s="57"/>
      <c r="D8" s="58"/>
      <c r="E8" s="58"/>
      <c r="F8" s="58" t="s">
        <v>171</v>
      </c>
      <c r="G8" s="58"/>
      <c r="H8" s="58"/>
      <c r="I8" s="58"/>
      <c r="J8" s="58"/>
      <c r="K8" s="58"/>
      <c r="L8" s="58"/>
      <c r="M8" s="58"/>
      <c r="N8" s="58" t="s">
        <v>171</v>
      </c>
      <c r="O8" s="58"/>
      <c r="P8" s="58"/>
      <c r="Q8" s="58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6" fitToHeight="99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14"/>
  <sheetViews>
    <sheetView showGridLines="0" showZeros="0" topLeftCell="A4" workbookViewId="0">
      <selection activeCell="O12" sqref="O12"/>
    </sheetView>
  </sheetViews>
  <sheetFormatPr defaultColWidth="9.1640625" defaultRowHeight="12.75" customHeight="1"/>
  <sheetData>
    <row r="3" spans="2:12" ht="65.099999999999994" customHeight="1">
      <c r="B3" s="92" t="s">
        <v>21</v>
      </c>
      <c r="C3" s="92"/>
      <c r="D3" s="92"/>
      <c r="E3" s="92"/>
      <c r="F3" s="92"/>
      <c r="G3" s="92"/>
      <c r="H3" s="92"/>
      <c r="I3" s="92"/>
      <c r="J3" s="92"/>
      <c r="K3" s="92"/>
      <c r="L3" s="92"/>
    </row>
    <row r="6" spans="2:12" ht="105" customHeight="1">
      <c r="B6" s="93" t="s">
        <v>174</v>
      </c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2:12" ht="79.5" customHeight="1">
      <c r="B7" s="89" t="s">
        <v>172</v>
      </c>
      <c r="C7" s="90"/>
      <c r="D7" s="90"/>
      <c r="E7" s="90"/>
      <c r="F7" s="90"/>
      <c r="G7" s="90"/>
      <c r="H7" s="90"/>
      <c r="I7" s="90"/>
      <c r="J7" s="90"/>
      <c r="K7" s="90"/>
      <c r="L7" s="90"/>
    </row>
    <row r="9" spans="2:12" ht="131.25" customHeight="1">
      <c r="B9" s="89" t="s">
        <v>175</v>
      </c>
      <c r="C9" s="90"/>
      <c r="D9" s="90"/>
      <c r="E9" s="90"/>
      <c r="F9" s="90"/>
      <c r="G9" s="90"/>
      <c r="H9" s="90"/>
      <c r="I9" s="90"/>
      <c r="J9" s="90"/>
      <c r="K9" s="90"/>
      <c r="L9" s="90"/>
    </row>
    <row r="10" spans="2:12" ht="50.25" customHeight="1">
      <c r="B10" s="89" t="s">
        <v>173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</row>
    <row r="12" spans="2:12" ht="97.5" customHeight="1">
      <c r="B12" s="91" t="s">
        <v>176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</row>
    <row r="13" spans="2:12" ht="97.5" customHeight="1"/>
    <row r="14" spans="2:12" ht="97.5" customHeight="1">
      <c r="B14" s="90" t="s">
        <v>19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</row>
  </sheetData>
  <sheetProtection formatCells="0" formatColumns="0" formatRows="0"/>
  <mergeCells count="7">
    <mergeCell ref="B10:L10"/>
    <mergeCell ref="B12:L12"/>
    <mergeCell ref="B14:L14"/>
    <mergeCell ref="B3:L3"/>
    <mergeCell ref="B6:L6"/>
    <mergeCell ref="B7:L7"/>
    <mergeCell ref="B9:L9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95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topLeftCell="A25" workbookViewId="0">
      <selection sqref="A1:D1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8" t="s">
        <v>28</v>
      </c>
      <c r="B1" s="98"/>
      <c r="C1" s="98"/>
      <c r="D1" s="9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137</v>
      </c>
      <c r="B3" s="1"/>
      <c r="C3" s="1"/>
      <c r="D3" s="2" t="s">
        <v>120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95" t="s">
        <v>110</v>
      </c>
      <c r="B4" s="96"/>
      <c r="C4" s="97" t="s">
        <v>44</v>
      </c>
      <c r="D4" s="9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61</v>
      </c>
      <c r="C5" s="15" t="s">
        <v>2</v>
      </c>
      <c r="D5" s="20" t="s">
        <v>61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689.94</v>
      </c>
      <c r="C6" s="78" t="s">
        <v>16</v>
      </c>
      <c r="D6" s="77">
        <v>0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82</v>
      </c>
      <c r="B7" s="77">
        <v>689.94</v>
      </c>
      <c r="C7" s="78" t="s">
        <v>22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69</v>
      </c>
      <c r="B8" s="77">
        <v>0</v>
      </c>
      <c r="C8" s="78" t="s">
        <v>111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94</v>
      </c>
      <c r="B9" s="77">
        <v>0</v>
      </c>
      <c r="C9" s="78" t="s">
        <v>63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60</v>
      </c>
      <c r="B10" s="77">
        <v>0</v>
      </c>
      <c r="C10" s="78" t="s">
        <v>97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117</v>
      </c>
      <c r="B11" s="77">
        <v>0</v>
      </c>
      <c r="C11" s="78" t="s">
        <v>20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0</v>
      </c>
      <c r="C12" s="78" t="s">
        <v>124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2" t="s">
        <v>5</v>
      </c>
      <c r="B13" s="77">
        <v>16456.2</v>
      </c>
      <c r="C13" s="78" t="s">
        <v>74</v>
      </c>
      <c r="D13" s="77">
        <v>0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1"/>
      <c r="C14" s="78" t="s">
        <v>33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64</v>
      </c>
      <c r="D15" s="77">
        <v>17146.14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59</v>
      </c>
      <c r="D16" s="77">
        <v>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125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105</v>
      </c>
      <c r="D18" s="77">
        <v>0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42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57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47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122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109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87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107</v>
      </c>
      <c r="D25" s="77">
        <v>0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1"/>
      <c r="C26" s="81" t="s">
        <v>50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1"/>
      <c r="C27" s="83" t="s">
        <v>99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1"/>
      <c r="C28" s="81" t="s">
        <v>102</v>
      </c>
      <c r="D28" s="63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4"/>
      <c r="B29" s="61"/>
      <c r="C29" s="83" t="s">
        <v>113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37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121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101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75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27</v>
      </c>
      <c r="B34" s="32">
        <f>SUM(B6+B9+B10+B11+B12+B13)</f>
        <v>17146.14</v>
      </c>
      <c r="C34" s="21" t="s">
        <v>23</v>
      </c>
      <c r="D34" s="31">
        <f>SUM(D6+D7+D8+D9+D10+D11+D12+D13+D14+D15+D16+D17+D18+D19+D20+D21+D22+D23+D24+D25+D26+D27+D28+D29+D30+D31+D32+D33)</f>
        <v>17146.14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5" t="s">
        <v>108</v>
      </c>
      <c r="B35" s="77">
        <v>0</v>
      </c>
      <c r="C35" s="78" t="s">
        <v>129</v>
      </c>
      <c r="D35" s="61">
        <f>B36-D34</f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135</v>
      </c>
      <c r="B36" s="29">
        <f>SUM(B34+B35)</f>
        <v>17146.14</v>
      </c>
      <c r="C36" s="15" t="s">
        <v>24</v>
      </c>
      <c r="D36" s="31">
        <f>SUM(D34+D35)</f>
        <v>17146.14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0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40"/>
  <sheetViews>
    <sheetView showGridLines="0" showZeros="0" workbookViewId="0">
      <selection sqref="A1:F1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8" t="s">
        <v>90</v>
      </c>
      <c r="B1" s="98"/>
      <c r="C1" s="98"/>
      <c r="D1" s="98"/>
      <c r="E1" s="98"/>
      <c r="F1" s="9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137</v>
      </c>
      <c r="B3" s="1"/>
      <c r="C3" s="1"/>
      <c r="E3" s="1"/>
      <c r="F3" s="2" t="s">
        <v>120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95" t="s">
        <v>110</v>
      </c>
      <c r="B4" s="95"/>
      <c r="C4" s="97" t="s">
        <v>44</v>
      </c>
      <c r="D4" s="97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61</v>
      </c>
      <c r="C5" s="15" t="s">
        <v>2</v>
      </c>
      <c r="D5" s="40" t="s">
        <v>71</v>
      </c>
      <c r="E5" s="40" t="s">
        <v>14</v>
      </c>
      <c r="F5" s="40" t="s">
        <v>41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6" customFormat="1" ht="22.7" customHeight="1">
      <c r="A6" s="67" t="s">
        <v>126</v>
      </c>
      <c r="B6" s="77">
        <v>689.94</v>
      </c>
      <c r="C6" s="81" t="s">
        <v>16</v>
      </c>
      <c r="D6" s="77">
        <v>0</v>
      </c>
      <c r="E6" s="77">
        <v>0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6" customFormat="1" ht="22.7" customHeight="1">
      <c r="A7" s="76" t="s">
        <v>55</v>
      </c>
      <c r="B7" s="77">
        <v>689.94</v>
      </c>
      <c r="C7" s="81" t="s">
        <v>22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6" customFormat="1" ht="22.7" customHeight="1">
      <c r="A8" s="76" t="s">
        <v>131</v>
      </c>
      <c r="B8" s="77">
        <v>0</v>
      </c>
      <c r="C8" s="81" t="s">
        <v>111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6" customFormat="1" ht="22.7" customHeight="1">
      <c r="A9" s="76"/>
      <c r="B9" s="77"/>
      <c r="C9" s="81" t="s">
        <v>63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6" customFormat="1" ht="22.7" customHeight="1">
      <c r="A10" s="76" t="s">
        <v>58</v>
      </c>
      <c r="B10" s="77">
        <v>0</v>
      </c>
      <c r="C10" s="81" t="s">
        <v>97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6" customFormat="1" ht="22.7" customHeight="1">
      <c r="A11" s="76" t="s">
        <v>55</v>
      </c>
      <c r="B11" s="77">
        <v>0</v>
      </c>
      <c r="C11" s="81" t="s">
        <v>20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6" customFormat="1" ht="22.7" customHeight="1">
      <c r="A12" s="76" t="s">
        <v>131</v>
      </c>
      <c r="B12" s="77">
        <v>0</v>
      </c>
      <c r="C12" s="81" t="s">
        <v>124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6" customFormat="1" ht="22.7" customHeight="1">
      <c r="A13" s="62"/>
      <c r="B13" s="77"/>
      <c r="C13" s="81" t="s">
        <v>74</v>
      </c>
      <c r="D13" s="77">
        <v>0</v>
      </c>
      <c r="E13" s="77">
        <v>0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6" customFormat="1" ht="22.7" customHeight="1">
      <c r="A14" s="76"/>
      <c r="B14" s="61"/>
      <c r="C14" s="81" t="s">
        <v>33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6" customFormat="1" ht="22.7" customHeight="1">
      <c r="A15" s="76"/>
      <c r="B15" s="77"/>
      <c r="C15" s="81" t="s">
        <v>64</v>
      </c>
      <c r="D15" s="77">
        <v>689.94</v>
      </c>
      <c r="E15" s="77">
        <v>689.94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6" customFormat="1" ht="22.7" customHeight="1">
      <c r="A16" s="76"/>
      <c r="B16" s="77"/>
      <c r="C16" s="81" t="s">
        <v>59</v>
      </c>
      <c r="D16" s="77">
        <v>0</v>
      </c>
      <c r="E16" s="77">
        <v>0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6" customFormat="1" ht="22.7" customHeight="1">
      <c r="A17" s="76"/>
      <c r="B17" s="77"/>
      <c r="C17" s="81" t="s">
        <v>125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6" customFormat="1" ht="22.7" customHeight="1">
      <c r="A18" s="76"/>
      <c r="B18" s="77"/>
      <c r="C18" s="81" t="s">
        <v>105</v>
      </c>
      <c r="D18" s="77">
        <v>0</v>
      </c>
      <c r="E18" s="77">
        <v>0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6" customFormat="1" ht="22.7" customHeight="1">
      <c r="A19" s="76"/>
      <c r="B19" s="77"/>
      <c r="C19" s="81" t="s">
        <v>42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6" customFormat="1" ht="22.7" customHeight="1">
      <c r="A20" s="76"/>
      <c r="B20" s="77"/>
      <c r="C20" s="81" t="s">
        <v>57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6" customFormat="1" ht="22.7" customHeight="1">
      <c r="A21" s="76"/>
      <c r="B21" s="77"/>
      <c r="C21" s="81" t="s">
        <v>47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6" customFormat="1" ht="22.7" customHeight="1">
      <c r="A22" s="76"/>
      <c r="B22" s="77"/>
      <c r="C22" s="81" t="s">
        <v>122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6" customFormat="1" ht="22.7" customHeight="1">
      <c r="A23" s="76"/>
      <c r="B23" s="77"/>
      <c r="C23" s="81" t="s">
        <v>109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6" customFormat="1" ht="22.7" customHeight="1">
      <c r="A24" s="76"/>
      <c r="B24" s="77"/>
      <c r="C24" s="81" t="s">
        <v>87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6" customFormat="1" ht="22.7" customHeight="1">
      <c r="A25" s="76"/>
      <c r="B25" s="77"/>
      <c r="C25" s="81" t="s">
        <v>107</v>
      </c>
      <c r="D25" s="77">
        <v>0</v>
      </c>
      <c r="E25" s="77">
        <v>0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6" customFormat="1" ht="22.7" customHeight="1">
      <c r="A26" s="81"/>
      <c r="B26" s="61"/>
      <c r="C26" s="81" t="s">
        <v>50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6" customFormat="1" ht="23.1" customHeight="1">
      <c r="A27" s="81"/>
      <c r="B27" s="61"/>
      <c r="C27" s="81" t="s">
        <v>99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6" customFormat="1" ht="23.1" customHeight="1">
      <c r="A28" s="81"/>
      <c r="B28" s="61"/>
      <c r="C28" s="81" t="s">
        <v>102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6" customFormat="1" ht="22.7" customHeight="1">
      <c r="A29" s="64"/>
      <c r="B29" s="61"/>
      <c r="C29" s="81" t="s">
        <v>113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6" customFormat="1" ht="22.7" customHeight="1">
      <c r="A30" s="76"/>
      <c r="B30" s="77"/>
      <c r="C30" s="81" t="s">
        <v>37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6" customFormat="1" ht="22.7" customHeight="1">
      <c r="A31" s="76"/>
      <c r="B31" s="77"/>
      <c r="C31" s="81" t="s">
        <v>121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6" customFormat="1" ht="22.7" customHeight="1">
      <c r="A32" s="76"/>
      <c r="B32" s="77"/>
      <c r="C32" s="81" t="s">
        <v>101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6" customFormat="1" ht="22.7" customHeight="1">
      <c r="A33" s="76"/>
      <c r="B33" s="77"/>
      <c r="C33" s="81" t="s">
        <v>75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23</v>
      </c>
      <c r="D34" s="31">
        <f>SUM(D6+D7+D8+D9+D10+D11+D12+D13+D14+D15+D16+D17+D18+D19+D20+D21+D22+D23+D24+D25+D26+D27+D28+D29+D30+D31+D32+D33)</f>
        <v>689.94</v>
      </c>
      <c r="E34" s="31">
        <f>SUM(E6+E7+E8+E9+E10+E11+E12+E13+E14+E15+E16+E17+E18+E19+E20+E21+E22+E23+E24+E25+E26+E27+E28+E29+E30+E31+E32+E33)</f>
        <v>689.94</v>
      </c>
      <c r="F34" s="31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129</v>
      </c>
      <c r="D35" s="30">
        <f>B36-D34</f>
        <v>0</v>
      </c>
      <c r="E35" s="31">
        <f>B7+B11-E34</f>
        <v>0</v>
      </c>
      <c r="F35" s="31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6" customFormat="1" ht="21.95" customHeight="1">
      <c r="A36" s="64" t="s">
        <v>135</v>
      </c>
      <c r="B36" s="77">
        <v>689.94</v>
      </c>
      <c r="C36" s="64" t="s">
        <v>24</v>
      </c>
      <c r="D36" s="61">
        <f>SUM(D34+D35)</f>
        <v>689.94</v>
      </c>
      <c r="E36" s="61">
        <f>SUM(E34+E35)</f>
        <v>689.94</v>
      </c>
      <c r="F36" s="61">
        <f>SUM(F34+F35)</f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showGridLines="0" showZeros="0" workbookViewId="0">
      <selection activeCell="J6" sqref="J6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8" t="s">
        <v>53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20.100000000000001" customHeight="1">
      <c r="A2" s="39" t="s">
        <v>144</v>
      </c>
      <c r="B2" s="11"/>
      <c r="C2" s="10"/>
      <c r="D2" s="8"/>
      <c r="E2" s="8"/>
      <c r="F2" s="8"/>
      <c r="G2" s="9"/>
      <c r="I2" s="9"/>
      <c r="K2" s="9" t="s">
        <v>67</v>
      </c>
    </row>
    <row r="3" spans="1:11" ht="20.100000000000001" customHeight="1">
      <c r="A3" s="99" t="s">
        <v>134</v>
      </c>
      <c r="B3" s="99" t="s">
        <v>38</v>
      </c>
      <c r="C3" s="99" t="s">
        <v>29</v>
      </c>
      <c r="D3" s="99" t="s">
        <v>96</v>
      </c>
      <c r="E3" s="99" t="s">
        <v>130</v>
      </c>
      <c r="F3" s="99" t="s">
        <v>41</v>
      </c>
      <c r="G3" s="99" t="s">
        <v>17</v>
      </c>
      <c r="H3" s="99" t="s">
        <v>11</v>
      </c>
      <c r="I3" s="99" t="s">
        <v>30</v>
      </c>
      <c r="J3" s="99" t="s">
        <v>81</v>
      </c>
      <c r="K3" s="100" t="s">
        <v>15</v>
      </c>
    </row>
    <row r="4" spans="1:11" ht="26.45" customHeight="1">
      <c r="A4" s="99"/>
      <c r="B4" s="95"/>
      <c r="C4" s="95"/>
      <c r="D4" s="99"/>
      <c r="E4" s="99"/>
      <c r="F4" s="99"/>
      <c r="G4" s="99"/>
      <c r="H4" s="99"/>
      <c r="I4" s="99"/>
      <c r="J4" s="99"/>
      <c r="K4" s="100"/>
    </row>
    <row r="5" spans="1:11" ht="20.100000000000001" customHeight="1">
      <c r="A5" s="15" t="s">
        <v>86</v>
      </c>
      <c r="B5" s="43" t="s">
        <v>86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6" customFormat="1" ht="23.1" customHeight="1">
      <c r="A6" s="68"/>
      <c r="B6" s="50" t="s">
        <v>29</v>
      </c>
      <c r="C6" s="77">
        <v>17146.14</v>
      </c>
      <c r="D6" s="77">
        <v>689.94</v>
      </c>
      <c r="E6" s="77">
        <v>0</v>
      </c>
      <c r="F6" s="77">
        <v>0</v>
      </c>
      <c r="G6" s="77">
        <v>0</v>
      </c>
      <c r="H6" s="69">
        <v>0</v>
      </c>
      <c r="I6" s="69">
        <v>0</v>
      </c>
      <c r="J6" s="69">
        <v>16456.2</v>
      </c>
      <c r="K6" s="69">
        <v>0</v>
      </c>
    </row>
    <row r="7" spans="1:11" ht="23.1" customHeight="1">
      <c r="A7" s="68" t="s">
        <v>141</v>
      </c>
      <c r="B7" s="50" t="s">
        <v>138</v>
      </c>
      <c r="C7" s="77">
        <v>17146.14</v>
      </c>
      <c r="D7" s="77">
        <v>689.94</v>
      </c>
      <c r="E7" s="77">
        <v>0</v>
      </c>
      <c r="F7" s="77">
        <v>0</v>
      </c>
      <c r="G7" s="77">
        <v>0</v>
      </c>
      <c r="H7" s="69">
        <v>0</v>
      </c>
      <c r="I7" s="69">
        <v>0</v>
      </c>
      <c r="J7" s="69">
        <v>16456.2</v>
      </c>
      <c r="K7" s="69">
        <v>0</v>
      </c>
    </row>
    <row r="8" spans="1:11" ht="23.1" customHeight="1">
      <c r="A8" s="68" t="s">
        <v>142</v>
      </c>
      <c r="B8" s="50" t="s">
        <v>139</v>
      </c>
      <c r="C8" s="77">
        <v>17146.14</v>
      </c>
      <c r="D8" s="77">
        <v>689.94</v>
      </c>
      <c r="E8" s="77">
        <v>0</v>
      </c>
      <c r="F8" s="77">
        <v>0</v>
      </c>
      <c r="G8" s="77">
        <v>0</v>
      </c>
      <c r="H8" s="69">
        <v>0</v>
      </c>
      <c r="I8" s="69">
        <v>0</v>
      </c>
      <c r="J8" s="69">
        <v>16456.2</v>
      </c>
      <c r="K8" s="69">
        <v>0</v>
      </c>
    </row>
    <row r="9" spans="1:11" ht="23.1" customHeight="1">
      <c r="A9" s="68" t="s">
        <v>143</v>
      </c>
      <c r="B9" s="50" t="s">
        <v>140</v>
      </c>
      <c r="C9" s="77">
        <v>17146.14</v>
      </c>
      <c r="D9" s="77">
        <v>689.94</v>
      </c>
      <c r="E9" s="77">
        <v>0</v>
      </c>
      <c r="F9" s="77">
        <v>0</v>
      </c>
      <c r="G9" s="77">
        <v>0</v>
      </c>
      <c r="H9" s="69">
        <v>0</v>
      </c>
      <c r="I9" s="69">
        <v>0</v>
      </c>
      <c r="J9" s="69">
        <v>16456.2</v>
      </c>
      <c r="K9" s="69">
        <v>0</v>
      </c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1" ht="23.1" customHeight="1">
      <c r="A13" s="12"/>
      <c r="B13" s="12"/>
      <c r="C13" s="12"/>
      <c r="D13" s="12"/>
      <c r="H13" s="12"/>
      <c r="I13" s="12"/>
    </row>
    <row r="14" spans="1:11" ht="23.1" customHeight="1">
      <c r="A14" s="12"/>
      <c r="B14" s="12"/>
      <c r="D14" s="12"/>
      <c r="H14" s="12"/>
      <c r="I14" s="12"/>
    </row>
    <row r="15" spans="1:11" ht="23.1" customHeight="1">
      <c r="A15" s="12"/>
      <c r="B15" s="12"/>
      <c r="C15" s="12"/>
      <c r="D15" s="12"/>
      <c r="E15" s="12"/>
      <c r="G15" s="12"/>
      <c r="H15" s="12"/>
    </row>
    <row r="16" spans="1:11" ht="23.1" customHeight="1">
      <c r="A16" s="7"/>
      <c r="B16" s="11"/>
      <c r="C16" s="11"/>
      <c r="D16" s="11"/>
      <c r="E16" s="11"/>
      <c r="F16" s="7"/>
      <c r="G16" s="7"/>
    </row>
    <row r="17" spans="1:7" ht="23.1" customHeight="1">
      <c r="B17" s="12"/>
      <c r="D17" s="12"/>
      <c r="F17" s="12"/>
    </row>
    <row r="18" spans="1:7" ht="23.1" customHeight="1">
      <c r="B18" s="12"/>
      <c r="F18" s="12"/>
    </row>
    <row r="19" spans="1:7" ht="23.1" customHeight="1">
      <c r="A19" s="7"/>
      <c r="B19" s="11"/>
      <c r="C19" s="7"/>
      <c r="D19" s="7"/>
      <c r="E19" s="7"/>
      <c r="F19" s="7"/>
      <c r="G19" s="7"/>
    </row>
    <row r="20" spans="1:7" ht="23.1" customHeight="1"/>
    <row r="21" spans="1:7" ht="23.1" customHeight="1"/>
    <row r="22" spans="1:7" ht="23.1" customHeight="1"/>
    <row r="23" spans="1:7" ht="23.1" customHeight="1"/>
    <row r="24" spans="1:7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I3:I4"/>
    <mergeCell ref="J3:J4"/>
    <mergeCell ref="K3:K4"/>
    <mergeCell ref="A1:K1"/>
    <mergeCell ref="E3:E4"/>
    <mergeCell ref="F3:F4"/>
    <mergeCell ref="G3:G4"/>
    <mergeCell ref="H3:H4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2" fitToHeight="99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showGridLines="0" showZeros="0" workbookViewId="0">
      <selection activeCell="E6" sqref="E6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8" t="s">
        <v>35</v>
      </c>
      <c r="B1" s="98"/>
      <c r="C1" s="98"/>
      <c r="D1" s="98"/>
      <c r="E1" s="98"/>
    </row>
    <row r="2" spans="1:7" ht="20.100000000000001" customHeight="1">
      <c r="A2" s="39" t="s">
        <v>137</v>
      </c>
      <c r="B2" s="7"/>
      <c r="C2" s="10"/>
      <c r="D2" s="8"/>
      <c r="E2" s="9" t="s">
        <v>67</v>
      </c>
    </row>
    <row r="3" spans="1:7" ht="16.350000000000001" customHeight="1">
      <c r="A3" s="100" t="s">
        <v>134</v>
      </c>
      <c r="B3" s="99" t="s">
        <v>38</v>
      </c>
      <c r="C3" s="99" t="s">
        <v>29</v>
      </c>
      <c r="D3" s="100" t="s">
        <v>9</v>
      </c>
      <c r="E3" s="100" t="s">
        <v>78</v>
      </c>
    </row>
    <row r="4" spans="1:7" ht="14.1" customHeight="1">
      <c r="A4" s="100"/>
      <c r="B4" s="101"/>
      <c r="C4" s="101"/>
      <c r="D4" s="100"/>
      <c r="E4" s="100"/>
    </row>
    <row r="5" spans="1:7" ht="20.100000000000001" customHeight="1">
      <c r="A5" s="45" t="s">
        <v>86</v>
      </c>
      <c r="B5" s="46" t="s">
        <v>86</v>
      </c>
      <c r="C5" s="46">
        <v>1</v>
      </c>
      <c r="D5" s="43">
        <v>2</v>
      </c>
      <c r="E5" s="47">
        <v>3</v>
      </c>
    </row>
    <row r="6" spans="1:7" s="66" customFormat="1" ht="23.1" customHeight="1">
      <c r="A6" s="68"/>
      <c r="B6" s="50" t="s">
        <v>29</v>
      </c>
      <c r="C6" s="77">
        <v>17146.14</v>
      </c>
      <c r="D6" s="77">
        <v>1813.09</v>
      </c>
      <c r="E6" s="69">
        <v>15333.05</v>
      </c>
    </row>
    <row r="7" spans="1:7" ht="23.1" customHeight="1">
      <c r="A7" s="68" t="s">
        <v>141</v>
      </c>
      <c r="B7" s="50" t="s">
        <v>138</v>
      </c>
      <c r="C7" s="77">
        <v>17146.14</v>
      </c>
      <c r="D7" s="77">
        <v>1813.09</v>
      </c>
      <c r="E7" s="69">
        <v>15333.05</v>
      </c>
      <c r="F7" s="12"/>
    </row>
    <row r="8" spans="1:7" ht="23.1" customHeight="1">
      <c r="A8" s="68" t="s">
        <v>142</v>
      </c>
      <c r="B8" s="50" t="s">
        <v>139</v>
      </c>
      <c r="C8" s="77">
        <v>17146.14</v>
      </c>
      <c r="D8" s="77">
        <v>1813.09</v>
      </c>
      <c r="E8" s="69">
        <v>15333.05</v>
      </c>
      <c r="G8" s="12"/>
    </row>
    <row r="9" spans="1:7" ht="23.1" customHeight="1">
      <c r="A9" s="68" t="s">
        <v>143</v>
      </c>
      <c r="B9" s="50" t="s">
        <v>140</v>
      </c>
      <c r="C9" s="77">
        <v>17146.14</v>
      </c>
      <c r="D9" s="77">
        <v>1813.09</v>
      </c>
      <c r="E9" s="69">
        <v>15333.05</v>
      </c>
      <c r="G9" s="12"/>
    </row>
    <row r="10" spans="1:7" ht="23.1" customHeight="1">
      <c r="A10" s="12"/>
      <c r="B10" s="12"/>
      <c r="C10" s="12"/>
      <c r="D10" s="12"/>
      <c r="E10" s="12"/>
    </row>
    <row r="11" spans="1:7" ht="23.1" customHeight="1">
      <c r="B11" s="12"/>
      <c r="C11" s="12"/>
      <c r="D11" s="12"/>
    </row>
    <row r="12" spans="1:7" ht="23.1" customHeight="1">
      <c r="B12" s="12"/>
      <c r="C12" s="12"/>
      <c r="D12" s="12"/>
    </row>
    <row r="13" spans="1:7" ht="23.1" customHeight="1">
      <c r="B13" s="12"/>
      <c r="C13" s="12"/>
      <c r="D13" s="12"/>
    </row>
    <row r="14" spans="1:7" ht="23.1" customHeight="1">
      <c r="B14" s="12"/>
      <c r="D14" s="12"/>
    </row>
    <row r="15" spans="1:7" ht="23.1" customHeight="1">
      <c r="B15" s="12"/>
      <c r="C15" s="12"/>
    </row>
    <row r="16" spans="1:7" ht="23.1" customHeight="1">
      <c r="A16" s="7"/>
      <c r="B16" s="11"/>
      <c r="C16" s="7"/>
      <c r="D16" s="7"/>
    </row>
    <row r="17" spans="1:4" ht="23.1" customHeight="1">
      <c r="B17" s="12"/>
    </row>
    <row r="18" spans="1:4" ht="23.1" customHeight="1">
      <c r="B18" s="12"/>
    </row>
    <row r="19" spans="1:4" ht="23.1" customHeight="1">
      <c r="A19" s="7"/>
      <c r="B19" s="11"/>
      <c r="C19" s="11"/>
      <c r="D19" s="7"/>
    </row>
    <row r="20" spans="1:4" ht="23.1" customHeight="1"/>
    <row r="21" spans="1:4" ht="23.1" customHeight="1"/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activeCell="C14" sqref="C14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8" t="s">
        <v>1</v>
      </c>
      <c r="B1" s="98"/>
      <c r="C1" s="98"/>
      <c r="D1" s="98"/>
      <c r="E1" s="98"/>
    </row>
    <row r="2" spans="1:5" ht="20.100000000000001" customHeight="1">
      <c r="A2" s="39" t="s">
        <v>137</v>
      </c>
      <c r="B2" s="7"/>
      <c r="C2" s="10"/>
      <c r="D2" s="8"/>
      <c r="E2" s="9" t="s">
        <v>67</v>
      </c>
    </row>
    <row r="3" spans="1:5" ht="16.350000000000001" customHeight="1">
      <c r="A3" s="100" t="s">
        <v>134</v>
      </c>
      <c r="B3" s="102" t="s">
        <v>38</v>
      </c>
      <c r="C3" s="104" t="s">
        <v>29</v>
      </c>
      <c r="D3" s="106" t="s">
        <v>9</v>
      </c>
      <c r="E3" s="100" t="s">
        <v>78</v>
      </c>
    </row>
    <row r="4" spans="1:5" ht="14.1" customHeight="1">
      <c r="A4" s="100"/>
      <c r="B4" s="103"/>
      <c r="C4" s="105"/>
      <c r="D4" s="106"/>
      <c r="E4" s="100"/>
    </row>
    <row r="5" spans="1:5" ht="20.100000000000001" customHeight="1">
      <c r="A5" s="24" t="s">
        <v>86</v>
      </c>
      <c r="B5" s="25" t="s">
        <v>86</v>
      </c>
      <c r="C5" s="25">
        <v>1</v>
      </c>
      <c r="D5" s="26">
        <v>2</v>
      </c>
      <c r="E5" s="27">
        <v>3</v>
      </c>
    </row>
    <row r="6" spans="1:5" s="66" customFormat="1" ht="23.1" customHeight="1">
      <c r="A6" s="70"/>
      <c r="B6" s="71" t="s">
        <v>29</v>
      </c>
      <c r="C6" s="72">
        <v>689.94</v>
      </c>
      <c r="D6" s="72">
        <v>651.89</v>
      </c>
      <c r="E6" s="69">
        <v>38.049999999999997</v>
      </c>
    </row>
    <row r="7" spans="1:5" ht="23.1" customHeight="1">
      <c r="A7" s="70" t="s">
        <v>141</v>
      </c>
      <c r="B7" s="71" t="s">
        <v>138</v>
      </c>
      <c r="C7" s="72">
        <v>689.94</v>
      </c>
      <c r="D7" s="72">
        <v>651.89</v>
      </c>
      <c r="E7" s="69">
        <v>38.049999999999997</v>
      </c>
    </row>
    <row r="8" spans="1:5" ht="23.1" customHeight="1">
      <c r="A8" s="70" t="s">
        <v>142</v>
      </c>
      <c r="B8" s="71" t="s">
        <v>139</v>
      </c>
      <c r="C8" s="72">
        <v>689.94</v>
      </c>
      <c r="D8" s="72">
        <v>651.89</v>
      </c>
      <c r="E8" s="69">
        <v>38.049999999999997</v>
      </c>
    </row>
    <row r="9" spans="1:5" ht="23.1" customHeight="1">
      <c r="A9" s="70" t="s">
        <v>143</v>
      </c>
      <c r="B9" s="71" t="s">
        <v>140</v>
      </c>
      <c r="C9" s="72">
        <v>689.94</v>
      </c>
      <c r="D9" s="72">
        <v>651.89</v>
      </c>
      <c r="E9" s="69">
        <v>38.049999999999997</v>
      </c>
    </row>
    <row r="10" spans="1:5" ht="23.1" customHeight="1">
      <c r="A10" s="12"/>
      <c r="B10" s="12"/>
      <c r="C10" s="12"/>
      <c r="D10" s="12"/>
      <c r="E10" s="12"/>
    </row>
    <row r="11" spans="1:5" ht="23.1" customHeight="1">
      <c r="B11" s="12"/>
      <c r="C11" s="12"/>
      <c r="D11" s="12"/>
      <c r="E11" s="12"/>
    </row>
    <row r="12" spans="1:5" ht="23.1" customHeight="1">
      <c r="B12" s="12"/>
      <c r="C12" s="12"/>
      <c r="E12" s="12"/>
    </row>
    <row r="13" spans="1:5" ht="23.1" customHeight="1">
      <c r="B13" s="12"/>
      <c r="C13" s="12"/>
      <c r="D13" s="12"/>
    </row>
    <row r="14" spans="1:5" ht="23.1" customHeight="1">
      <c r="B14" s="12"/>
      <c r="C14" s="12"/>
      <c r="D14" s="12"/>
    </row>
    <row r="15" spans="1:5" ht="23.1" customHeight="1">
      <c r="B15" s="12"/>
      <c r="C15" s="12"/>
      <c r="D15" s="12"/>
    </row>
    <row r="16" spans="1:5" ht="23.1" customHeight="1">
      <c r="A16" s="7"/>
      <c r="B16" s="11"/>
      <c r="C16" s="11"/>
      <c r="D16" s="7"/>
    </row>
    <row r="17" spans="1:4" ht="23.1" customHeight="1">
      <c r="B17" s="12"/>
      <c r="C17" s="12"/>
    </row>
    <row r="18" spans="1:4" ht="23.1" customHeight="1">
      <c r="B18" s="12"/>
      <c r="C18" s="12"/>
    </row>
    <row r="19" spans="1:4" ht="23.1" customHeight="1">
      <c r="A19" s="7"/>
      <c r="B19" s="11"/>
      <c r="C19" s="11"/>
      <c r="D19" s="7"/>
    </row>
    <row r="20" spans="1:4" ht="23.1" customHeight="1">
      <c r="C20" s="12"/>
    </row>
    <row r="21" spans="1:4" ht="23.1" customHeight="1">
      <c r="C21" s="12"/>
    </row>
    <row r="22" spans="1:4" ht="23.1" customHeight="1"/>
    <row r="23" spans="1:4" ht="23.1" customHeight="1"/>
    <row r="24" spans="1:4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8" t="s">
        <v>26</v>
      </c>
      <c r="B1" s="98"/>
      <c r="C1" s="98"/>
      <c r="D1" s="98"/>
      <c r="E1" s="98"/>
    </row>
    <row r="2" spans="1:5" ht="20.100000000000001" customHeight="1">
      <c r="A2" s="39" t="s">
        <v>144</v>
      </c>
      <c r="B2" s="7"/>
      <c r="C2" s="10"/>
      <c r="D2" s="8"/>
      <c r="E2" s="9" t="s">
        <v>67</v>
      </c>
    </row>
    <row r="3" spans="1:5" ht="20.25" customHeight="1">
      <c r="A3" s="100" t="s">
        <v>134</v>
      </c>
      <c r="B3" s="99" t="s">
        <v>38</v>
      </c>
      <c r="C3" s="100" t="s">
        <v>9</v>
      </c>
      <c r="D3" s="100"/>
      <c r="E3" s="100"/>
    </row>
    <row r="4" spans="1:5" ht="20.25" customHeight="1">
      <c r="A4" s="100"/>
      <c r="B4" s="99"/>
      <c r="C4" s="42" t="s">
        <v>29</v>
      </c>
      <c r="D4" s="22" t="s">
        <v>34</v>
      </c>
      <c r="E4" s="22" t="s">
        <v>77</v>
      </c>
    </row>
    <row r="5" spans="1:5" ht="20.25" customHeight="1">
      <c r="A5" s="45" t="s">
        <v>86</v>
      </c>
      <c r="B5" s="46" t="s">
        <v>86</v>
      </c>
      <c r="C5" s="46">
        <v>1</v>
      </c>
      <c r="D5" s="43">
        <v>2</v>
      </c>
      <c r="E5" s="47">
        <v>3</v>
      </c>
    </row>
    <row r="6" spans="1:5" s="66" customFormat="1" ht="23.1" customHeight="1">
      <c r="A6" s="68"/>
      <c r="B6" s="50" t="s">
        <v>29</v>
      </c>
      <c r="C6" s="77">
        <v>651.89</v>
      </c>
      <c r="D6" s="77">
        <v>620.91999999999996</v>
      </c>
      <c r="E6" s="69">
        <v>30.97</v>
      </c>
    </row>
    <row r="7" spans="1:5" ht="23.1" customHeight="1">
      <c r="A7" s="68" t="s">
        <v>156</v>
      </c>
      <c r="B7" s="50" t="s">
        <v>72</v>
      </c>
      <c r="C7" s="77">
        <v>617.1</v>
      </c>
      <c r="D7" s="77">
        <v>617.1</v>
      </c>
      <c r="E7" s="69">
        <v>0</v>
      </c>
    </row>
    <row r="8" spans="1:5" ht="23.1" customHeight="1">
      <c r="A8" s="68" t="s">
        <v>157</v>
      </c>
      <c r="B8" s="50" t="s">
        <v>145</v>
      </c>
      <c r="C8" s="77">
        <v>261.39</v>
      </c>
      <c r="D8" s="77">
        <v>261.39</v>
      </c>
      <c r="E8" s="69">
        <v>0</v>
      </c>
    </row>
    <row r="9" spans="1:5" ht="23.1" customHeight="1">
      <c r="A9" s="68" t="s">
        <v>158</v>
      </c>
      <c r="B9" s="50" t="s">
        <v>146</v>
      </c>
      <c r="C9" s="77">
        <v>181.3</v>
      </c>
      <c r="D9" s="77">
        <v>181.3</v>
      </c>
      <c r="E9" s="69">
        <v>0</v>
      </c>
    </row>
    <row r="10" spans="1:5" ht="23.1" customHeight="1">
      <c r="A10" s="68" t="s">
        <v>159</v>
      </c>
      <c r="B10" s="50" t="s">
        <v>147</v>
      </c>
      <c r="C10" s="77">
        <v>88.54</v>
      </c>
      <c r="D10" s="77">
        <v>88.54</v>
      </c>
      <c r="E10" s="69">
        <v>0</v>
      </c>
    </row>
    <row r="11" spans="1:5" ht="23.1" customHeight="1">
      <c r="A11" s="68" t="s">
        <v>160</v>
      </c>
      <c r="B11" s="50" t="s">
        <v>148</v>
      </c>
      <c r="C11" s="77">
        <v>30.09</v>
      </c>
      <c r="D11" s="77">
        <v>30.09</v>
      </c>
      <c r="E11" s="69">
        <v>0</v>
      </c>
    </row>
    <row r="12" spans="1:5" ht="23.1" customHeight="1">
      <c r="A12" s="68" t="s">
        <v>161</v>
      </c>
      <c r="B12" s="50" t="s">
        <v>149</v>
      </c>
      <c r="C12" s="77">
        <v>2.66</v>
      </c>
      <c r="D12" s="77">
        <v>2.66</v>
      </c>
      <c r="E12" s="69">
        <v>0</v>
      </c>
    </row>
    <row r="13" spans="1:5" ht="23.1" customHeight="1">
      <c r="A13" s="68" t="s">
        <v>162</v>
      </c>
      <c r="B13" s="50" t="s">
        <v>150</v>
      </c>
      <c r="C13" s="77">
        <v>53.12</v>
      </c>
      <c r="D13" s="77">
        <v>53.12</v>
      </c>
      <c r="E13" s="69">
        <v>0</v>
      </c>
    </row>
    <row r="14" spans="1:5" ht="23.1" customHeight="1">
      <c r="A14" s="68" t="s">
        <v>163</v>
      </c>
      <c r="B14" s="50" t="s">
        <v>88</v>
      </c>
      <c r="C14" s="77">
        <v>30.97</v>
      </c>
      <c r="D14" s="77">
        <v>0</v>
      </c>
      <c r="E14" s="69">
        <v>30.97</v>
      </c>
    </row>
    <row r="15" spans="1:5" ht="23.1" customHeight="1">
      <c r="A15" s="68" t="s">
        <v>164</v>
      </c>
      <c r="B15" s="50" t="s">
        <v>151</v>
      </c>
      <c r="C15" s="77">
        <v>8.85</v>
      </c>
      <c r="D15" s="77">
        <v>0</v>
      </c>
      <c r="E15" s="69">
        <v>8.85</v>
      </c>
    </row>
    <row r="16" spans="1:5" ht="23.1" customHeight="1">
      <c r="A16" s="68" t="s">
        <v>165</v>
      </c>
      <c r="B16" s="50" t="s">
        <v>152</v>
      </c>
      <c r="C16" s="77">
        <v>13.27</v>
      </c>
      <c r="D16" s="77">
        <v>0</v>
      </c>
      <c r="E16" s="69">
        <v>13.27</v>
      </c>
    </row>
    <row r="17" spans="1:5" ht="23.1" customHeight="1">
      <c r="A17" s="68" t="s">
        <v>166</v>
      </c>
      <c r="B17" s="50" t="s">
        <v>153</v>
      </c>
      <c r="C17" s="77">
        <v>8.85</v>
      </c>
      <c r="D17" s="77">
        <v>0</v>
      </c>
      <c r="E17" s="69">
        <v>8.85</v>
      </c>
    </row>
    <row r="18" spans="1:5" ht="23.1" customHeight="1">
      <c r="A18" s="68" t="s">
        <v>167</v>
      </c>
      <c r="B18" s="50" t="s">
        <v>154</v>
      </c>
      <c r="C18" s="77">
        <v>3.82</v>
      </c>
      <c r="D18" s="77">
        <v>3.82</v>
      </c>
      <c r="E18" s="69">
        <v>0</v>
      </c>
    </row>
    <row r="19" spans="1:5" ht="23.1" customHeight="1">
      <c r="A19" s="68" t="s">
        <v>168</v>
      </c>
      <c r="B19" s="50" t="s">
        <v>155</v>
      </c>
      <c r="C19" s="77">
        <v>3.82</v>
      </c>
      <c r="D19" s="77">
        <v>3.82</v>
      </c>
      <c r="E19" s="69">
        <v>0</v>
      </c>
    </row>
    <row r="20" spans="1:5" ht="23.1" customHeight="1">
      <c r="C20" s="12"/>
    </row>
    <row r="21" spans="1:5" ht="23.1" customHeight="1">
      <c r="C21" s="12"/>
    </row>
    <row r="22" spans="1:5" ht="23.1" customHeight="1"/>
    <row r="23" spans="1:5" ht="23.1" customHeight="1"/>
    <row r="24" spans="1:5" ht="23.1" customHeight="1">
      <c r="A24" s="7"/>
      <c r="B24" s="7"/>
      <c r="C24" s="11"/>
      <c r="D24" s="7"/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25"/>
  <sheetViews>
    <sheetView showGridLines="0" showZeros="0" workbookViewId="0">
      <selection activeCell="A15" sqref="A15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8" t="s">
        <v>26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</row>
    <row r="2" spans="1:35" ht="20.100000000000001" customHeight="1">
      <c r="A2" s="39" t="s">
        <v>169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67</v>
      </c>
    </row>
    <row r="3" spans="1:35" ht="21.75" customHeight="1">
      <c r="A3" s="107" t="s">
        <v>134</v>
      </c>
      <c r="B3" s="107" t="s">
        <v>38</v>
      </c>
      <c r="C3" s="108" t="s">
        <v>29</v>
      </c>
      <c r="D3" s="107" t="s">
        <v>9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</row>
    <row r="4" spans="1:35" ht="21.75" customHeight="1">
      <c r="A4" s="107"/>
      <c r="B4" s="107"/>
      <c r="C4" s="108"/>
      <c r="D4" s="110" t="s">
        <v>72</v>
      </c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1"/>
      <c r="P4" s="111" t="s">
        <v>88</v>
      </c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09" t="s">
        <v>119</v>
      </c>
      <c r="AB4" s="110"/>
      <c r="AC4" s="110"/>
      <c r="AD4" s="110"/>
      <c r="AE4" s="110"/>
      <c r="AF4" s="110"/>
    </row>
    <row r="5" spans="1:35" ht="89.25" customHeight="1">
      <c r="A5" s="107"/>
      <c r="B5" s="107"/>
      <c r="C5" s="107"/>
      <c r="D5" s="59" t="s">
        <v>73</v>
      </c>
      <c r="E5" s="59" t="s">
        <v>115</v>
      </c>
      <c r="F5" s="59" t="s">
        <v>10</v>
      </c>
      <c r="G5" s="59" t="s">
        <v>54</v>
      </c>
      <c r="H5" s="59" t="s">
        <v>62</v>
      </c>
      <c r="I5" s="59" t="s">
        <v>0</v>
      </c>
      <c r="J5" s="59" t="s">
        <v>8</v>
      </c>
      <c r="K5" s="59" t="s">
        <v>68</v>
      </c>
      <c r="L5" s="59" t="s">
        <v>123</v>
      </c>
      <c r="M5" s="59" t="s">
        <v>12</v>
      </c>
      <c r="N5" s="59" t="s">
        <v>7</v>
      </c>
      <c r="O5" s="59" t="s">
        <v>128</v>
      </c>
      <c r="P5" s="59" t="s">
        <v>73</v>
      </c>
      <c r="Q5" s="59" t="s">
        <v>66</v>
      </c>
      <c r="R5" s="59" t="s">
        <v>93</v>
      </c>
      <c r="S5" s="59" t="s">
        <v>32</v>
      </c>
      <c r="T5" s="59" t="s">
        <v>85</v>
      </c>
      <c r="U5" s="59" t="s">
        <v>114</v>
      </c>
      <c r="V5" s="59" t="s">
        <v>39</v>
      </c>
      <c r="W5" s="59" t="s">
        <v>51</v>
      </c>
      <c r="X5" s="59" t="s">
        <v>56</v>
      </c>
      <c r="Y5" s="59" t="s">
        <v>79</v>
      </c>
      <c r="Z5" s="59" t="s">
        <v>91</v>
      </c>
      <c r="AA5" s="35" t="s">
        <v>73</v>
      </c>
      <c r="AB5" s="36" t="s">
        <v>3</v>
      </c>
      <c r="AC5" s="36" t="s">
        <v>133</v>
      </c>
      <c r="AD5" s="36" t="s">
        <v>70</v>
      </c>
      <c r="AE5" s="36" t="s">
        <v>116</v>
      </c>
      <c r="AF5" s="36" t="s">
        <v>104</v>
      </c>
    </row>
    <row r="6" spans="1:35" ht="20.100000000000001" customHeight="1">
      <c r="A6" s="37" t="s">
        <v>86</v>
      </c>
      <c r="B6" s="38" t="s">
        <v>86</v>
      </c>
      <c r="C6" s="60">
        <v>1</v>
      </c>
      <c r="D6" s="60">
        <v>2</v>
      </c>
      <c r="E6" s="60">
        <v>3</v>
      </c>
      <c r="F6" s="60">
        <v>4</v>
      </c>
      <c r="G6" s="60">
        <v>5</v>
      </c>
      <c r="H6" s="60">
        <v>6</v>
      </c>
      <c r="I6" s="60">
        <v>7</v>
      </c>
      <c r="J6" s="60">
        <v>8</v>
      </c>
      <c r="K6" s="60">
        <v>9</v>
      </c>
      <c r="L6" s="60">
        <v>10</v>
      </c>
      <c r="M6" s="60">
        <v>11</v>
      </c>
      <c r="N6" s="60">
        <v>12</v>
      </c>
      <c r="O6" s="60">
        <v>13</v>
      </c>
      <c r="P6" s="60">
        <v>14</v>
      </c>
      <c r="Q6" s="60">
        <v>15</v>
      </c>
      <c r="R6" s="60">
        <v>16</v>
      </c>
      <c r="S6" s="60">
        <v>17</v>
      </c>
      <c r="T6" s="60">
        <v>18</v>
      </c>
      <c r="U6" s="60">
        <v>19</v>
      </c>
      <c r="V6" s="60">
        <v>20</v>
      </c>
      <c r="W6" s="60">
        <v>21</v>
      </c>
      <c r="X6" s="60">
        <v>22</v>
      </c>
      <c r="Y6" s="60">
        <v>23</v>
      </c>
      <c r="Z6" s="60">
        <v>24</v>
      </c>
      <c r="AA6" s="60">
        <v>25</v>
      </c>
      <c r="AB6" s="60">
        <v>26</v>
      </c>
      <c r="AC6" s="60">
        <v>27</v>
      </c>
      <c r="AD6" s="60">
        <v>28</v>
      </c>
      <c r="AE6" s="60">
        <v>29</v>
      </c>
      <c r="AF6" s="60">
        <v>30</v>
      </c>
    </row>
    <row r="7" spans="1:35" s="66" customFormat="1" ht="23.1" customHeight="1">
      <c r="A7" s="68"/>
      <c r="B7" s="71" t="s">
        <v>29</v>
      </c>
      <c r="C7" s="77">
        <v>651.89</v>
      </c>
      <c r="D7" s="73">
        <v>617.1</v>
      </c>
      <c r="E7" s="73">
        <v>261.39</v>
      </c>
      <c r="F7" s="73">
        <v>0</v>
      </c>
      <c r="G7" s="73">
        <v>0</v>
      </c>
      <c r="H7" s="74">
        <v>181.3</v>
      </c>
      <c r="I7" s="77">
        <v>88.54</v>
      </c>
      <c r="J7" s="74">
        <v>0</v>
      </c>
      <c r="K7" s="77">
        <v>30.09</v>
      </c>
      <c r="L7" s="73">
        <v>0</v>
      </c>
      <c r="M7" s="73">
        <v>2.66</v>
      </c>
      <c r="N7" s="74">
        <v>53.12</v>
      </c>
      <c r="O7" s="77">
        <v>0</v>
      </c>
      <c r="P7" s="73">
        <v>30.97</v>
      </c>
      <c r="Q7" s="73">
        <v>0</v>
      </c>
      <c r="R7" s="73">
        <v>8.85</v>
      </c>
      <c r="S7" s="73">
        <v>13.27</v>
      </c>
      <c r="T7" s="73">
        <v>0</v>
      </c>
      <c r="U7" s="74">
        <v>0</v>
      </c>
      <c r="V7" s="77">
        <v>8.85</v>
      </c>
      <c r="W7" s="73">
        <v>0</v>
      </c>
      <c r="X7" s="73">
        <v>0</v>
      </c>
      <c r="Y7" s="73">
        <v>0</v>
      </c>
      <c r="Z7" s="74">
        <v>0</v>
      </c>
      <c r="AA7" s="77">
        <v>3.82</v>
      </c>
      <c r="AB7" s="73">
        <v>0</v>
      </c>
      <c r="AC7" s="73">
        <v>3.82</v>
      </c>
      <c r="AD7" s="74">
        <v>0</v>
      </c>
      <c r="AE7" s="77">
        <v>0</v>
      </c>
      <c r="AF7" s="73">
        <v>0</v>
      </c>
    </row>
    <row r="8" spans="1:35" ht="23.1" customHeight="1">
      <c r="A8" s="68" t="s">
        <v>141</v>
      </c>
      <c r="B8" s="71" t="s">
        <v>138</v>
      </c>
      <c r="C8" s="77">
        <v>651.89</v>
      </c>
      <c r="D8" s="73">
        <v>617.1</v>
      </c>
      <c r="E8" s="73">
        <v>261.39</v>
      </c>
      <c r="F8" s="73">
        <v>0</v>
      </c>
      <c r="G8" s="73">
        <v>0</v>
      </c>
      <c r="H8" s="74">
        <v>181.3</v>
      </c>
      <c r="I8" s="77">
        <v>88.54</v>
      </c>
      <c r="J8" s="74">
        <v>0</v>
      </c>
      <c r="K8" s="77">
        <v>30.09</v>
      </c>
      <c r="L8" s="73">
        <v>0</v>
      </c>
      <c r="M8" s="73">
        <v>2.66</v>
      </c>
      <c r="N8" s="74">
        <v>53.12</v>
      </c>
      <c r="O8" s="77">
        <v>0</v>
      </c>
      <c r="P8" s="73">
        <v>30.97</v>
      </c>
      <c r="Q8" s="73">
        <v>0</v>
      </c>
      <c r="R8" s="73">
        <v>8.85</v>
      </c>
      <c r="S8" s="73">
        <v>13.27</v>
      </c>
      <c r="T8" s="73">
        <v>0</v>
      </c>
      <c r="U8" s="74">
        <v>0</v>
      </c>
      <c r="V8" s="77">
        <v>8.85</v>
      </c>
      <c r="W8" s="73">
        <v>0</v>
      </c>
      <c r="X8" s="73">
        <v>0</v>
      </c>
      <c r="Y8" s="73">
        <v>0</v>
      </c>
      <c r="Z8" s="74">
        <v>0</v>
      </c>
      <c r="AA8" s="77">
        <v>3.82</v>
      </c>
      <c r="AB8" s="73">
        <v>0</v>
      </c>
      <c r="AC8" s="73">
        <v>3.82</v>
      </c>
      <c r="AD8" s="74">
        <v>0</v>
      </c>
      <c r="AE8" s="77">
        <v>0</v>
      </c>
      <c r="AF8" s="73">
        <v>0</v>
      </c>
      <c r="AG8" s="12"/>
    </row>
    <row r="9" spans="1:35" ht="23.1" customHeight="1">
      <c r="A9" s="68" t="s">
        <v>142</v>
      </c>
      <c r="B9" s="71" t="s">
        <v>139</v>
      </c>
      <c r="C9" s="77">
        <v>651.89</v>
      </c>
      <c r="D9" s="73">
        <v>617.1</v>
      </c>
      <c r="E9" s="73">
        <v>261.39</v>
      </c>
      <c r="F9" s="73">
        <v>0</v>
      </c>
      <c r="G9" s="73">
        <v>0</v>
      </c>
      <c r="H9" s="74">
        <v>181.3</v>
      </c>
      <c r="I9" s="77">
        <v>88.54</v>
      </c>
      <c r="J9" s="74">
        <v>0</v>
      </c>
      <c r="K9" s="77">
        <v>30.09</v>
      </c>
      <c r="L9" s="73">
        <v>0</v>
      </c>
      <c r="M9" s="73">
        <v>2.66</v>
      </c>
      <c r="N9" s="74">
        <v>53.12</v>
      </c>
      <c r="O9" s="77">
        <v>0</v>
      </c>
      <c r="P9" s="73">
        <v>30.97</v>
      </c>
      <c r="Q9" s="73">
        <v>0</v>
      </c>
      <c r="R9" s="73">
        <v>8.85</v>
      </c>
      <c r="S9" s="73">
        <v>13.27</v>
      </c>
      <c r="T9" s="73">
        <v>0</v>
      </c>
      <c r="U9" s="74">
        <v>0</v>
      </c>
      <c r="V9" s="77">
        <v>8.85</v>
      </c>
      <c r="W9" s="73">
        <v>0</v>
      </c>
      <c r="X9" s="73">
        <v>0</v>
      </c>
      <c r="Y9" s="73">
        <v>0</v>
      </c>
      <c r="Z9" s="74">
        <v>0</v>
      </c>
      <c r="AA9" s="77">
        <v>3.82</v>
      </c>
      <c r="AB9" s="73">
        <v>0</v>
      </c>
      <c r="AC9" s="73">
        <v>3.82</v>
      </c>
      <c r="AD9" s="74">
        <v>0</v>
      </c>
      <c r="AE9" s="77">
        <v>0</v>
      </c>
      <c r="AF9" s="73">
        <v>0</v>
      </c>
      <c r="AG9" s="12"/>
    </row>
    <row r="10" spans="1:35" ht="23.1" customHeight="1">
      <c r="A10" s="68" t="s">
        <v>143</v>
      </c>
      <c r="B10" s="71" t="s">
        <v>140</v>
      </c>
      <c r="C10" s="77">
        <v>651.89</v>
      </c>
      <c r="D10" s="73">
        <v>617.1</v>
      </c>
      <c r="E10" s="73">
        <v>261.39</v>
      </c>
      <c r="F10" s="73">
        <v>0</v>
      </c>
      <c r="G10" s="73">
        <v>0</v>
      </c>
      <c r="H10" s="74">
        <v>181.3</v>
      </c>
      <c r="I10" s="77">
        <v>88.54</v>
      </c>
      <c r="J10" s="74">
        <v>0</v>
      </c>
      <c r="K10" s="77">
        <v>30.09</v>
      </c>
      <c r="L10" s="73">
        <v>0</v>
      </c>
      <c r="M10" s="73">
        <v>2.66</v>
      </c>
      <c r="N10" s="74">
        <v>53.12</v>
      </c>
      <c r="O10" s="77">
        <v>0</v>
      </c>
      <c r="P10" s="73">
        <v>30.97</v>
      </c>
      <c r="Q10" s="73">
        <v>0</v>
      </c>
      <c r="R10" s="73">
        <v>8.85</v>
      </c>
      <c r="S10" s="73">
        <v>13.27</v>
      </c>
      <c r="T10" s="73">
        <v>0</v>
      </c>
      <c r="U10" s="74">
        <v>0</v>
      </c>
      <c r="V10" s="77">
        <v>8.85</v>
      </c>
      <c r="W10" s="73">
        <v>0</v>
      </c>
      <c r="X10" s="73">
        <v>0</v>
      </c>
      <c r="Y10" s="73">
        <v>0</v>
      </c>
      <c r="Z10" s="74">
        <v>0</v>
      </c>
      <c r="AA10" s="77">
        <v>3.82</v>
      </c>
      <c r="AB10" s="73">
        <v>0</v>
      </c>
      <c r="AC10" s="73">
        <v>3.82</v>
      </c>
      <c r="AD10" s="74">
        <v>0</v>
      </c>
      <c r="AE10" s="77">
        <v>0</v>
      </c>
      <c r="AF10" s="73">
        <v>0</v>
      </c>
    </row>
    <row r="11" spans="1:35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</row>
    <row r="12" spans="1:35" ht="23.1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35" ht="23.1" customHeight="1">
      <c r="B13" s="12"/>
      <c r="C13" s="12"/>
      <c r="D13" s="12"/>
      <c r="E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U13" s="12"/>
      <c r="Z13" s="12"/>
      <c r="AA13" s="12"/>
    </row>
    <row r="14" spans="1:35" ht="23.1" customHeight="1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23.1" customHeight="1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</row>
    <row r="16" spans="1:35" ht="23.1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</row>
    <row r="17" spans="1:32" ht="23.1" customHeight="1">
      <c r="A17" s="7"/>
      <c r="B17" s="11"/>
      <c r="C17" s="1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3.1" customHeight="1">
      <c r="B18" s="12"/>
      <c r="C18" s="12"/>
      <c r="H18" s="12"/>
      <c r="Q18" s="12"/>
    </row>
    <row r="19" spans="1:32" ht="23.1" customHeight="1">
      <c r="B19" s="12"/>
      <c r="C19" s="12"/>
      <c r="M19" s="12"/>
      <c r="Q19" s="12"/>
    </row>
    <row r="20" spans="1:32" ht="23.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2018-01-26T02:17:46Z</cp:lastPrinted>
  <dcterms:created xsi:type="dcterms:W3CDTF">2018-01-23T01:22:08Z</dcterms:created>
  <dcterms:modified xsi:type="dcterms:W3CDTF">2018-02-01T01:58:32Z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3607572</vt:i4>
  </property>
</Properties>
</file>