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325"/>
  </bookViews>
  <sheets>
    <sheet name="价格调整表" sheetId="1" r:id="rId1"/>
  </sheets>
  <externalReferences>
    <externalReference r:id="rId2"/>
  </externalReferences>
  <definedNames>
    <definedName name="_xlnm._FilterDatabase" localSheetId="0" hidden="1">价格调整表!$A$6:$W$84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<sst xmlns="http://schemas.openxmlformats.org/spreadsheetml/2006/main" count="466" uniqueCount="296">
  <si>
    <t>附件1-4</t>
  </si>
  <si>
    <t>益阳市已落地立项指南辅助操作相关项目价格调整表（征求意见稿）</t>
  </si>
  <si>
    <t>注：价格调整后已落地立项指南辅助操作相关项目，按手术+辅助操作费计费。</t>
  </si>
  <si>
    <t>序号</t>
  </si>
  <si>
    <t>已落地立项指南项目</t>
  </si>
  <si>
    <t>立项指南落地价格（益阳市）</t>
  </si>
  <si>
    <t>剔除辅助操作相关费用后的的新价格（益阳市）</t>
  </si>
  <si>
    <t>支付分类</t>
  </si>
  <si>
    <t>自付比例</t>
  </si>
  <si>
    <t>执行文号</t>
  </si>
  <si>
    <t>立项指南类别</t>
  </si>
  <si>
    <t>项目
编码</t>
  </si>
  <si>
    <t>项目
名称</t>
  </si>
  <si>
    <t>服务
产出</t>
  </si>
  <si>
    <t>价格构成</t>
  </si>
  <si>
    <t>加收项</t>
  </si>
  <si>
    <t>扩展项</t>
  </si>
  <si>
    <t>计价单位</t>
  </si>
  <si>
    <t>计价说明</t>
  </si>
  <si>
    <t>一类
价格</t>
  </si>
  <si>
    <t>二类一档
价格</t>
  </si>
  <si>
    <t>二类二档
价格</t>
  </si>
  <si>
    <t>三类
价格</t>
  </si>
  <si>
    <t>基层价格</t>
  </si>
  <si>
    <t>价格单位：元</t>
  </si>
  <si>
    <t>013307000110000</t>
  </si>
  <si>
    <t>气管病变切除费</t>
  </si>
  <si>
    <t>通过手术切除气管病变。</t>
  </si>
  <si>
    <t>所定价格涵盖手术计划、术区准备、消毒、切开、切除、缝合、处理用物等步骤所需的人力资源和基本物质资源消耗。</t>
  </si>
  <si>
    <t>01儿童加收</t>
  </si>
  <si>
    <t>次</t>
  </si>
  <si>
    <r>
      <rPr>
        <sz val="12"/>
        <rFont val="仿宋_GB2312"/>
        <charset val="134"/>
      </rPr>
      <t>甲类</t>
    </r>
  </si>
  <si>
    <t>益医保发〔2025〕6号</t>
  </si>
  <si>
    <t>呼吸系统类</t>
  </si>
  <si>
    <t>013307000110001</t>
  </si>
  <si>
    <t>气管病变切除费-儿童
（加收）</t>
  </si>
  <si>
    <t>013313000190000</t>
  </si>
  <si>
    <t>宫颈部分切除费</t>
  </si>
  <si>
    <t>通过手术切除部分宫颈。</t>
  </si>
  <si>
    <t>所定价格涵盖手术计划、术区准备、消毒、切除、缝合、处理用物等步骤所需的人力资源和基本物质资源消耗。</t>
  </si>
  <si>
    <r>
      <rPr>
        <sz val="12"/>
        <rFont val="仿宋_GB2312"/>
        <charset val="134"/>
      </rPr>
      <t>乙类</t>
    </r>
  </si>
  <si>
    <t>益医保发〔2025〕41号</t>
  </si>
  <si>
    <r>
      <rPr>
        <sz val="12"/>
        <rFont val="仿宋_GB2312"/>
        <charset val="134"/>
      </rPr>
      <t>妇科类</t>
    </r>
  </si>
  <si>
    <t>013313000270000</t>
  </si>
  <si>
    <t>宫腔粘连分离费</t>
  </si>
  <si>
    <t>通过手术分离宫腔粘连。</t>
  </si>
  <si>
    <t>所定价格涵盖手术计划、术区准备、消毒、宫腔探查、分离、处理用物等步骤所需的人力资源和基本物质资源消耗。</t>
  </si>
  <si>
    <t>01宫颈管粘连分离加收20%  
02仅使用探针或扩宫棒分粘(减收）</t>
  </si>
  <si>
    <t>013313000270001</t>
  </si>
  <si>
    <t>宫腔粘连分离费（宫颈管粘连分离）加收</t>
  </si>
  <si>
    <t>宫腔粘连分离费-使用探针或扩宫棒分粘(减收)</t>
  </si>
  <si>
    <t>013313000330000</t>
  </si>
  <si>
    <t>子宫内膜去除费</t>
  </si>
  <si>
    <t>通过各种方式去除子宫内膜。</t>
  </si>
  <si>
    <t>所定价格涵盖手术计划、术区准备、消毒、宫腔探查、去除内膜、处理用物等步骤所需的人力资源和基本物质资源消耗。</t>
  </si>
  <si>
    <t>013313000350000</t>
  </si>
  <si>
    <t>子宫肌瘤切除费（常规）</t>
  </si>
  <si>
    <t>通过手术切除子宫肌瘤。</t>
  </si>
  <si>
    <t>所定价格涵盖手术计划、术区准备、消毒、宫腔探查、切除肌瘤、缝合、处理用物等步骤所需的人力资源和基本物质资源消耗。</t>
  </si>
  <si>
    <t>01子宫腺肌病灶切除</t>
  </si>
  <si>
    <t>妇科类</t>
  </si>
  <si>
    <t>013313000350100</t>
  </si>
  <si>
    <t>子宫肌瘤切除费（常规）（子宫腺肌病灶切除）-
扩展</t>
  </si>
  <si>
    <t>013313000360000</t>
  </si>
  <si>
    <t>子宫肌瘤切除费（复杂）</t>
  </si>
  <si>
    <t>通过手术切除复杂情况子宫肌瘤。</t>
  </si>
  <si>
    <t>复杂指：肌瘤≥8厘米或肌瘤切除数≥6个。</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</si>
  <si>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</si>
  <si>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</si>
  <si>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</si>
  <si>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</si>
  <si>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</si>
  <si>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</si>
  <si>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</si>
  <si>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</si>
  <si>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单侧</t>
  </si>
  <si>
    <t>乙类</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</si>
  <si>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</si>
  <si>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</si>
  <si>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</si>
  <si>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</si>
  <si>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</si>
  <si>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</si>
  <si>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</si>
  <si>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</si>
  <si>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</si>
  <si>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</si>
  <si>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</si>
  <si>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</si>
  <si>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</si>
  <si>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甲类</t>
  </si>
  <si>
    <t>益医保发〔2025〕7号</t>
  </si>
  <si>
    <t>神经系统类</t>
  </si>
  <si>
    <t>013302000520001</t>
  </si>
  <si>
    <t>颅神经切断费-儿童
（加收）</t>
  </si>
  <si>
    <t>013302000550000</t>
  </si>
  <si>
    <t>周围神经切断费</t>
  </si>
  <si>
    <t>通过手术全部或部分切除周围神经。</t>
  </si>
  <si>
    <t>所定价格涵盖手术计划、术区准备、消毒铺巾、定位、切开、探查、神经切断、缝合等步骤所需的人力资源和基本物质资源消耗。</t>
  </si>
  <si>
    <t>1.本项目所称“周围神经”指：位于头面部、躯干及四肢的颅神经和脊神经主干或分支。                                      2.同一神经切断费不得与松解费同时收取。</t>
  </si>
  <si>
    <t>013302000550001</t>
  </si>
  <si>
    <t>周围神经切断费-儿童
（加收）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</si>
  <si>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</si>
  <si>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</si>
  <si>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</si>
  <si>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</si>
  <si>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</si>
  <si>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</si>
  <si>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</si>
  <si>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</si>
  <si>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</si>
  <si>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</si>
  <si>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</si>
  <si>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</si>
  <si>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013305000150000</t>
  </si>
  <si>
    <t>鼓膜修补费</t>
  </si>
  <si>
    <t>通过手术修补鼓膜。</t>
  </si>
  <si>
    <t>所定价格涵盖手术计划、术区准备、消毒、切开、修补、缝合、处理用物等步骤所需的人力资源和基本物质资源消耗。</t>
  </si>
  <si>
    <t>耳鼻喉科</t>
  </si>
  <si>
    <t>013305000150001</t>
  </si>
  <si>
    <t>鼓膜修补费-儿童（加收）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</si>
  <si>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</si>
  <si>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</si>
  <si>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</si>
  <si>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</si>
  <si>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</si>
  <si>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</si>
  <si>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</si>
  <si>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</si>
  <si>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</si>
  <si>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</si>
  <si>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</si>
  <si>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</si>
  <si>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</si>
  <si>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</si>
  <si>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</si>
  <si>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</si>
  <si>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
11儿童加收</t>
  </si>
  <si>
    <r>
      <rPr>
        <sz val="12"/>
        <rFont val="仿宋_GB2312"/>
        <charset val="0"/>
      </rPr>
      <t>益医保发〔2025〕6号</t>
    </r>
    <r>
      <rPr>
        <sz val="12"/>
        <rFont val="Times New Roman"/>
        <charset val="0"/>
      </rPr>
      <t>​</t>
    </r>
  </si>
  <si>
    <t>泌尿系统类</t>
  </si>
  <si>
    <t>013311000160001</t>
  </si>
  <si>
    <t>肾上腺部分切除费-肾上腺嗜铬细胞瘤切除（加收）</t>
  </si>
  <si>
    <t>013311000160011</t>
  </si>
  <si>
    <t>肾上腺部分切除费－儿童（加收30%）</t>
  </si>
  <si>
    <t>013311000170000</t>
  </si>
  <si>
    <t>肾上腺全切费</t>
  </si>
  <si>
    <t>通过手术切除单侧全部肾上腺。</t>
  </si>
  <si>
    <t>所定价格涵盖手术计划、术区准备、切开、探查、切除肾上腺、检查、关闭、缝合、处理用物等步骤所需的人力资源和基本物质资源消耗。</t>
  </si>
  <si>
    <t>01肾上腺嗜铬细胞瘤切除
11儿童加收30%</t>
  </si>
  <si>
    <t>013311000170001</t>
  </si>
  <si>
    <t>肾上腺全切费-肾上腺嗜铬细胞瘤切除（加收）</t>
  </si>
  <si>
    <t>013311000170011</t>
  </si>
  <si>
    <t>肾上腺全切费－儿童
（加收）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</si>
  <si>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</si>
  <si>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</si>
  <si>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</si>
  <si>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</si>
  <si>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</si>
  <si>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</si>
  <si>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</si>
  <si>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</si>
  <si>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</si>
  <si>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</si>
  <si>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</si>
  <si>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</si>
  <si>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013311000270000</t>
  </si>
  <si>
    <t>膀胱部分切除费</t>
  </si>
  <si>
    <t>通过手术切除病变部分膀胱。</t>
  </si>
  <si>
    <t>01脐尿管肿瘤切除
11儿童加收30%</t>
  </si>
  <si>
    <t>013311000270011</t>
  </si>
  <si>
    <t>膀胱部分切除费-脐尿管肿瘤切除（加收）</t>
  </si>
  <si>
    <t>013311000270001</t>
  </si>
  <si>
    <t>膀胱部分切除费－儿童（加收）</t>
  </si>
  <si>
    <t>013316000060000</t>
  </si>
  <si>
    <t>血管瘤去除费（常规）</t>
  </si>
  <si>
    <t>通过各种方式对体表和皮下组织各种类型常规血管瘤进行去除。</t>
  </si>
  <si>
    <t>所定价格涵盖手术计划、术区准备、消毒、去除、缝合等步骤所需的人力资源和基本物质资源消耗。</t>
  </si>
  <si>
    <t>01儿童加收
11累及重要器官或功能部位</t>
  </si>
  <si>
    <t>01其他类型血管源性肿物去除</t>
  </si>
  <si>
    <t>个</t>
  </si>
  <si>
    <t>头面部血管瘤每个按4平方厘米为基础计价；躯干部血管瘤每个按144平方厘米或1%体表面积为基础计价。单血管瘤收费2520元(一类)、2268元(二类一档)、2142元(二类二档)、1928元(三类)、1542元(基层)封顶。</t>
  </si>
  <si>
    <t>体被系统类</t>
  </si>
  <si>
    <t>013316000060001</t>
  </si>
  <si>
    <t>血管瘤去除费（常规）-儿童（加收）</t>
  </si>
  <si>
    <t>013316000060011</t>
  </si>
  <si>
    <t>血管瘤去除费（常规）-累及重要器官或功能部位（加收）</t>
  </si>
  <si>
    <t>单血管瘤累及重要器官或功能部位加收1080元（一类）、972元（二类一档）、918元（二类二档）、826元（三类）、661元（基层）封顶。</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</si>
  <si>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</si>
  <si>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</si>
  <si>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</si>
  <si>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</si>
  <si>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</si>
  <si>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1.头面部血管瘤每个按4平方厘米为基础计价；躯干部血管瘤每个按144平方厘米或1%体表面积为基础计价。单复杂血管瘤收费3240元(一类)、2916元(二类一档)、2754元(二类二档)、2479元(三类)、1983元(基层)封顶。
2.本项目中的“复杂”指：侵润到皮下脂肪层、肌肉层、软骨、关节腔及易损伤重要神经的情况。</t>
  </si>
  <si>
    <t>013316000070001</t>
  </si>
  <si>
    <t>血管瘤去除费（复杂）-
儿童（加收）</t>
  </si>
  <si>
    <t>013316000070011</t>
  </si>
  <si>
    <t>血管瘤去除费（复杂）-累及重要器官或功能部位（加收）</t>
  </si>
  <si>
    <t>单复杂血管瘤累及重要器官或功能部位加收1350元(一类)、1215元(二类一档)、1148元(二类二档)、1033元(三类)、826元(基层)封顶。</t>
  </si>
  <si>
    <t>013316000070100</t>
  </si>
  <si>
    <t>血管瘤去除费（复杂）-其他类型血管源性肿物去除（扩展）</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</si>
  <si>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</si>
  <si>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</si>
  <si>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</si>
  <si>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头面部神经纤维瘤每个按4平方厘米为基础计价；躯干神经纤维瘤每个按144平方厘米或1%体表面积为基础计价。单神经纤维瘤收费2465元(一类)、2219元(二类一档)、2095元(二类二档)、1886元(三类)、1509元(基层)封顶。</t>
  </si>
  <si>
    <t>013316000100001</t>
  </si>
  <si>
    <t>神经纤维瘤去除费（常规）-儿童（加收）</t>
  </si>
  <si>
    <t>013316000100011</t>
  </si>
  <si>
    <t>神经纤维瘤去除费（常规）-累及重要器官或功能部位（加收）</t>
  </si>
  <si>
    <t>单神经纤维瘤形累及重要器官或功能部位加收1020元(一类)、918元(二类一档)、867元(二类二档)、780元(三类)、624元(基层)封顶。</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</si>
  <si>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</si>
  <si>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</si>
  <si>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</si>
  <si>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</si>
  <si>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2.本项目中的“复杂”指：侵润到皮下脂肪层、肌肉层、软骨、关节腔及易损伤重要神经的情况。单复杂神经纤维瘤收费3300元(一类)、2997元(二类一档)、2831元(二类二档)、2547元(三类)、2038元(基层)封顶。</t>
  </si>
  <si>
    <t>013316000110001</t>
  </si>
  <si>
    <t>神经纤维瘤去除费（复杂）-儿童（加收）</t>
  </si>
  <si>
    <t>013316000110011</t>
  </si>
  <si>
    <t>神经纤维瘤去除费（复杂）-累及重要器官或功能部位（加收）</t>
  </si>
  <si>
    <t>单复杂神经纤维瘤形累及重要器官或功能部位加收1350元(一类)、1215元(二类一档)、1148元(二类二档)、1033元(三类)、826元(基层)封顶。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</si>
  <si>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</si>
  <si>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</si>
  <si>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</si>
  <si>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</si>
  <si>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</si>
  <si>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益医保发〔2025〕17号</t>
  </si>
  <si>
    <t>骨骼肌肉系统类</t>
  </si>
  <si>
    <t>013315000200001</t>
  </si>
  <si>
    <t>椎间盘切除费-儿童（加收）</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</si>
  <si>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</si>
  <si>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</si>
  <si>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</si>
  <si>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</si>
  <si>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</si>
  <si>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</si>
  <si>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
（加收）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</si>
  <si>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</si>
  <si>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</si>
  <si>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</si>
  <si>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</si>
  <si>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</si>
  <si>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</si>
  <si>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013315000380000</t>
  </si>
  <si>
    <t>关节感染病灶清除费
（常规）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</si>
  <si>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</si>
  <si>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</si>
  <si>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</si>
  <si>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</si>
  <si>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
（常规）-儿童（加收）</t>
  </si>
  <si>
    <t>013315000390000</t>
  </si>
  <si>
    <t>关节感染病灶清除费
（复杂）</t>
  </si>
  <si>
    <t>通过手术清除复杂情形下关节感染病灶。</t>
  </si>
  <si>
    <t>本项目所称“复杂”指：假体置换术后感染、结核感染的情况。</t>
  </si>
  <si>
    <t>013315000390001</t>
  </si>
  <si>
    <t>关节感染病灶清除费
（复杂）-儿童（加收）</t>
  </si>
  <si>
    <t>013315000750000</t>
  </si>
  <si>
    <t>关节清理费（大关节）</t>
  </si>
  <si>
    <t>通过手术清理大关节。</t>
  </si>
  <si>
    <t>所定价格涵盖手术计划、术区准备、消毒、切开、探查、清理关节各结构、软组织成形、止血、引流、缝合、处理用物等步骤所需的人力资源和基本物质资源消耗。</t>
  </si>
  <si>
    <t>013315000750001</t>
  </si>
  <si>
    <t>关节清理费（大关节）-儿童（加收）</t>
  </si>
  <si>
    <t>013315000740000</t>
  </si>
  <si>
    <t>关节清理费（小关节）</t>
  </si>
  <si>
    <t>通过手术清理小关节。</t>
  </si>
  <si>
    <t>013315000740001</t>
  </si>
  <si>
    <t>关节清理费（小关节）-儿童（加收）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</si>
  <si>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</si>
  <si>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</si>
  <si>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</si>
  <si>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</si>
  <si>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01 异种肢体</t>
  </si>
  <si>
    <t>每肢体</t>
  </si>
  <si>
    <t>义肢装配不按此收费。</t>
  </si>
  <si>
    <t>013315000650001</t>
  </si>
  <si>
    <t>手/足移植费-儿童（加收）</t>
  </si>
  <si>
    <t>013315000650100</t>
  </si>
  <si>
    <t>手/足移植费-异种肢体（扩展）</t>
  </si>
  <si>
    <t>013315000690000</t>
  </si>
  <si>
    <t>断指/趾再植费</t>
  </si>
  <si>
    <t>通过手术再植离断的手指/脚趾。</t>
  </si>
  <si>
    <t>所定价格涵盖手术计划、术区准备、消毒、探查、短缩、复位、固定、吻合肌腱/神经/动脉/静脉、止血、引流、缝合、处理用物等步骤所需的人力资源和基本物质资源消耗。</t>
  </si>
  <si>
    <t>每指（趾）</t>
  </si>
  <si>
    <t>013315000690001</t>
  </si>
  <si>
    <t>断指/趾再植费-儿童（加收）</t>
  </si>
  <si>
    <t>013315000660000</t>
  </si>
  <si>
    <t>断肢再植费</t>
  </si>
  <si>
    <t>通过手术再植离断的肢体。</t>
  </si>
  <si>
    <t>每肢</t>
  </si>
  <si>
    <t>013315000660001</t>
  </si>
  <si>
    <t>断肢再植费-儿童（加收）</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</si>
  <si>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</si>
  <si>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</si>
  <si>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</si>
  <si>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</si>
  <si>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01儿童加收30%</t>
  </si>
  <si>
    <t>013312000200001</t>
  </si>
  <si>
    <t>阴茎部分切除费－儿童（加收）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</si>
</sst>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_ "/>
    <numFmt numFmtId="179" formatCode="0;[Red]0"/>
    <numFmt numFmtId="180" formatCode="0_);[Red]\(0\)"/>
  </numFmts>
  <fonts count="54">
    <font>
      <sz val="11"/>
      <color theme="1"/>
      <name val="宋体"/>
      <charset val="134"/>
      <scheme val="minor"/>
    </font>
    <font>
      <sz val="12"/>
      <name val="宋体"/>
      <charset val="134"/>
    </font>
    <font>
      <b/>
      <sz val="12"/>
      <name val="宋体"/>
      <charset val="134"/>
    </font>
    <font>
      <sz val="12"/>
      <name val="Times New Roman"/>
      <charset val="134"/>
    </font>
    <font>
      <sz val="12"/>
      <color rgb="FFFF0000"/>
      <name val="Times New Roman"/>
      <charset val="134"/>
    </font>
    <font>
      <sz val="12"/>
      <color theme="1"/>
      <name val="黑体"/>
      <charset val="134"/>
    </font>
    <font>
      <b/>
      <sz val="16"/>
      <name val="方正小标宋_GBK"/>
      <charset val="134"/>
    </font>
    <font>
      <sz val="12"/>
      <name val="仿宋"/>
      <charset val="134"/>
    </font>
    <font>
      <b/>
      <sz val="12"/>
      <name val="仿宋_GB2312"/>
      <charset val="134"/>
    </font>
    <font>
      <b/>
      <sz val="11"/>
      <color rgb="FFFF0000"/>
      <name val="宋体"/>
      <charset val="134"/>
    </font>
    <font>
      <b/>
      <sz val="11"/>
      <name val="宋体"/>
      <charset val="134"/>
    </font>
    <font>
      <b/>
      <sz val="12"/>
      <color rgb="FF000000"/>
      <name val="仿宋_GB2312"/>
      <charset val="134"/>
    </font>
    <font>
      <b/>
      <sz val="12"/>
      <color rgb="FFFF0000"/>
      <name val="仿宋_GB2312"/>
      <charset val="134"/>
    </font>
    <font>
      <sz val="12"/>
      <name val="Times New Roman"/>
      <charset val="0"/>
    </font>
    <font>
      <sz val="12"/>
      <name val="宋体"/>
      <charset val="0"/>
    </font>
    <font>
      <sz val="12"/>
      <name val="仿宋_GB2312"/>
      <charset val="0"/>
    </font>
    <font>
      <b/>
      <sz val="12"/>
      <color rgb="FFFF0000"/>
      <name val="宋体"/>
      <charset val="0"/>
    </font>
    <font>
      <sz val="12"/>
      <color theme="1"/>
      <name val="宋体"/>
      <charset val="0"/>
    </font>
    <font>
      <sz val="12"/>
      <color theme="1"/>
      <name val="Times New Roman"/>
      <charset val="0"/>
    </font>
    <font>
      <sz val="12"/>
      <color theme="1"/>
      <name val="仿宋_GB2312"/>
      <charset val="0"/>
    </font>
    <font>
      <sz val="12"/>
      <name val="仿宋_GB2312"/>
      <charset val="134"/>
    </font>
    <font>
      <sz val="12"/>
      <color theme="1"/>
      <name val="Times New Roman"/>
      <charset val="134"/>
    </font>
    <font>
      <sz val="12"/>
      <color indexed="8"/>
      <name val="Times New Roman"/>
      <charset val="0"/>
    </font>
    <font>
      <sz val="12"/>
      <color indexed="8"/>
      <name val="宋体"/>
      <charset val="0"/>
    </font>
    <font>
      <sz val="12"/>
      <color indexed="8"/>
      <name val="宋体"/>
      <charset val="134"/>
    </font>
    <font>
      <sz val="12"/>
      <color rgb="FFFF0000"/>
      <name val="Times New Roman"/>
      <charset val="0"/>
    </font>
    <font>
      <sz val="12"/>
      <color rgb="FF000000"/>
      <name val="宋体"/>
      <charset val="0"/>
    </font>
    <font>
      <strike/>
      <sz val="12"/>
      <name val="宋体"/>
      <charset val="0"/>
    </font>
    <font>
      <sz val="11"/>
      <color theme="1"/>
      <name val="Times New Roman"/>
      <charset val="134"/>
    </font>
    <font>
      <strike/>
      <sz val="12"/>
      <name val="Times New Roman"/>
      <charset val="0"/>
    </font>
    <font>
      <sz val="11"/>
      <name val="Times New Roman"/>
      <charset val="0"/>
    </font>
    <font>
      <sz val="12"/>
      <color rgb="FFFF0000"/>
      <name val="仿宋_GB2312"/>
      <charset val="134"/>
    </font>
    <font>
      <sz val="12"/>
      <color rgb="FFFF0000"/>
      <name val="仿宋_GB2312"/>
      <charset val="0"/>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top style="thin">
        <color auto="1"/>
      </top>
      <bottom style="thin">
        <color auto="1"/>
      </bottom>
      <diagonal/>
    </border>
    <border>
      <left style="thin">
        <color auto="1"/>
      </left>
      <right/>
      <top style="thin">
        <color indexed="8"/>
      </top>
      <bottom style="thin">
        <color auto="1"/>
      </bottom>
      <diagonal/>
    </border>
    <border>
      <left/>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top style="thin">
        <color indexed="8"/>
      </top>
      <bottom/>
      <diagonal/>
    </border>
    <border>
      <left/>
      <right/>
      <top style="thin">
        <color indexed="8"/>
      </top>
      <bottom/>
      <diagonal/>
    </border>
    <border>
      <left/>
      <right style="thin">
        <color auto="1"/>
      </right>
      <top style="thin">
        <color indexed="8"/>
      </top>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2" borderId="1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7" applyNumberFormat="0" applyFill="0" applyAlignment="0" applyProtection="0">
      <alignment vertical="center"/>
    </xf>
    <xf numFmtId="0" fontId="40" fillId="0" borderId="17" applyNumberFormat="0" applyFill="0" applyAlignment="0" applyProtection="0">
      <alignment vertical="center"/>
    </xf>
    <xf numFmtId="0" fontId="41" fillId="0" borderId="18" applyNumberFormat="0" applyFill="0" applyAlignment="0" applyProtection="0">
      <alignment vertical="center"/>
    </xf>
    <xf numFmtId="0" fontId="41" fillId="0" borderId="0" applyNumberFormat="0" applyFill="0" applyBorder="0" applyAlignment="0" applyProtection="0">
      <alignment vertical="center"/>
    </xf>
    <xf numFmtId="0" fontId="42" fillId="3" borderId="19" applyNumberFormat="0" applyAlignment="0" applyProtection="0">
      <alignment vertical="center"/>
    </xf>
    <xf numFmtId="0" fontId="43" fillId="4" borderId="20" applyNumberFormat="0" applyAlignment="0" applyProtection="0">
      <alignment vertical="center"/>
    </xf>
    <xf numFmtId="0" fontId="44" fillId="4" borderId="19" applyNumberFormat="0" applyAlignment="0" applyProtection="0">
      <alignment vertical="center"/>
    </xf>
    <xf numFmtId="0" fontId="45" fillId="5" borderId="21" applyNumberFormat="0" applyAlignment="0" applyProtection="0">
      <alignment vertical="center"/>
    </xf>
    <xf numFmtId="0" fontId="46" fillId="0" borderId="22" applyNumberFormat="0" applyFill="0" applyAlignment="0" applyProtection="0">
      <alignment vertical="center"/>
    </xf>
    <xf numFmtId="0" fontId="47" fillId="0" borderId="23"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176" fontId="53" fillId="0" borderId="0">
      <alignment vertical="center"/>
    </xf>
  </cellStyleXfs>
  <cellXfs count="16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xf>
    <xf numFmtId="9" fontId="1" fillId="0" borderId="0" xfId="3" applyNumberFormat="1"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6" fillId="0" borderId="0" xfId="0" applyFont="1" applyFill="1" applyBorder="1" applyAlignment="1">
      <alignment horizontal="center" vertical="center"/>
    </xf>
    <xf numFmtId="9" fontId="6" fillId="0" borderId="0" xfId="3" applyNumberFormat="1" applyFont="1" applyFill="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7" fillId="0" borderId="0" xfId="0" applyFont="1" applyFill="1" applyBorder="1" applyAlignment="1">
      <alignment horizontal="center" vertical="center"/>
    </xf>
    <xf numFmtId="9" fontId="7" fillId="0" borderId="0" xfId="3" applyNumberFormat="1"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9"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177" fontId="11" fillId="0" borderId="8" xfId="0" applyNumberFormat="1" applyFont="1" applyFill="1" applyBorder="1" applyAlignment="1">
      <alignment horizontal="center" vertical="center" wrapText="1"/>
    </xf>
    <xf numFmtId="9" fontId="11" fillId="0" borderId="9" xfId="3"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12" fillId="0" borderId="4" xfId="0"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xf>
    <xf numFmtId="49" fontId="11" fillId="0" borderId="10" xfId="0" applyNumberFormat="1" applyFont="1" applyFill="1" applyBorder="1" applyAlignment="1">
      <alignment horizontal="center" vertical="center" wrapText="1"/>
    </xf>
    <xf numFmtId="177" fontId="11" fillId="0" borderId="11" xfId="0" applyNumberFormat="1" applyFont="1" applyFill="1" applyBorder="1" applyAlignment="1">
      <alignment horizontal="center" vertical="center" wrapText="1"/>
    </xf>
    <xf numFmtId="9" fontId="11" fillId="0" borderId="4" xfId="3" applyNumberFormat="1" applyFont="1" applyFill="1" applyBorder="1" applyAlignment="1">
      <alignment horizontal="center" vertical="center" wrapText="1"/>
    </xf>
    <xf numFmtId="0" fontId="12" fillId="0" borderId="4" xfId="0" applyFont="1" applyFill="1" applyBorder="1" applyAlignment="1">
      <alignment horizontal="center" vertical="center"/>
    </xf>
    <xf numFmtId="177" fontId="11" fillId="0" borderId="1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4" xfId="0" applyFont="1" applyFill="1" applyBorder="1" applyAlignment="1">
      <alignment vertical="center" wrapText="1"/>
    </xf>
    <xf numFmtId="0" fontId="4" fillId="0" borderId="4" xfId="0" applyFont="1" applyFill="1" applyBorder="1" applyAlignment="1">
      <alignment horizontal="center" vertical="center"/>
    </xf>
    <xf numFmtId="177" fontId="3" fillId="0" borderId="4" xfId="0" applyNumberFormat="1" applyFont="1" applyFill="1" applyBorder="1" applyAlignment="1">
      <alignment horizontal="center" vertical="center"/>
    </xf>
    <xf numFmtId="9" fontId="13"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0" fontId="14" fillId="0" borderId="4" xfId="0" applyFont="1" applyFill="1" applyBorder="1" applyAlignment="1">
      <alignment vertical="center"/>
    </xf>
    <xf numFmtId="177" fontId="3" fillId="0" borderId="10" xfId="0" applyNumberFormat="1" applyFont="1" applyFill="1" applyBorder="1" applyAlignment="1">
      <alignment horizontal="center" vertical="center"/>
    </xf>
    <xf numFmtId="178" fontId="13" fillId="0" borderId="4" xfId="0" applyNumberFormat="1" applyFont="1" applyFill="1" applyBorder="1" applyAlignment="1">
      <alignment horizontal="center" vertical="center" wrapText="1"/>
    </xf>
    <xf numFmtId="0" fontId="14" fillId="0" borderId="4" xfId="0" applyFont="1" applyFill="1" applyBorder="1" applyAlignment="1">
      <alignment horizontal="justify" vertical="center" wrapText="1"/>
    </xf>
    <xf numFmtId="0" fontId="14" fillId="0" borderId="10" xfId="0" applyFont="1" applyFill="1" applyBorder="1" applyAlignment="1">
      <alignment horizontal="center" vertical="center" wrapText="1"/>
    </xf>
    <xf numFmtId="0" fontId="16" fillId="0" borderId="4" xfId="0" applyFont="1" applyFill="1" applyBorder="1" applyAlignment="1">
      <alignment vertical="center" wrapText="1"/>
    </xf>
    <xf numFmtId="0" fontId="4" fillId="0" borderId="4" xfId="0"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4" xfId="0" applyFont="1" applyFill="1" applyBorder="1" applyAlignment="1">
      <alignment vertical="center" wrapText="1"/>
    </xf>
    <xf numFmtId="0" fontId="17" fillId="0" borderId="4" xfId="0" applyFont="1" applyFill="1" applyBorder="1" applyAlignment="1">
      <alignment horizontal="center" vertical="center" wrapText="1"/>
    </xf>
    <xf numFmtId="177" fontId="18" fillId="0" borderId="10" xfId="0" applyNumberFormat="1" applyFont="1" applyFill="1" applyBorder="1" applyAlignment="1">
      <alignment horizontal="center" vertical="center"/>
    </xf>
    <xf numFmtId="9" fontId="13" fillId="0" borderId="4" xfId="3"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3" fillId="0" borderId="12" xfId="0" applyFont="1" applyFill="1" applyBorder="1" applyAlignment="1">
      <alignment horizontal="center" vertical="center" wrapText="1"/>
    </xf>
    <xf numFmtId="177" fontId="18" fillId="0" borderId="4" xfId="0" applyNumberFormat="1" applyFont="1" applyFill="1" applyBorder="1" applyAlignment="1">
      <alignment horizontal="center" vertical="center"/>
    </xf>
    <xf numFmtId="0" fontId="18" fillId="0" borderId="4" xfId="0" applyFont="1" applyFill="1" applyBorder="1" applyAlignment="1">
      <alignment horizontal="center" vertical="center" wrapText="1"/>
    </xf>
    <xf numFmtId="177" fontId="21" fillId="0" borderId="4" xfId="0" applyNumberFormat="1" applyFont="1" applyFill="1" applyBorder="1" applyAlignment="1">
      <alignment horizontal="center" vertical="center"/>
    </xf>
    <xf numFmtId="178" fontId="20" fillId="0" borderId="4" xfId="0" applyNumberFormat="1" applyFont="1" applyFill="1" applyBorder="1" applyAlignment="1">
      <alignment horizontal="center" vertical="center" wrapText="1"/>
    </xf>
    <xf numFmtId="9" fontId="15" fillId="0" borderId="4" xfId="0" applyNumberFormat="1" applyFont="1" applyFill="1" applyBorder="1" applyAlignment="1">
      <alignment horizontal="center" vertical="center" wrapText="1"/>
    </xf>
    <xf numFmtId="49" fontId="18" fillId="0" borderId="4" xfId="0" applyNumberFormat="1" applyFont="1" applyFill="1" applyBorder="1" applyAlignment="1">
      <alignment horizontal="center" vertical="center" wrapText="1"/>
    </xf>
    <xf numFmtId="0" fontId="17" fillId="0" borderId="4" xfId="0" applyFont="1" applyFill="1" applyBorder="1" applyAlignment="1">
      <alignment vertical="center" wrapText="1"/>
    </xf>
    <xf numFmtId="179" fontId="4" fillId="0" borderId="4" xfId="0" applyNumberFormat="1" applyFont="1" applyFill="1" applyBorder="1" applyAlignment="1">
      <alignment horizontal="center" vertical="center" wrapText="1"/>
    </xf>
    <xf numFmtId="0" fontId="18" fillId="0" borderId="10" xfId="0" applyFont="1" applyFill="1" applyBorder="1" applyAlignment="1">
      <alignment horizontal="center" vertical="center" wrapText="1"/>
    </xf>
    <xf numFmtId="9" fontId="18" fillId="0" borderId="10" xfId="0" applyNumberFormat="1" applyFont="1" applyFill="1" applyBorder="1" applyAlignment="1">
      <alignment horizontal="center" vertical="center" wrapText="1"/>
    </xf>
    <xf numFmtId="0" fontId="18" fillId="0" borderId="12" xfId="0" applyFont="1" applyFill="1" applyBorder="1" applyAlignment="1">
      <alignment horizontal="center" vertical="center" wrapText="1"/>
    </xf>
    <xf numFmtId="9" fontId="18" fillId="0" borderId="12"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4" xfId="0" applyFont="1" applyFill="1" applyBorder="1" applyAlignment="1">
      <alignment horizontal="center" vertical="center"/>
    </xf>
    <xf numFmtId="0" fontId="22" fillId="0" borderId="4"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10" xfId="0" applyFont="1" applyFill="1" applyBorder="1" applyAlignment="1">
      <alignment vertical="center" wrapText="1"/>
    </xf>
    <xf numFmtId="0" fontId="24" fillId="0" borderId="10" xfId="0" applyFont="1" applyFill="1" applyBorder="1" applyAlignment="1">
      <alignment vertical="center" wrapText="1"/>
    </xf>
    <xf numFmtId="0" fontId="24"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5" fillId="0" borderId="4" xfId="0" applyFont="1" applyFill="1" applyBorder="1" applyAlignment="1">
      <alignment horizontal="center" vertical="center" wrapText="1"/>
    </xf>
    <xf numFmtId="179" fontId="25" fillId="0" borderId="4" xfId="0" applyNumberFormat="1" applyFont="1" applyFill="1" applyBorder="1" applyAlignment="1">
      <alignment horizontal="center" vertical="center" wrapText="1"/>
    </xf>
    <xf numFmtId="179" fontId="25" fillId="0" borderId="1" xfId="0" applyNumberFormat="1" applyFont="1" applyFill="1" applyBorder="1" applyAlignment="1">
      <alignment horizontal="center" vertical="center" wrapText="1"/>
    </xf>
    <xf numFmtId="177" fontId="13" fillId="0" borderId="4" xfId="0" applyNumberFormat="1" applyFont="1" applyFill="1" applyBorder="1" applyAlignment="1" applyProtection="1">
      <alignment horizontal="center" vertical="center"/>
    </xf>
    <xf numFmtId="0" fontId="13" fillId="0" borderId="10" xfId="0" applyFont="1" applyFill="1" applyBorder="1" applyAlignment="1">
      <alignment horizontal="center" vertical="center" wrapText="1"/>
    </xf>
    <xf numFmtId="0" fontId="23" fillId="0" borderId="12" xfId="0" applyFont="1" applyFill="1" applyBorder="1" applyAlignment="1">
      <alignment vertical="center" wrapText="1"/>
    </xf>
    <xf numFmtId="0" fontId="24" fillId="0" borderId="12" xfId="0" applyFont="1" applyFill="1" applyBorder="1" applyAlignment="1">
      <alignment vertical="center" wrapText="1"/>
    </xf>
    <xf numFmtId="0" fontId="24" fillId="0" borderId="1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13" fillId="0" borderId="12" xfId="0" applyFont="1" applyFill="1" applyBorder="1" applyAlignment="1">
      <alignment horizontal="center" vertical="center" wrapText="1"/>
    </xf>
    <xf numFmtId="177" fontId="4" fillId="0" borderId="4" xfId="0" applyNumberFormat="1" applyFont="1" applyFill="1" applyBorder="1" applyAlignment="1">
      <alignment horizontal="center" vertical="center"/>
    </xf>
    <xf numFmtId="0" fontId="15" fillId="0" borderId="10"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3" fillId="0" borderId="4" xfId="0" applyNumberFormat="1" applyFont="1" applyFill="1" applyBorder="1" applyAlignment="1" applyProtection="1">
      <alignment horizontal="center" vertical="center" wrapText="1"/>
    </xf>
    <xf numFmtId="9" fontId="26" fillId="0" borderId="4"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9" fillId="0" borderId="12" xfId="0" applyFont="1" applyFill="1" applyBorder="1" applyAlignment="1">
      <alignment horizontal="center" vertical="center" wrapText="1"/>
    </xf>
    <xf numFmtId="9" fontId="23" fillId="0" borderId="4"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77" fontId="13" fillId="0" borderId="4" xfId="49" applyNumberFormat="1" applyFont="1" applyFill="1" applyBorder="1" applyAlignment="1">
      <alignment horizontal="center" vertical="center"/>
    </xf>
    <xf numFmtId="1" fontId="14" fillId="0" borderId="4" xfId="0" applyNumberFormat="1" applyFont="1" applyFill="1" applyBorder="1" applyAlignment="1">
      <alignment vertical="center" wrapText="1"/>
    </xf>
    <xf numFmtId="1" fontId="1" fillId="0" borderId="4" xfId="0" applyNumberFormat="1" applyFont="1" applyFill="1" applyBorder="1" applyAlignment="1">
      <alignment vertical="center" wrapText="1"/>
    </xf>
    <xf numFmtId="1" fontId="27" fillId="0" borderId="4" xfId="0" applyNumberFormat="1" applyFont="1" applyFill="1" applyBorder="1" applyAlignment="1">
      <alignment horizontal="center" vertical="center" wrapText="1"/>
    </xf>
    <xf numFmtId="1" fontId="27" fillId="0" borderId="4" xfId="0" applyNumberFormat="1" applyFont="1" applyFill="1" applyBorder="1" applyAlignment="1">
      <alignment vertical="center" wrapText="1"/>
    </xf>
    <xf numFmtId="9" fontId="20" fillId="0" borderId="4" xfId="3" applyNumberFormat="1" applyFont="1" applyFill="1" applyBorder="1" applyAlignment="1">
      <alignment horizontal="center" vertical="center"/>
    </xf>
    <xf numFmtId="9" fontId="13" fillId="0" borderId="4" xfId="3" applyNumberFormat="1" applyFont="1" applyFill="1" applyBorder="1" applyAlignment="1">
      <alignment horizontal="center" vertical="center"/>
    </xf>
    <xf numFmtId="9" fontId="15" fillId="0" borderId="4" xfId="3" applyNumberFormat="1" applyFont="1" applyFill="1" applyBorder="1" applyAlignment="1">
      <alignment horizontal="center" vertical="center" wrapText="1"/>
    </xf>
    <xf numFmtId="1" fontId="15" fillId="0" borderId="4" xfId="0" applyNumberFormat="1" applyFont="1" applyFill="1" applyBorder="1" applyAlignment="1">
      <alignment horizontal="center" vertical="center" wrapText="1"/>
    </xf>
    <xf numFmtId="177" fontId="28" fillId="0" borderId="4" xfId="0" applyNumberFormat="1" applyFont="1" applyFill="1" applyBorder="1" applyAlignment="1">
      <alignment horizontal="center" vertical="center"/>
    </xf>
    <xf numFmtId="1" fontId="29" fillId="0" borderId="4" xfId="0" applyNumberFormat="1"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77" fontId="30" fillId="0" borderId="4" xfId="0" applyNumberFormat="1" applyFont="1" applyFill="1" applyBorder="1" applyAlignment="1">
      <alignment horizontal="center" vertical="center"/>
    </xf>
    <xf numFmtId="177" fontId="30" fillId="0" borderId="4" xfId="49" applyNumberFormat="1" applyFont="1" applyFill="1" applyBorder="1" applyAlignment="1">
      <alignment horizontal="center" vertical="center"/>
    </xf>
    <xf numFmtId="0" fontId="25" fillId="0" borderId="4" xfId="0" applyFont="1" applyFill="1" applyBorder="1" applyAlignment="1">
      <alignment horizontal="center" vertical="center"/>
    </xf>
    <xf numFmtId="179" fontId="25" fillId="0" borderId="4" xfId="0" applyNumberFormat="1" applyFont="1" applyFill="1" applyBorder="1" applyAlignment="1">
      <alignment horizontal="center" vertical="center"/>
    </xf>
    <xf numFmtId="0" fontId="3" fillId="0" borderId="13" xfId="0" applyFont="1" applyFill="1" applyBorder="1" applyAlignment="1">
      <alignment horizontal="center" vertical="center" wrapText="1"/>
    </xf>
    <xf numFmtId="0" fontId="13" fillId="0" borderId="13" xfId="0" applyFont="1" applyFill="1" applyBorder="1" applyAlignment="1">
      <alignment horizontal="center" vertical="center" wrapText="1"/>
    </xf>
    <xf numFmtId="1" fontId="14" fillId="0" borderId="13" xfId="0" applyNumberFormat="1" applyFont="1" applyFill="1" applyBorder="1" applyAlignment="1">
      <alignment horizontal="center" vertical="center" wrapText="1"/>
    </xf>
    <xf numFmtId="1" fontId="14" fillId="0" borderId="13" xfId="0" applyNumberFormat="1" applyFont="1" applyFill="1" applyBorder="1" applyAlignment="1">
      <alignment vertical="center" wrapText="1"/>
    </xf>
    <xf numFmtId="9" fontId="13" fillId="0" borderId="13" xfId="3" applyNumberFormat="1"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0" fontId="13" fillId="0" borderId="11" xfId="0" applyFont="1" applyFill="1" applyBorder="1" applyAlignment="1">
      <alignment horizontal="center" vertical="center" wrapText="1"/>
    </xf>
    <xf numFmtId="9" fontId="14"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177" fontId="13" fillId="0" borderId="4" xfId="0" applyNumberFormat="1" applyFont="1" applyFill="1" applyBorder="1" applyAlignment="1">
      <alignment horizontal="center" vertical="center"/>
    </xf>
    <xf numFmtId="9" fontId="15" fillId="0" borderId="10"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9" fontId="15" fillId="0" borderId="11" xfId="0" applyNumberFormat="1"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9" fontId="15" fillId="0" borderId="12" xfId="0" applyNumberFormat="1" applyFont="1" applyFill="1" applyBorder="1" applyAlignment="1">
      <alignment horizontal="center" vertical="center" wrapText="1"/>
    </xf>
    <xf numFmtId="0" fontId="14" fillId="0" borderId="10" xfId="0" applyFont="1" applyFill="1" applyBorder="1" applyAlignment="1">
      <alignment vertical="center" wrapText="1"/>
    </xf>
    <xf numFmtId="0" fontId="14" fillId="0" borderId="12" xfId="0" applyFont="1" applyFill="1" applyBorder="1" applyAlignment="1">
      <alignment vertical="center" wrapText="1"/>
    </xf>
    <xf numFmtId="0" fontId="1" fillId="0" borderId="10" xfId="0" applyFont="1" applyFill="1" applyBorder="1" applyAlignment="1">
      <alignment vertical="center" wrapText="1"/>
    </xf>
    <xf numFmtId="0" fontId="1" fillId="0" borderId="12" xfId="0" applyFont="1" applyFill="1" applyBorder="1" applyAlignment="1">
      <alignment vertical="center" wrapText="1"/>
    </xf>
    <xf numFmtId="0" fontId="14" fillId="0" borderId="4" xfId="0" applyFont="1" applyFill="1" applyBorder="1" applyAlignment="1">
      <alignment horizontal="center" vertical="top" wrapText="1"/>
    </xf>
    <xf numFmtId="0" fontId="1" fillId="0" borderId="10" xfId="0" applyFont="1" applyFill="1" applyBorder="1" applyAlignment="1">
      <alignment horizontal="center" vertical="top" wrapText="1"/>
    </xf>
    <xf numFmtId="0" fontId="1" fillId="0" borderId="12" xfId="0" applyFont="1" applyFill="1" applyBorder="1" applyAlignment="1">
      <alignment horizontal="center" vertical="top" wrapText="1"/>
    </xf>
    <xf numFmtId="0" fontId="17" fillId="0" borderId="1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177" fontId="25" fillId="0" borderId="4" xfId="0" applyNumberFormat="1" applyFont="1" applyFill="1" applyBorder="1" applyAlignment="1">
      <alignment horizontal="center" vertical="center"/>
    </xf>
    <xf numFmtId="0" fontId="31" fillId="0" borderId="4" xfId="0" applyFont="1" applyFill="1" applyBorder="1" applyAlignment="1">
      <alignment horizontal="center" vertical="center" wrapText="1"/>
    </xf>
    <xf numFmtId="9" fontId="25" fillId="0" borderId="4" xfId="3" applyNumberFormat="1" applyFont="1" applyFill="1" applyBorder="1" applyAlignment="1">
      <alignment horizontal="center" vertical="center" wrapText="1"/>
    </xf>
    <xf numFmtId="0" fontId="32" fillId="0" borderId="4" xfId="0" applyFont="1" applyFill="1" applyBorder="1" applyAlignment="1">
      <alignment horizontal="center" vertical="center" wrapText="1"/>
    </xf>
    <xf numFmtId="0" fontId="33" fillId="0" borderId="0" xfId="0" applyFont="1" applyFill="1" applyBorder="1" applyAlignment="1">
      <alignment vertical="center" wrapText="1"/>
    </xf>
    <xf numFmtId="9" fontId="19" fillId="0" borderId="4" xfId="0" applyNumberFormat="1" applyFont="1" applyFill="1" applyBorder="1" applyAlignment="1">
      <alignment horizontal="center" vertical="center" wrapText="1"/>
    </xf>
    <xf numFmtId="9" fontId="18" fillId="0" borderId="4" xfId="0" applyNumberFormat="1" applyFont="1" applyFill="1" applyBorder="1" applyAlignment="1">
      <alignment horizontal="center" vertical="center" wrapText="1"/>
    </xf>
    <xf numFmtId="9" fontId="1" fillId="0" borderId="4" xfId="0" applyNumberFormat="1" applyFont="1" applyFill="1" applyBorder="1" applyAlignment="1">
      <alignment horizontal="center" vertical="center" wrapText="1"/>
    </xf>
    <xf numFmtId="9" fontId="13" fillId="0" borderId="10" xfId="0" applyNumberFormat="1" applyFont="1" applyFill="1" applyBorder="1" applyAlignment="1">
      <alignment horizontal="center" vertical="center" wrapText="1"/>
    </xf>
    <xf numFmtId="9" fontId="13" fillId="0" borderId="12" xfId="0" applyNumberFormat="1" applyFont="1" applyFill="1" applyBorder="1" applyAlignment="1">
      <alignment horizontal="center" vertical="center" wrapText="1"/>
    </xf>
    <xf numFmtId="180" fontId="13" fillId="0" borderId="4" xfId="0" applyNumberFormat="1" applyFont="1" applyFill="1" applyBorder="1" applyAlignment="1">
      <alignment horizontal="center" vertical="center" wrapText="1"/>
    </xf>
    <xf numFmtId="1" fontId="20" fillId="0" borderId="4"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13" fillId="0" borderId="4" xfId="0" applyFont="1" applyFill="1" applyBorder="1" applyAlignment="1" quotePrefix="1">
      <alignment horizontal="center" vertical="center" wrapText="1"/>
    </xf>
    <xf numFmtId="0" fontId="18" fillId="0" borderId="4" xfId="0" applyFont="1" applyFill="1" applyBorder="1" applyAlignment="1" quotePrefix="1">
      <alignment horizontal="center" vertical="center" wrapText="1"/>
    </xf>
    <xf numFmtId="0" fontId="13" fillId="0" borderId="13" xfId="0" applyFont="1" applyFill="1" applyBorder="1" applyAlignment="1" quotePrefix="1">
      <alignment horizontal="center" vertical="center" wrapText="1"/>
    </xf>
    <xf numFmtId="9" fontId="13" fillId="0" borderId="4" xfId="0" applyNumberFormat="1" applyFont="1" applyFill="1" applyBorder="1" applyAlignment="1" quotePrefix="1">
      <alignment horizontal="center" vertical="center" wrapText="1"/>
    </xf>
    <xf numFmtId="0" fontId="20" fillId="0" borderId="4" xfId="0" applyFont="1" applyFill="1" applyBorder="1" applyAlignment="1" quotePrefix="1">
      <alignment horizontal="center" vertical="center" wrapText="1"/>
    </xf>
    <xf numFmtId="1" fontId="13" fillId="0" borderId="4"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2024&#24180;-2026&#24180;&#24066;&#23616;&#19979;&#21457;&#30340;&#20215;&#26684;&#35843;&#25972;&#25991;&#20214;\&#30410;&#38451;&#24066;&#21307;&#30103;&#26381;&#21153;&#20215;&#26684;&#39033;&#30446;&#31435;&#39033;&#25351;&#21335;&#22823;&#30446;&#244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2">
          <cell r="C2" t="str">
            <v>国家项目代码</v>
          </cell>
          <cell r="D2" t="str">
            <v>国家项目名称</v>
          </cell>
          <cell r="E2" t="str">
            <v>地方项目代码</v>
          </cell>
          <cell r="F2" t="str">
            <v>地方项目名称</v>
          </cell>
          <cell r="G2" t="str">
            <v>服务产出</v>
          </cell>
          <cell r="H2" t="str">
            <v>价格构成</v>
          </cell>
          <cell r="I2" t="str">
            <v>加收项</v>
          </cell>
          <cell r="J2" t="str">
            <v>扩展项</v>
          </cell>
          <cell r="K2" t="str">
            <v>除外内容</v>
          </cell>
          <cell r="L2" t="str">
            <v>计价单位</v>
          </cell>
          <cell r="M2" t="str">
            <v>计价说明</v>
          </cell>
          <cell r="N2" t="str">
            <v>一类
价格</v>
          </cell>
          <cell r="O2" t="str">
            <v>二类一档价格</v>
          </cell>
          <cell r="P2" t="str">
            <v>二类二档价格</v>
          </cell>
          <cell r="Q2" t="str">
            <v>三类
价格</v>
          </cell>
          <cell r="R2" t="str">
            <v>基层
价格</v>
          </cell>
        </row>
        <row r="3">
          <cell r="N3" t="str">
            <v>价格（元）</v>
          </cell>
        </row>
        <row r="4">
          <cell r="C4" t="str">
            <v>/</v>
          </cell>
          <cell r="D4" t="str">
            <v>/</v>
          </cell>
          <cell r="E4">
            <v>3317</v>
          </cell>
          <cell r="F4" t="str">
            <v>17.器官移植及切取手术</v>
          </cell>
        </row>
        <row r="4">
          <cell r="I4" t="str">
            <v>01儿童手术加收30%</v>
          </cell>
        </row>
        <row r="5">
          <cell r="C5" t="str">
            <v>/</v>
          </cell>
          <cell r="D5" t="str">
            <v>/</v>
          </cell>
          <cell r="E5">
            <v>331701</v>
          </cell>
          <cell r="F5" t="str">
            <v>器官移植手术</v>
          </cell>
        </row>
        <row r="6">
          <cell r="C6" t="str">
            <v>003308030200000</v>
          </cell>
          <cell r="D6" t="str">
            <v>心脏移植术</v>
          </cell>
          <cell r="E6">
            <v>331701001</v>
          </cell>
          <cell r="F6" t="str">
            <v>心脏移植术</v>
          </cell>
          <cell r="G6" t="str">
            <v>异体同种心脏移植，实现患者原位心脏切除和供体心脏植入</v>
          </cell>
          <cell r="H6" t="str">
            <v>含患者原位心脏切除、供体心脏术前或术中整复、供体心脏植入，以及切开、吻合、关闭、缝合等手术步骤的人力资源和基本物质资源消耗。</v>
          </cell>
          <cell r="I6" t="str">
            <v>01心肺移植术加收50%</v>
          </cell>
          <cell r="J6" t="str">
            <v>01异种器官     02异位移植       </v>
          </cell>
        </row>
        <row r="6">
          <cell r="L6" t="str">
            <v>次</v>
          </cell>
        </row>
        <row r="6">
          <cell r="N6">
            <v>20973</v>
          </cell>
          <cell r="O6" t="str">
            <v>/</v>
          </cell>
          <cell r="P6" t="str">
            <v>/</v>
          </cell>
          <cell r="Q6" t="str">
            <v>/</v>
          </cell>
          <cell r="R6" t="str">
            <v>/</v>
          </cell>
        </row>
        <row r="7">
          <cell r="C7" t="str">
            <v>003310050180000</v>
          </cell>
          <cell r="D7" t="str">
            <v>肝移植术</v>
          </cell>
          <cell r="E7">
            <v>331701002</v>
          </cell>
          <cell r="F7" t="str">
            <v>肝脏移植术</v>
          </cell>
          <cell r="G7" t="str">
            <v>异体同种肝脏（全肝）移植，实现患者原位肝脏切除和供体肝脏植入</v>
          </cell>
          <cell r="H7" t="str">
            <v>含患者原位肝脏切除、供体肝脏术前或术中整复、供体肝脏植入，以及切开、吻合、关闭、缝合等手术步骤的人力资源和基本物质资源消耗。</v>
          </cell>
          <cell r="I7" t="str">
            <v>01部分肝脏（器官段）移植加收30%</v>
          </cell>
          <cell r="J7" t="str">
            <v>01异种器官          </v>
          </cell>
        </row>
        <row r="7">
          <cell r="L7" t="str">
            <v>次</v>
          </cell>
        </row>
        <row r="7">
          <cell r="N7">
            <v>22250</v>
          </cell>
          <cell r="O7" t="str">
            <v>/</v>
          </cell>
          <cell r="P7" t="str">
            <v>/</v>
          </cell>
          <cell r="Q7" t="str">
            <v>/</v>
          </cell>
          <cell r="R7" t="str">
            <v>/</v>
          </cell>
        </row>
        <row r="8">
          <cell r="C8" t="str">
            <v>003307020120000</v>
          </cell>
          <cell r="D8" t="str">
            <v>肺移植术</v>
          </cell>
          <cell r="E8">
            <v>331701003</v>
          </cell>
          <cell r="F8" t="str">
            <v>肺脏移植术</v>
          </cell>
          <cell r="G8" t="str">
            <v>异体同种肺脏（单侧）移植，实现患者原位肺脏切除和供体肺脏植入</v>
          </cell>
          <cell r="H8" t="str">
            <v>含患者原位肺脏切除、供体肺脏术前或术中整复、供体肺脏植入，以及切开、吻合、关闭、缝合等手术步骤的人力资源和基本物质资源消耗。</v>
          </cell>
          <cell r="I8" t="str">
            <v>01部分肺脏（器官段）移植加收30%</v>
          </cell>
          <cell r="J8" t="str">
            <v>01异种器官          </v>
          </cell>
        </row>
        <row r="8">
          <cell r="L8" t="str">
            <v>侧</v>
          </cell>
        </row>
        <row r="8">
          <cell r="N8">
            <v>10968</v>
          </cell>
          <cell r="O8" t="str">
            <v>/</v>
          </cell>
          <cell r="P8" t="str">
            <v>/</v>
          </cell>
          <cell r="Q8" t="str">
            <v>/</v>
          </cell>
          <cell r="R8" t="str">
            <v>/</v>
          </cell>
        </row>
        <row r="9">
          <cell r="C9" t="str">
            <v>003311010190000</v>
          </cell>
          <cell r="D9" t="str">
            <v>异体肾移植术</v>
          </cell>
          <cell r="E9">
            <v>331701004</v>
          </cell>
          <cell r="F9" t="str">
            <v>肾脏移植术</v>
          </cell>
          <cell r="G9" t="str">
            <v>异体同种肾脏（单侧）移植，实现供体肾脏植入</v>
          </cell>
          <cell r="H9" t="str">
            <v>含供体肾脏术前或术中整复、患者原位肾脏处理、供体肾脏植入，以及切开、吻合、关闭、缝合等手术步骤的人力资源和基本物质资源消耗。</v>
          </cell>
        </row>
        <row r="9">
          <cell r="J9" t="str">
            <v>01异种器官          </v>
          </cell>
        </row>
        <row r="9">
          <cell r="L9" t="str">
            <v>次</v>
          </cell>
        </row>
        <row r="9">
          <cell r="N9">
            <v>8476</v>
          </cell>
          <cell r="O9" t="str">
            <v>/</v>
          </cell>
          <cell r="P9" t="str">
            <v>/</v>
          </cell>
          <cell r="Q9" t="str">
            <v>/</v>
          </cell>
          <cell r="R9" t="str">
            <v>/</v>
          </cell>
        </row>
        <row r="10">
          <cell r="C10" t="str">
            <v>003304040100000</v>
          </cell>
          <cell r="D10" t="str">
            <v>角膜移植术</v>
          </cell>
          <cell r="E10">
            <v>331701005</v>
          </cell>
          <cell r="F10" t="str">
            <v>角膜移植术</v>
          </cell>
          <cell r="G10" t="str">
            <v>异体同种角膜（单侧）移植，实现患者原位角膜切除和供体角膜植入</v>
          </cell>
          <cell r="H10" t="str">
            <v>含患者原位角膜切除、供体角 膜术前或术中整复、供体角膜植入、干细胞移植，以及切开、吻合、关闭、缝合等手术步骤的人力资源和基本物质资源消耗。</v>
          </cell>
        </row>
        <row r="10">
          <cell r="J10" t="str">
            <v>01异种组织    02角膜内皮移植</v>
          </cell>
        </row>
        <row r="10">
          <cell r="L10" t="str">
            <v>次</v>
          </cell>
        </row>
        <row r="10">
          <cell r="N10">
            <v>5650</v>
          </cell>
          <cell r="O10" t="str">
            <v>/</v>
          </cell>
          <cell r="P10" t="str">
            <v>/</v>
          </cell>
          <cell r="Q10" t="str">
            <v>/</v>
          </cell>
          <cell r="R10" t="str">
            <v>/</v>
          </cell>
        </row>
        <row r="11">
          <cell r="C11" t="str">
            <v>/</v>
          </cell>
          <cell r="D11" t="str">
            <v>/</v>
          </cell>
          <cell r="E11">
            <v>331702</v>
          </cell>
          <cell r="F11" t="str">
            <v>移植器官切取</v>
          </cell>
        </row>
        <row r="12">
          <cell r="C12" t="str">
            <v>003310050170000</v>
          </cell>
          <cell r="D12" t="str">
            <v>异体供肝切除术</v>
          </cell>
          <cell r="E12">
            <v>331702001</v>
          </cell>
          <cell r="F12" t="str">
            <v>供肝切取术</v>
          </cell>
          <cell r="G12" t="str">
            <v>活体供者肝脏（器官段）切取</v>
          </cell>
          <cell r="H12" t="str">
            <v>含活体供者肝脏切取，以及切开、吻合、关闭、缝合等手术步骤的人力资源和基本物质资源消耗。</v>
          </cell>
        </row>
        <row r="12">
          <cell r="L12" t="str">
            <v>次</v>
          </cell>
          <cell r="M12" t="str">
            <v>仅限于合法进行的活体器官捐献</v>
          </cell>
          <cell r="N12">
            <v>6675</v>
          </cell>
          <cell r="O12" t="str">
            <v>/</v>
          </cell>
          <cell r="P12" t="str">
            <v>/</v>
          </cell>
          <cell r="Q12" t="str">
            <v>/</v>
          </cell>
          <cell r="R12" t="str">
            <v>/</v>
          </cell>
        </row>
        <row r="13">
          <cell r="C13" t="str">
            <v>003307020140000</v>
          </cell>
          <cell r="D13" t="str">
            <v>供肺切除术</v>
          </cell>
          <cell r="E13">
            <v>331702002</v>
          </cell>
          <cell r="F13" t="str">
            <v>供肺切取术</v>
          </cell>
          <cell r="G13" t="str">
            <v>活体供者肺脏（器官段）切取</v>
          </cell>
          <cell r="H13" t="str">
            <v>含活体供者肺脏切取，以及切开、吻合、关闭、缝合等手术步骤的人力资源和基本物质资源消耗。</v>
          </cell>
        </row>
        <row r="13">
          <cell r="L13" t="str">
            <v>次</v>
          </cell>
          <cell r="M13" t="str">
            <v>仅限于合法进行的活体器官捐献</v>
          </cell>
          <cell r="N13">
            <v>3290</v>
          </cell>
          <cell r="O13" t="str">
            <v>/</v>
          </cell>
          <cell r="P13" t="str">
            <v>/</v>
          </cell>
          <cell r="Q13" t="str">
            <v>/</v>
          </cell>
          <cell r="R13" t="str">
            <v>/</v>
          </cell>
        </row>
        <row r="14">
          <cell r="C14" t="str">
            <v>003311010200000</v>
          </cell>
          <cell r="D14" t="str">
            <v>异体供肾取肾术</v>
          </cell>
          <cell r="E14">
            <v>331702003</v>
          </cell>
          <cell r="F14" t="str">
            <v>供肾切取术</v>
          </cell>
          <cell r="G14" t="str">
            <v>活体供者肾脏（单侧）切取</v>
          </cell>
          <cell r="H14" t="str">
            <v>含活体供者肾脏切取，以及切开、吻合、关闭、缝合等手术步骤的人力资源和基本物质资源消耗。</v>
          </cell>
        </row>
        <row r="14">
          <cell r="L14" t="str">
            <v>次</v>
          </cell>
          <cell r="M14" t="str">
            <v>仅限于合法进行的活体器官捐献</v>
          </cell>
          <cell r="N14">
            <v>2543</v>
          </cell>
          <cell r="O14" t="str">
            <v>/</v>
          </cell>
          <cell r="P14" t="str">
            <v>/</v>
          </cell>
          <cell r="Q14" t="str">
            <v>/</v>
          </cell>
          <cell r="R14" t="str">
            <v>/</v>
          </cell>
        </row>
        <row r="15">
          <cell r="C15" t="str">
            <v>013306090010000</v>
          </cell>
          <cell r="D15" t="str">
            <v>种植体植入费(单颗)</v>
          </cell>
          <cell r="E15">
            <v>330609001</v>
          </cell>
          <cell r="F15" t="str">
            <v>种植体植入费（单颗）</v>
          </cell>
          <cell r="G15" t="str">
            <v>实现口腔单颗种植体植入</v>
          </cell>
          <cell r="H15" t="str">
            <v>涵盖方案设计、术前准备，备洞，种植体植入，二期手术，术后处理，手术复查等步骤人力资源和基本物资消耗。</v>
          </cell>
          <cell r="I15" t="str">
            <v>01种植体即刻种植30%
02颅颌面种植体植入100%</v>
          </cell>
        </row>
        <row r="15">
          <cell r="K15" t="str">
            <v>种植体系统</v>
          </cell>
          <cell r="L15" t="str">
            <v>牙位</v>
          </cell>
        </row>
        <row r="15">
          <cell r="N15">
            <v>1440</v>
          </cell>
          <cell r="O15">
            <v>1296</v>
          </cell>
          <cell r="P15">
            <v>1296</v>
          </cell>
          <cell r="Q15">
            <v>1166.4</v>
          </cell>
          <cell r="R15">
            <v>933.12</v>
          </cell>
        </row>
        <row r="16">
          <cell r="C16" t="str">
            <v>013306090020000</v>
          </cell>
          <cell r="D16" t="str">
            <v>种植体植入费(全牙弓)</v>
          </cell>
          <cell r="E16">
            <v>330609002</v>
          </cell>
          <cell r="F16" t="str">
            <v>种植体植入费（全牙弓）</v>
          </cell>
          <cell r="G16" t="str">
            <v>对范围超过一个象限以上的连续牙齿缺失进行种植体的植入以实现桥式修复</v>
          </cell>
          <cell r="H16" t="str">
            <v>涵盖方案设计、术前准备，备洞，种植体植入，二期手术，术后处理，手术复查等步骤人力资源和基本物资消耗。</v>
          </cell>
          <cell r="I16" t="str">
            <v>01种植体即刻种植30%
02颅颌面种植体植入100%       
03种植体倾斜植入40%</v>
          </cell>
        </row>
        <row r="16">
          <cell r="K16" t="str">
            <v>种植体系统</v>
          </cell>
          <cell r="L16" t="str">
            <v>例</v>
          </cell>
          <cell r="M16" t="str">
            <v>上下颌分别进行桥式修复的，分别计价收费</v>
          </cell>
          <cell r="N16">
            <v>7245</v>
          </cell>
          <cell r="O16">
            <v>6520.5</v>
          </cell>
          <cell r="P16">
            <v>6520.5</v>
          </cell>
          <cell r="Q16">
            <v>5868.45</v>
          </cell>
          <cell r="R16">
            <v>4694.76</v>
          </cell>
        </row>
        <row r="17">
          <cell r="C17" t="str">
            <v>013105170010000</v>
          </cell>
          <cell r="D17" t="str">
            <v>种植牙冠修复置入费(单颗)</v>
          </cell>
          <cell r="E17">
            <v>310517010</v>
          </cell>
          <cell r="F17" t="str">
            <v>种植牙冠修复置入费（单颗）</v>
          </cell>
          <cell r="G17" t="str">
            <v>实现种植体上部固定义齿的修复置入</v>
          </cell>
          <cell r="H17" t="str">
            <v>涵盖方案设计、印模制取、颌位确定、位置转移、模型制作、试排牙、戴入、调改、宣教等人力资源和基本物资消耗。</v>
          </cell>
          <cell r="I17" t="str">
            <v>01即刻修复置入30%
02临时冠修复置入减收70%</v>
          </cell>
        </row>
        <row r="17">
          <cell r="K17" t="str">
            <v>牙冠、种植体系统</v>
          </cell>
          <cell r="L17" t="str">
            <v>牙位</v>
          </cell>
        </row>
        <row r="17">
          <cell r="N17">
            <v>1170</v>
          </cell>
          <cell r="O17">
            <v>1053</v>
          </cell>
          <cell r="P17">
            <v>1053</v>
          </cell>
          <cell r="Q17">
            <v>947.7</v>
          </cell>
          <cell r="R17">
            <v>758.16</v>
          </cell>
        </row>
        <row r="18">
          <cell r="C18" t="str">
            <v>013105170020000</v>
          </cell>
          <cell r="D18" t="str">
            <v>种植牙冠修复置入费(连续冠桥修复)</v>
          </cell>
          <cell r="E18">
            <v>310517011</v>
          </cell>
          <cell r="F18" t="str">
            <v>种植牙冠修复置入费（连续冠桥修复）</v>
          </cell>
          <cell r="G18" t="str">
            <v>实现种植体上部不超过一个象限的连续固定义齿的修复置入</v>
          </cell>
          <cell r="H18" t="str">
            <v>涵盖方案设计、印模制取、颌位确定、位置转移、模型制作、试排牙、戴入、调改、宣教等人力资源和基本物资消耗。</v>
          </cell>
          <cell r="I18" t="str">
            <v>01即刻修复置入30%
02临时冠修复置入减收70%</v>
          </cell>
        </row>
        <row r="18">
          <cell r="K18" t="str">
            <v>牙冠、种植体系统</v>
          </cell>
          <cell r="L18" t="str">
            <v>牙位</v>
          </cell>
        </row>
        <row r="18">
          <cell r="N18">
            <v>990</v>
          </cell>
          <cell r="O18">
            <v>891</v>
          </cell>
          <cell r="P18">
            <v>891</v>
          </cell>
          <cell r="Q18">
            <v>801.9</v>
          </cell>
          <cell r="R18">
            <v>641.52</v>
          </cell>
        </row>
        <row r="19">
          <cell r="C19" t="str">
            <v>013105170030000</v>
          </cell>
          <cell r="D19" t="str">
            <v>种植牙冠修复置入费(固定咬合重建)</v>
          </cell>
          <cell r="E19">
            <v>310517012</v>
          </cell>
          <cell r="F19" t="str">
            <v>种植牙冠修复置入费（固定咬合重建）</v>
          </cell>
          <cell r="G19" t="str">
            <v>实现对咬合支持丧失、半口牙齿缺失或全口牙齿缺失的种植体上部固定义齿的修复置入</v>
          </cell>
          <cell r="H19" t="str">
            <v>涵盖方案设计、印模制取、颌位确定、位置转移、模型制作、试排牙、戴入、调改、宣教等人力资源和基本物资消耗。</v>
          </cell>
          <cell r="I19" t="str">
            <v>01即刻修复置入30%</v>
          </cell>
        </row>
        <row r="19">
          <cell r="K19" t="str">
            <v>牙冠、种植体系统</v>
          </cell>
          <cell r="L19" t="str">
            <v>件</v>
          </cell>
          <cell r="M19" t="str">
            <v>“件”为半口</v>
          </cell>
          <cell r="N19">
            <v>5814</v>
          </cell>
          <cell r="O19">
            <v>5232.6</v>
          </cell>
          <cell r="P19">
            <v>5232.6</v>
          </cell>
          <cell r="Q19">
            <v>4709.34</v>
          </cell>
          <cell r="R19">
            <v>3767.472</v>
          </cell>
        </row>
        <row r="20">
          <cell r="C20" t="str">
            <v>013105230010000</v>
          </cell>
          <cell r="D20" t="str">
            <v>种植可摘修复置入费</v>
          </cell>
          <cell r="E20">
            <v>310523001</v>
          </cell>
          <cell r="F20" t="str">
            <v>种植可摘修复置入费</v>
          </cell>
          <cell r="G20" t="str">
            <v>实现种植体上部可摘修复体的置入</v>
          </cell>
          <cell r="H20" t="str">
            <v>涵盖方案设计、印模制取、颌位确定、位置转移、试排牙、模型制作、戴入、调改、宣教等人力资源和基本物资消耗。</v>
          </cell>
          <cell r="I20" t="str">
            <v>01即刻修复置入30%</v>
          </cell>
        </row>
        <row r="20">
          <cell r="K20" t="str">
            <v>牙冠、种植体系统</v>
          </cell>
          <cell r="L20" t="str">
            <v>件</v>
          </cell>
          <cell r="M20" t="str">
            <v>“件”为半口</v>
          </cell>
          <cell r="N20">
            <v>5391</v>
          </cell>
          <cell r="O20">
            <v>4851.9</v>
          </cell>
          <cell r="P20">
            <v>4851.9</v>
          </cell>
          <cell r="Q20">
            <v>4366.71</v>
          </cell>
          <cell r="R20">
            <v>3493.368</v>
          </cell>
        </row>
        <row r="21">
          <cell r="C21" t="str">
            <v>013306090030000</v>
          </cell>
          <cell r="D21" t="str">
            <v>口腔内植骨费(简单)</v>
          </cell>
          <cell r="E21">
            <v>330609003</v>
          </cell>
          <cell r="F21" t="str">
            <v>口腔内植骨费（简单）</v>
          </cell>
          <cell r="G21" t="str">
            <v>通过手术方式，对轻度牙槽嵴萎缩骨量增加，达到可种植条件。</v>
          </cell>
          <cell r="H21" t="str">
            <v>涵盖方案设计、术前准备、手术入路，组织切开，植骨，关闭缝合受植区等手术步骤及术后复查处置等人力资源和基本物资消耗。 </v>
          </cell>
        </row>
        <row r="21">
          <cell r="K21" t="str">
            <v>骨代用品和引导组织再生膜</v>
          </cell>
          <cell r="L21" t="str">
            <v>牙位</v>
          </cell>
        </row>
        <row r="21">
          <cell r="N21">
            <v>724.5</v>
          </cell>
          <cell r="O21">
            <v>652.05</v>
          </cell>
          <cell r="P21">
            <v>652.05</v>
          </cell>
          <cell r="Q21">
            <v>586.845</v>
          </cell>
          <cell r="R21">
            <v>469.476</v>
          </cell>
        </row>
        <row r="22">
          <cell r="C22" t="str">
            <v>013306090040000</v>
          </cell>
          <cell r="D22" t="str">
            <v>口腔内植骨费(一般)</v>
          </cell>
          <cell r="E22">
            <v>330609004</v>
          </cell>
          <cell r="F22" t="str">
            <v>口腔内植骨费（一般）</v>
          </cell>
          <cell r="G22" t="str">
            <v>通过手术方式，对中度牙槽嵴萎缩骨量增加，达到可种植条件。</v>
          </cell>
          <cell r="H22" t="str">
            <v>涵盖方案设计、术前准备、手术入路，组织切开，骨劈开/骨挤压，植骨，关闭缝合受植区等手术步骤及术后复查处置等人力资源和基本物资消耗。 </v>
          </cell>
        </row>
        <row r="22">
          <cell r="K22" t="str">
            <v>螺钉、骨代用品和引导组织再生膜</v>
          </cell>
          <cell r="L22" t="str">
            <v>牙位</v>
          </cell>
        </row>
        <row r="22">
          <cell r="N22">
            <v>1467</v>
          </cell>
          <cell r="O22">
            <v>1320.3</v>
          </cell>
          <cell r="P22">
            <v>1320.3</v>
          </cell>
          <cell r="Q22">
            <v>1188.27</v>
          </cell>
          <cell r="R22">
            <v>950.616</v>
          </cell>
        </row>
        <row r="23">
          <cell r="C23" t="str">
            <v>013306090050000</v>
          </cell>
          <cell r="D23" t="str">
            <v>口腔内植骨费(复杂)</v>
          </cell>
          <cell r="E23">
            <v>330609005</v>
          </cell>
          <cell r="F23" t="str">
            <v>口腔内植骨费（复杂）</v>
          </cell>
          <cell r="G23" t="str">
            <v>通过手术方式，对重度牙槽嵴萎缩或上颌窦底骨量增加，达到可种植条件。</v>
          </cell>
          <cell r="H23" t="str">
            <v>涵盖方案设计、术前准备、手术入路，组织切开，自体骨移植、植骨，关闭缝合受植区等手术步骤及术后复查处置等人力资源和基本物资消耗。 </v>
          </cell>
          <cell r="I23" t="str">
            <v>01上颌窦囊肿摘除30%
02口腔以外其他部位取骨30%</v>
          </cell>
        </row>
        <row r="23">
          <cell r="K23" t="str">
            <v>螺钉、钛网、骨代用品和引导组织再生膜</v>
          </cell>
          <cell r="L23" t="str">
            <v>牙位</v>
          </cell>
        </row>
        <row r="23">
          <cell r="N23">
            <v>3069</v>
          </cell>
          <cell r="O23">
            <v>2762.1</v>
          </cell>
          <cell r="P23">
            <v>2762.1</v>
          </cell>
          <cell r="Q23">
            <v>2485.89</v>
          </cell>
          <cell r="R23">
            <v>1988.712</v>
          </cell>
        </row>
        <row r="24">
          <cell r="C24" t="str">
            <v>013306090060000</v>
          </cell>
          <cell r="D24" t="str">
            <v>种植体周软组织移植费</v>
          </cell>
          <cell r="E24">
            <v>330609006</v>
          </cell>
          <cell r="F24" t="str">
            <v>种植体周软组织移植费</v>
          </cell>
          <cell r="G24" t="str">
            <v>通过局部软组织移植，改善治疗部位及周围软组织状况，达到治疗所需软组织条件。</v>
          </cell>
          <cell r="H24" t="str">
            <v>涵盖方案设计、术前准备、切开、翻瓣、供软组织制备、组织固定、缝合及处置等手术步骤人力资源和基本物资消耗</v>
          </cell>
        </row>
        <row r="24">
          <cell r="K24" t="str">
            <v>引导组织再生膜</v>
          </cell>
          <cell r="L24" t="str">
            <v>牙位</v>
          </cell>
        </row>
        <row r="24">
          <cell r="N24">
            <v>750.6</v>
          </cell>
          <cell r="O24">
            <v>675.54</v>
          </cell>
          <cell r="P24">
            <v>675.54</v>
          </cell>
          <cell r="Q24">
            <v>607.986</v>
          </cell>
          <cell r="R24">
            <v>486.3888</v>
          </cell>
        </row>
        <row r="25">
          <cell r="C25" t="str">
            <v>013306090070000</v>
          </cell>
          <cell r="D25" t="str">
            <v>种植体取出费</v>
          </cell>
          <cell r="E25">
            <v>330609007</v>
          </cell>
          <cell r="F25" t="str">
            <v>种植体取出费</v>
          </cell>
          <cell r="G25" t="str">
            <v>拆除患者口腔内已植入且无法继续使用的种植体</v>
          </cell>
          <cell r="H25" t="str">
            <v>涵盖种植体拆除操作步骤的人力资源和基本物资消耗。</v>
          </cell>
        </row>
        <row r="25">
          <cell r="L25" t="str">
            <v>牙位</v>
          </cell>
        </row>
        <row r="25">
          <cell r="N25">
            <v>270</v>
          </cell>
          <cell r="O25">
            <v>243</v>
          </cell>
          <cell r="P25">
            <v>243</v>
          </cell>
          <cell r="Q25">
            <v>218.7</v>
          </cell>
          <cell r="R25">
            <v>174.96</v>
          </cell>
        </row>
        <row r="26">
          <cell r="C26" t="str">
            <v>013105190010000</v>
          </cell>
          <cell r="D26" t="str">
            <v>种植牙冠修理费</v>
          </cell>
          <cell r="E26">
            <v>310519027</v>
          </cell>
          <cell r="F26" t="str">
            <v>种植牙冠修理费</v>
          </cell>
          <cell r="G26" t="str">
            <v>对产品保质保修条件外，种植牙冠脱落、崩瓷、嵌食、断裂等机械性或器质性损坏进行修理，恢复正常使用。</v>
          </cell>
          <cell r="H26" t="str">
            <v>涵盖种植修复置入体的检查、拆卸、修补、置入等人力资源和基本物资消耗。</v>
          </cell>
          <cell r="I26" t="str">
            <v> </v>
          </cell>
        </row>
        <row r="26">
          <cell r="L26" t="str">
            <v>牙位</v>
          </cell>
        </row>
        <row r="26">
          <cell r="N26">
            <v>117</v>
          </cell>
          <cell r="O26">
            <v>105.3</v>
          </cell>
          <cell r="P26">
            <v>105.3</v>
          </cell>
          <cell r="Q26">
            <v>94.77</v>
          </cell>
          <cell r="R26">
            <v>75.816</v>
          </cell>
        </row>
        <row r="27">
          <cell r="C27" t="str">
            <v>013105170040000</v>
          </cell>
          <cell r="D27" t="str">
            <v>医学3D建模（口腔）</v>
          </cell>
          <cell r="E27">
            <v>310517013</v>
          </cell>
          <cell r="F27" t="str">
            <v>医学3D建模（口腔）</v>
          </cell>
          <cell r="G27" t="str">
            <v>利用医学影像检查等手段获得患者特定部位的真实信息。通过数字技术构建的虚拟3D模型、真实再现口腔及颌面特定部位的形态，能够满足疾病诊断、手术规划、治疗及导板设计的需要</v>
          </cell>
          <cell r="H27" t="str">
            <v>涵盖数字化扫描、建模、存储、传输，装置设计等步骤的人力资源和基本物资消耗。</v>
          </cell>
        </row>
        <row r="27">
          <cell r="L27" t="str">
            <v>例</v>
          </cell>
        </row>
        <row r="27">
          <cell r="N27">
            <v>232.2</v>
          </cell>
          <cell r="O27">
            <v>208.98</v>
          </cell>
          <cell r="P27">
            <v>208.98</v>
          </cell>
          <cell r="Q27">
            <v>188.082</v>
          </cell>
          <cell r="R27">
            <v>150.4656</v>
          </cell>
        </row>
        <row r="28">
          <cell r="C28" t="str">
            <v>013105230020000</v>
          </cell>
          <cell r="D28" t="str">
            <v>医学3D模型打印（口腔）</v>
          </cell>
          <cell r="E28">
            <v>310523002</v>
          </cell>
          <cell r="F28" t="str">
            <v>医学3D模型打印（口腔）</v>
          </cell>
          <cell r="G28" t="str">
            <v>将虚拟 3D 模型打印或切削制作成仅用于口腔疾病诊断、手术规划、治疗及导板设计的实体模型</v>
          </cell>
          <cell r="H28" t="str">
            <v>涵盖3D打印或切削制作的人力资源和基本物资消耗</v>
          </cell>
          <cell r="I28" t="str">
            <v>01 单颗常规种植按10%收取</v>
          </cell>
        </row>
        <row r="28">
          <cell r="L28" t="str">
            <v>件</v>
          </cell>
        </row>
        <row r="28">
          <cell r="N28">
            <v>401.4</v>
          </cell>
          <cell r="O28">
            <v>361.26</v>
          </cell>
          <cell r="P28">
            <v>361.26</v>
          </cell>
          <cell r="Q28">
            <v>325.134</v>
          </cell>
          <cell r="R28">
            <v>260.1072</v>
          </cell>
        </row>
        <row r="29">
          <cell r="C29" t="str">
            <v>013105230030000</v>
          </cell>
          <cell r="D29" t="str">
            <v>医学3D导板打印（口腔）</v>
          </cell>
          <cell r="E29">
            <v>310523003</v>
          </cell>
          <cell r="F29" t="str">
            <v>医学3D导板打印（口腔）</v>
          </cell>
          <cell r="G29" t="str">
            <v>将虚拟 3D 模型打印或切削制作成用于治疗部位、确保植（置）入物精准到达和处理预定位置的实物模板或手术操作对治疗部位进行精确处理</v>
          </cell>
          <cell r="H29" t="str">
            <v>涵盖3D打印或切削制作的人力资源和基本物资消耗</v>
          </cell>
          <cell r="I29" t="str">
            <v>01 单颗常规种植按10%收取</v>
          </cell>
        </row>
        <row r="29">
          <cell r="L29" t="str">
            <v>件</v>
          </cell>
        </row>
        <row r="29">
          <cell r="N29">
            <v>1242</v>
          </cell>
          <cell r="O29">
            <v>1117.8</v>
          </cell>
          <cell r="P29">
            <v>1117.8</v>
          </cell>
          <cell r="Q29">
            <v>1006.02</v>
          </cell>
          <cell r="R29">
            <v>804.816</v>
          </cell>
        </row>
        <row r="30">
          <cell r="C30" t="str">
            <v>011102010010000</v>
          </cell>
          <cell r="D30" t="str">
            <v>临床量表评估（自评）</v>
          </cell>
          <cell r="E30">
            <v>110201001</v>
          </cell>
          <cell r="F30" t="str">
            <v>临床量表评估（自评）</v>
          </cell>
          <cell r="G30" t="str">
            <v>基于患者自主完成的临床量表，对患者生理或心理的功能状态形成评估结论</v>
          </cell>
          <cell r="H30" t="str">
            <v>所定价格涵盖完成甲类自评所需的人力资源和基本物质资源消耗</v>
          </cell>
          <cell r="I30" t="str">
            <v>1.乙类评估加收10%              
2.丙类评估加收30%     
3.丁类评估加收50%</v>
          </cell>
          <cell r="J30" t="str">
            <v>01应用人工智能辅助的自评</v>
          </cell>
        </row>
        <row r="30">
          <cell r="L30" t="str">
            <v>次•日</v>
          </cell>
          <cell r="M30" t="str">
            <v>不同学科且不重复的临床量表评估可分别计价</v>
          </cell>
          <cell r="N30">
            <v>18</v>
          </cell>
          <cell r="O30">
            <v>18</v>
          </cell>
          <cell r="P30">
            <v>18</v>
          </cell>
          <cell r="Q30">
            <v>18</v>
          </cell>
          <cell r="R30">
            <v>18</v>
          </cell>
        </row>
        <row r="31">
          <cell r="C31" t="str">
            <v>011102010020000</v>
          </cell>
          <cell r="D31" t="str">
            <v>临床量表评估（他评）</v>
          </cell>
          <cell r="E31">
            <v>110201002</v>
          </cell>
          <cell r="F31" t="str">
            <v>临床量表评估（他评）</v>
          </cell>
          <cell r="G31" t="str">
            <v>基于专业评估人员协助患者完成的临床量表，对患者生理或心理的功能状态形成评估结论</v>
          </cell>
          <cell r="H31" t="str">
            <v>所定价格涵盖完成甲类他评所需的人力资源和基本物质资源消耗</v>
          </cell>
          <cell r="I31" t="str">
            <v>1.乙类评估加收30%              
2.丙类评估加收50%     
3.丁类评估加收100%   </v>
          </cell>
          <cell r="J31" t="str">
            <v>01应用人工智能辅助的他评 
02儿童评估</v>
          </cell>
        </row>
        <row r="31">
          <cell r="L31" t="str">
            <v>次•日</v>
          </cell>
          <cell r="M31" t="str">
            <v>不同学科且不重复的临床量表评估可分别计价</v>
          </cell>
          <cell r="N31">
            <v>32</v>
          </cell>
          <cell r="O31">
            <v>28</v>
          </cell>
          <cell r="P31">
            <v>28</v>
          </cell>
          <cell r="Q31">
            <v>24</v>
          </cell>
          <cell r="R31">
            <v>19</v>
          </cell>
        </row>
        <row r="32">
          <cell r="C32" t="str">
            <v>013112010010000</v>
          </cell>
          <cell r="D32" t="str">
            <v>取卵术</v>
          </cell>
          <cell r="E32" t="str">
            <v>/</v>
          </cell>
          <cell r="F32" t="str">
            <v>/</v>
          </cell>
          <cell r="G32" t="str">
            <v>通过临床技术操作获得卵母细胞。</v>
          </cell>
          <cell r="H32" t="str">
            <v>所定价格涵盖穿剌、取卵、卵泡冲洗、计数、评估过程中的人力资源和基本物质消耗。</v>
          </cell>
        </row>
        <row r="32">
          <cell r="L32" t="str">
            <v>次</v>
          </cell>
          <cell r="M32" t="str">
            <v>不含超声引导。</v>
          </cell>
          <cell r="N32">
            <v>1600</v>
          </cell>
          <cell r="O32">
            <v>1440</v>
          </cell>
          <cell r="P32">
            <v>1360</v>
          </cell>
          <cell r="Q32">
            <v>1150</v>
          </cell>
          <cell r="R32">
            <v>920</v>
          </cell>
        </row>
        <row r="33">
          <cell r="C33" t="str">
            <v>013112010020000</v>
          </cell>
          <cell r="D33" t="str">
            <v>胚胎培养</v>
          </cell>
          <cell r="E33" t="str">
            <v>/</v>
          </cell>
          <cell r="F33" t="str">
            <v>/</v>
          </cell>
          <cell r="G33" t="str">
            <v>在培养箱中将精卵采取体外结合形式进行培养。</v>
          </cell>
          <cell r="H33" t="str">
            <v>所定价格涵盖受精、培养、观察、评估等获得胚胎过程中的人力资源和基本物质消耗。</v>
          </cell>
          <cell r="I33" t="str">
            <v>01囊胚培养</v>
          </cell>
        </row>
        <row r="33">
          <cell r="K33" t="str">
            <v>精子来源</v>
          </cell>
          <cell r="L33" t="str">
            <v>次</v>
          </cell>
          <cell r="M33" t="str">
            <v>囊胚培养按主项目30%加收。</v>
          </cell>
          <cell r="N33">
            <v>3200</v>
          </cell>
          <cell r="O33">
            <v>2880</v>
          </cell>
          <cell r="P33">
            <v>2720</v>
          </cell>
          <cell r="Q33">
            <v>2310</v>
          </cell>
          <cell r="R33">
            <v>1848</v>
          </cell>
        </row>
        <row r="34">
          <cell r="C34" t="str">
            <v>013112010030000</v>
          </cell>
          <cell r="D34" t="str">
            <v>组织／体液／细胞冷冻（辅助生殖）</v>
          </cell>
          <cell r="E34" t="str">
            <v>/</v>
          </cell>
          <cell r="F34" t="str">
            <v>/</v>
          </cell>
          <cell r="G34" t="str">
            <v>将辅助生殖相关组织、体液、细 胞进行冷冻。</v>
          </cell>
          <cell r="H34" t="str">
            <v>所定价格涵盖将辅助生 殖相关组织、体液、细胞转移至冷冻载体，冷冻及解冻复苏过程中的人力资源和基本物质消耗。</v>
          </cell>
        </row>
        <row r="34">
          <cell r="L34" t="str">
            <v>管·次</v>
          </cell>
          <cell r="M34" t="str">
            <v>“组织／体液／细胞冷冻（辅助生 殖）“每管每次（管·次）价格含冷冻当天起保存2个月的费用，不 足2月按2月计费 。冻存结束前只收取一次。</v>
          </cell>
          <cell r="N34">
            <v>600</v>
          </cell>
          <cell r="O34">
            <v>540</v>
          </cell>
          <cell r="P34">
            <v>510</v>
          </cell>
          <cell r="Q34">
            <v>430</v>
          </cell>
          <cell r="R34">
            <v>344</v>
          </cell>
        </row>
        <row r="35">
          <cell r="C35" t="str">
            <v>013112010040000</v>
          </cell>
          <cell r="D35" t="str">
            <v>组织／体液／细胞冷冻续存（辅助生殖）</v>
          </cell>
          <cell r="E35" t="str">
            <v>/</v>
          </cell>
          <cell r="F35" t="str">
            <v>/</v>
          </cell>
          <cell r="G35" t="str">
            <v>将冷冻后的辅助生殖相关组织、体液、细胞持续冻存。</v>
          </cell>
          <cell r="H35" t="str">
            <v>所定价格涵盖将冷冻后的辅助生殖相关组织、体液、细胞持续冻存至解冻复苏前或约定截止 保存时间，期间的人力资源和基本物质消耗。</v>
          </cell>
        </row>
        <row r="35">
          <cell r="L35" t="str">
            <v>管·月</v>
          </cell>
          <cell r="M35" t="str">
            <v>辅助生殖相关组 织、体液、细胞 冷冻后保存超过2 月的，按每管每月（管月）收取续存费用，不足1月桉1月计费；不 得重复收取”组织 ／体液／细胞冷冻 （辅助生殖）” 费用。</v>
          </cell>
          <cell r="N35">
            <v>80</v>
          </cell>
          <cell r="O35">
            <v>72</v>
          </cell>
          <cell r="P35">
            <v>70</v>
          </cell>
          <cell r="Q35">
            <v>60</v>
          </cell>
          <cell r="R35">
            <v>48</v>
          </cell>
        </row>
        <row r="36">
          <cell r="C36" t="str">
            <v>013112010050000</v>
          </cell>
          <cell r="D36" t="str">
            <v>胚胎移植</v>
          </cell>
          <cell r="E36" t="str">
            <v>/</v>
          </cell>
          <cell r="F36" t="str">
            <v>/</v>
          </cell>
          <cell r="G36" t="str">
            <v>将胚胎移送至患者宫腔内．</v>
          </cell>
          <cell r="H36" t="str">
            <v>所定价格涵盖胚胎评估 、移送至患者官腔内过程中所需的人力资源和基本物质消耗。</v>
          </cell>
          <cell r="I36" t="str">
            <v>01冻融胚胎</v>
          </cell>
        </row>
        <row r="36">
          <cell r="L36" t="str">
            <v>次</v>
          </cell>
          <cell r="M36" t="str">
            <v>冻融胚胎（或囊胚）解冻按主项目60%计费，解冻后进行移植的， 另行收取“胎移植”费用。</v>
          </cell>
          <cell r="N36">
            <v>1500</v>
          </cell>
          <cell r="O36">
            <v>1350</v>
          </cell>
          <cell r="P36">
            <v>1270</v>
          </cell>
          <cell r="Q36">
            <v>1080</v>
          </cell>
          <cell r="R36">
            <v>864</v>
          </cell>
        </row>
        <row r="37">
          <cell r="C37" t="str">
            <v>013112010060000</v>
          </cell>
          <cell r="D37" t="str">
            <v>未成熟卵体外成熟培养</v>
          </cell>
          <cell r="E37" t="str">
            <v>/</v>
          </cell>
          <cell r="F37" t="str">
            <v>/</v>
          </cell>
          <cell r="G37" t="str">
            <v>将通过临床操作的未成熟卵进行体外培养。</v>
          </cell>
          <cell r="H37" t="str">
            <v>所定价格涵盖未成熟卵处理、 培养、 观察、 评估、 激活过程中所需的人力资源和基本物质消耗。</v>
          </cell>
        </row>
        <row r="37">
          <cell r="L37" t="str">
            <v>次</v>
          </cell>
        </row>
        <row r="37">
          <cell r="N37">
            <v>2000</v>
          </cell>
          <cell r="O37">
            <v>1800</v>
          </cell>
          <cell r="P37">
            <v>1700</v>
          </cell>
          <cell r="Q37">
            <v>1450</v>
          </cell>
          <cell r="R37">
            <v>1160</v>
          </cell>
        </row>
        <row r="38">
          <cell r="C38" t="str">
            <v>013112010070000</v>
          </cell>
          <cell r="D38" t="str">
            <v>胚胎辅助孵化</v>
          </cell>
          <cell r="E38" t="str">
            <v>/</v>
          </cell>
          <cell r="F38" t="str">
            <v>/</v>
          </cell>
          <cell r="G38" t="str">
            <v>将胚胎通过物理或化学的方法，将透明带制造一处缺损或裂隙，提高着床成功率。</v>
          </cell>
          <cell r="H38" t="str">
            <v>所定价格涵盖筛选、 调试、 透明带处理、 记录过程中所需的人力资源和基本物质消耗。</v>
          </cell>
        </row>
        <row r="38">
          <cell r="L38" t="str">
            <v>次</v>
          </cell>
        </row>
        <row r="38">
          <cell r="N38">
            <v>780</v>
          </cell>
          <cell r="O38">
            <v>702</v>
          </cell>
          <cell r="P38">
            <v>660</v>
          </cell>
          <cell r="Q38">
            <v>560</v>
          </cell>
          <cell r="R38">
            <v>448</v>
          </cell>
        </row>
        <row r="39">
          <cell r="C39" t="str">
            <v>013112010080000</v>
          </cell>
          <cell r="D39" t="str">
            <v>组织、细胞活检（辅助生殖）</v>
          </cell>
          <cell r="E39" t="str">
            <v>/</v>
          </cell>
          <cell r="F39" t="str">
            <v>/</v>
          </cell>
          <cell r="G39" t="str">
            <v>在囊胚/卵裂期胚胎/卵母细胞等辅助生殖相关的组织、细胞上分离出检测标本。</v>
          </cell>
          <cell r="H39" t="str">
            <v>所定价格涵盖通过筛选、评估、透明带处理、吸取分离标本过程所需的人力资源和基本物资消耗。</v>
          </cell>
        </row>
        <row r="39">
          <cell r="L39" t="str">
            <v>每个胚胎（卵）</v>
          </cell>
          <cell r="M39" t="str">
            <v>每增加一个胚胎（卵）加收50%，每个活检周期加收不超过2次。</v>
          </cell>
          <cell r="N39">
            <v>1500</v>
          </cell>
          <cell r="O39">
            <v>1350</v>
          </cell>
          <cell r="P39">
            <v>1270</v>
          </cell>
          <cell r="Q39">
            <v>1070</v>
          </cell>
          <cell r="R39">
            <v>856</v>
          </cell>
        </row>
        <row r="40">
          <cell r="C40" t="str">
            <v>013112010090000</v>
          </cell>
          <cell r="D40" t="str">
            <v>人工授精</v>
          </cell>
          <cell r="E40" t="str">
            <v>/</v>
          </cell>
          <cell r="F40" t="str">
            <v>/</v>
          </cell>
          <cell r="G40" t="str">
            <v>通过临床操作将精液注入患者官腔内。</v>
          </cell>
          <cell r="H40" t="str">
            <v>所定价格涵盖精液注入. 、观察等过程中所需的人力资源和基本物质消耗。</v>
          </cell>
        </row>
        <row r="40">
          <cell r="J40" t="str">
            <v>01阴道（宫颈）人工授</v>
          </cell>
          <cell r="K40" t="str">
            <v>精子来源</v>
          </cell>
          <cell r="L40" t="str">
            <v>次</v>
          </cell>
        </row>
        <row r="40">
          <cell r="N40">
            <v>500</v>
          </cell>
          <cell r="O40">
            <v>450</v>
          </cell>
          <cell r="P40">
            <v>420</v>
          </cell>
          <cell r="Q40">
            <v>360</v>
          </cell>
          <cell r="R40">
            <v>288</v>
          </cell>
        </row>
        <row r="41">
          <cell r="C41" t="str">
            <v>013111000010000</v>
          </cell>
          <cell r="D41" t="str">
            <v>精子优选处理</v>
          </cell>
          <cell r="E41" t="str">
            <v>/</v>
          </cell>
          <cell r="F41" t="str">
            <v>/</v>
          </cell>
          <cell r="G41" t="str">
            <v>通过实验室手段从精液中筛选优质精子。</v>
          </cell>
          <cell r="H41" t="str">
            <v>所定价格涵盖精液采集 、分析、 处理、 筛选、 评估过程中所需的人力资源和基本物质消耗。</v>
          </cell>
        </row>
        <row r="41">
          <cell r="L41" t="str">
            <v>次</v>
          </cell>
        </row>
        <row r="41">
          <cell r="N41">
            <v>750</v>
          </cell>
          <cell r="O41">
            <v>675</v>
          </cell>
          <cell r="P41">
            <v>640</v>
          </cell>
          <cell r="Q41">
            <v>540</v>
          </cell>
          <cell r="R41">
            <v>432</v>
          </cell>
        </row>
        <row r="42">
          <cell r="C42" t="str">
            <v>013111000020000</v>
          </cell>
          <cell r="D42" t="str">
            <v>取精术</v>
          </cell>
          <cell r="E42" t="str">
            <v>/</v>
          </cell>
          <cell r="F42" t="str">
            <v>/</v>
          </cell>
          <cell r="G42" t="str">
            <v>通过手术方式获取精子。</v>
          </cell>
          <cell r="H42" t="str">
            <v>所定价格涵盖穿剌、分通过手术方式获离、获取精子评估过程取精子过程中的人力资源和基本物质消耗。</v>
          </cell>
          <cell r="I42" t="str">
            <v>01显微镜下操作</v>
          </cell>
        </row>
        <row r="42">
          <cell r="L42" t="str">
            <v>次</v>
          </cell>
          <cell r="M42" t="str">
            <v>显微镜下操作加收350元。不得与“睾丸阴茎海绵体活检术”同时计费。</v>
          </cell>
          <cell r="N42">
            <v>240</v>
          </cell>
          <cell r="O42">
            <v>216</v>
          </cell>
          <cell r="P42">
            <v>200</v>
          </cell>
          <cell r="Q42">
            <v>170</v>
          </cell>
          <cell r="R42">
            <v>136</v>
          </cell>
        </row>
        <row r="43">
          <cell r="C43" t="str">
            <v>013112010100000</v>
          </cell>
          <cell r="D43" t="str">
            <v>单精子注射</v>
          </cell>
          <cell r="E43" t="str">
            <v>/</v>
          </cell>
          <cell r="F43" t="str">
            <v>/</v>
          </cell>
          <cell r="G43" t="str">
            <v>将优选处理后精 子注射进卵母细胞，促进形成胚胎。</v>
          </cell>
          <cell r="H43" t="str">
            <v>所定价格涵盖将精子制动、吸入，注入卵母细胞胞浆等过程中的人力资源和基本物质资源消耗。</v>
          </cell>
          <cell r="I43" t="str">
            <v>01卵子激</v>
          </cell>
        </row>
        <row r="43">
          <cell r="L43" t="str">
            <v>卵·次</v>
          </cell>
          <cell r="M43" t="str">
            <v>卵子激活加收10%, 每增加一枚卵加收50%。本项目价格最高 不超过4000元。</v>
          </cell>
          <cell r="N43">
            <v>1000</v>
          </cell>
          <cell r="O43">
            <v>900</v>
          </cell>
          <cell r="P43">
            <v>850</v>
          </cell>
          <cell r="Q43">
            <v>720</v>
          </cell>
          <cell r="R43">
            <v>576</v>
          </cell>
        </row>
        <row r="44">
          <cell r="C44" t="str">
            <v>014400000010000</v>
          </cell>
          <cell r="D44" t="str">
            <v>悬空灸</v>
          </cell>
        </row>
        <row r="44">
          <cell r="G44" t="str">
            <v>由医务人员将施灸制品与皮肤保持一距离，通过温和的药力和热力进行治疗，促进疏通经络，调和阴阳，扶正祛邪，达到治疗疾病的目的。</v>
          </cell>
          <cell r="H44" t="str">
            <v>所定价格涵盖施灸制品制备，点燃，穴位确定， 固定或调节距离，熏烤，控制温度，处理用物等所需的人力资源和基本物质资源消耗。</v>
          </cell>
          <cell r="I44" t="str">
            <v>01儿童加收30%</v>
          </cell>
          <cell r="J44" t="str">
            <v>01雷火灸（太乙神针）</v>
          </cell>
          <cell r="K44" t="str">
            <v>隐形针灸片</v>
          </cell>
          <cell r="L44" t="str">
            <v>次</v>
          </cell>
        </row>
        <row r="44">
          <cell r="N44">
            <v>35</v>
          </cell>
          <cell r="O44">
            <v>32</v>
          </cell>
          <cell r="P44">
            <v>30</v>
          </cell>
          <cell r="Q44">
            <v>26</v>
          </cell>
          <cell r="R44">
            <v>21</v>
          </cell>
        </row>
        <row r="45">
          <cell r="C45" t="str">
            <v>014400000020000</v>
          </cell>
          <cell r="D45" t="str">
            <v>直接灸</v>
          </cell>
        </row>
        <row r="45">
          <cell r="G45" t="str">
            <v>由医务人员将施灸制品直接作用于皮肤，通过温和的药力和热力进行治疗，促进疏通经络，调和阴阳，扶正祛邪，达到治疗疾病的目的。</v>
          </cell>
          <cell r="H45" t="str">
            <v>所定价格涵盖施灸制品制备，点燃，穴位确定，皮肤消毒，点触、拍打、熨法等方式所需的人力资源和基本物质资源消耗。</v>
          </cell>
          <cell r="I45" t="str">
            <v>01儿童加收30%</v>
          </cell>
        </row>
        <row r="45">
          <cell r="L45" t="str">
            <v>次</v>
          </cell>
        </row>
        <row r="45">
          <cell r="N45">
            <v>30</v>
          </cell>
          <cell r="O45">
            <v>27</v>
          </cell>
          <cell r="P45">
            <v>26</v>
          </cell>
          <cell r="Q45">
            <v>23</v>
          </cell>
          <cell r="R45">
            <v>18</v>
          </cell>
        </row>
        <row r="46">
          <cell r="C46" t="str">
            <v>014400000030000</v>
          </cell>
          <cell r="D46" t="str">
            <v>隔物灸</v>
          </cell>
        </row>
        <row r="46">
          <cell r="G46" t="str">
            <v>由医务人员将施灸制品通过间隔各类物品实施灸法，通过温和的药力和热力进行治疗，促进疏通经络，调和阴阳，扶正祛邪，达到治疗疾病的目的。</v>
          </cell>
          <cell r="H46" t="str">
            <v>所定价格涵盖间隔物和施灸制品的制备，摆放，点燃，施灸等所需的人力资源和基本物质资源消耗。</v>
          </cell>
          <cell r="I46" t="str">
            <v>01儿童加收30%</v>
          </cell>
        </row>
        <row r="46">
          <cell r="L46" t="str">
            <v>次</v>
          </cell>
          <cell r="M46" t="str">
            <v>同一次治疗用几种间隔物的本项目只计费一次。</v>
          </cell>
          <cell r="N46">
            <v>40</v>
          </cell>
          <cell r="O46">
            <v>36</v>
          </cell>
          <cell r="P46">
            <v>34</v>
          </cell>
          <cell r="Q46">
            <v>29</v>
          </cell>
          <cell r="R46">
            <v>23</v>
          </cell>
        </row>
        <row r="47">
          <cell r="C47" t="str">
            <v>014400000040000</v>
          </cell>
          <cell r="D47" t="str">
            <v>铺灸</v>
          </cell>
        </row>
        <row r="47">
          <cell r="G47" t="str">
            <v>由医务人员将施灸制品对胸腹部、腰背部等平铺灸饼实施灸法，通过温和的药力和热力进行治疗，促进疏通经络，调和阴阳，扶正祛邪，达到治疗疾病的目的。</v>
          </cell>
          <cell r="H47" t="str">
            <v>所定价格涵盖灸饼和施灸制品制备，撒药粉，平铺，放置，点燃，施灸等所需的人力资源和基本物质资源消耗时间成本。</v>
          </cell>
          <cell r="I47" t="str">
            <v>01儿童加收30%
02督灸（火龙灸）加收100%</v>
          </cell>
        </row>
        <row r="47">
          <cell r="K47" t="str">
            <v>药物</v>
          </cell>
          <cell r="L47" t="str">
            <v>次</v>
          </cell>
        </row>
        <row r="47">
          <cell r="N47">
            <v>120</v>
          </cell>
          <cell r="O47">
            <v>108</v>
          </cell>
          <cell r="P47">
            <v>102</v>
          </cell>
          <cell r="Q47">
            <v>87</v>
          </cell>
          <cell r="R47">
            <v>70</v>
          </cell>
        </row>
        <row r="48">
          <cell r="C48" t="str">
            <v>014400000050000</v>
          </cell>
          <cell r="D48" t="str">
            <v>中医拔罐</v>
          </cell>
        </row>
        <row r="48">
          <cell r="G48" t="str">
            <v>由医务人员以罐为工具，利用各类方式方法使之吸附于体表的固定部位进行治疗，促进通经活络，行气活血，祛风散寒。</v>
          </cell>
          <cell r="H48" t="str">
            <v>所定价格可以涵盖清洁，罐具吸附，观察，撤罐，处理用物所需的人力资源和基本物质资源消耗。</v>
          </cell>
          <cell r="I48" t="str">
            <v>01药物罐加收10%
02水罐加收10%</v>
          </cell>
          <cell r="J48" t="str">
            <v>01火罐
02电火罐
03着罐
04磁疗罐
05真空拔罐
06电罐</v>
          </cell>
        </row>
        <row r="48">
          <cell r="L48" t="str">
            <v>次</v>
          </cell>
        </row>
        <row r="48">
          <cell r="N48">
            <v>40</v>
          </cell>
          <cell r="O48">
            <v>36</v>
          </cell>
          <cell r="P48">
            <v>34</v>
          </cell>
          <cell r="Q48">
            <v>29</v>
          </cell>
          <cell r="R48">
            <v>23</v>
          </cell>
        </row>
        <row r="49">
          <cell r="C49" t="str">
            <v>014400000060000</v>
          </cell>
          <cell r="D49" t="str">
            <v>中医走罐</v>
          </cell>
        </row>
        <row r="49">
          <cell r="G49" t="str">
            <v>由医务人员以罐为工具，利用各类方式方法使之吸附于体表的固定部位游走滑动进行治疗，促进通经活络。</v>
          </cell>
          <cell r="H49" t="str">
            <v>所定价格可以涵盖清洁，涂抹润滑剂，罐具吸附并反复滑动，处理用物所需的人力资源和基本物质资源消耗。</v>
          </cell>
        </row>
        <row r="49">
          <cell r="J49" t="str">
            <v>01平衡罐</v>
          </cell>
        </row>
        <row r="49">
          <cell r="L49" t="str">
            <v>次</v>
          </cell>
        </row>
        <row r="49">
          <cell r="N49">
            <v>90</v>
          </cell>
          <cell r="O49">
            <v>81</v>
          </cell>
          <cell r="P49">
            <v>77</v>
          </cell>
          <cell r="Q49">
            <v>66</v>
          </cell>
          <cell r="R49">
            <v>53</v>
          </cell>
        </row>
        <row r="50">
          <cell r="C50" t="str">
            <v>014400000070000</v>
          </cell>
          <cell r="D50" t="str">
            <v>中医闪罐</v>
          </cell>
        </row>
        <row r="50">
          <cell r="G50" t="str">
            <v>由医务人员以罐为工具，利用各类方式方法使之吸附于体表的固定部位，通过反复拔、起，使皮肤反复的紧、松进行治疗，促进通经活络。</v>
          </cell>
          <cell r="H50" t="str">
            <v>所定价格可以涵盖清洁，罐具吸附并反复拔、起，处理用物所需的人力资源和基本物质资源消耗。</v>
          </cell>
        </row>
        <row r="50">
          <cell r="L50" t="str">
            <v>次</v>
          </cell>
        </row>
        <row r="50">
          <cell r="N50">
            <v>40</v>
          </cell>
          <cell r="O50">
            <v>36</v>
          </cell>
          <cell r="P50">
            <v>34</v>
          </cell>
          <cell r="Q50">
            <v>29</v>
          </cell>
          <cell r="R50">
            <v>23</v>
          </cell>
        </row>
        <row r="51">
          <cell r="C51" t="str">
            <v>014500000010000</v>
          </cell>
          <cell r="D51" t="str">
            <v>头面部疾病推拿</v>
          </cell>
        </row>
        <row r="51">
          <cell r="G51" t="str">
            <v>由医务人员遵循经络、穴位，通过各类手法和力道治疗头面部疾病，起到疏通经络、 理筋整复的作用。</v>
          </cell>
          <cell r="H51" t="str">
            <v>所定价格涵盖应用各类推拿手法或辅助器械，完成操作所需的人力资源和基本物质资源消耗。</v>
          </cell>
          <cell r="I51" t="str">
            <v>01儿童加收30%</v>
          </cell>
        </row>
        <row r="51">
          <cell r="L51" t="str">
            <v>次</v>
          </cell>
        </row>
        <row r="51">
          <cell r="N51">
            <v>60</v>
          </cell>
          <cell r="O51">
            <v>54</v>
          </cell>
          <cell r="P51">
            <v>51</v>
          </cell>
          <cell r="Q51">
            <v>44</v>
          </cell>
          <cell r="R51">
            <v>35</v>
          </cell>
        </row>
        <row r="52">
          <cell r="C52" t="str">
            <v>014500000020000</v>
          </cell>
          <cell r="D52" t="str">
            <v>颈部疾病推拿</v>
          </cell>
        </row>
        <row r="52">
          <cell r="G52" t="str">
            <v>由医务人员遵循经络、穴位，通过各类手法和力道治疗颈部疾病，起到疏通经络、理筋整复的作用。</v>
          </cell>
          <cell r="H52" t="str">
            <v>所定价格涵盖应用各类推拿手法或辅助器械，完成操作所需的人力资源和基本物质资源消耗。</v>
          </cell>
          <cell r="I52" t="str">
            <v>01儿童加收30%</v>
          </cell>
        </row>
        <row r="52">
          <cell r="L52" t="str">
            <v>次</v>
          </cell>
        </row>
        <row r="52">
          <cell r="N52">
            <v>80</v>
          </cell>
          <cell r="O52">
            <v>72</v>
          </cell>
          <cell r="P52">
            <v>68</v>
          </cell>
          <cell r="Q52">
            <v>58</v>
          </cell>
          <cell r="R52">
            <v>46</v>
          </cell>
        </row>
        <row r="53">
          <cell r="C53" t="str">
            <v>014500000030000</v>
          </cell>
          <cell r="D53" t="str">
            <v>脊柱部位疾病推拿</v>
          </cell>
        </row>
        <row r="53">
          <cell r="G53" t="str">
            <v>由医务人员遵循经络、穴位，通过各类手法和力道治疗脊柱部位疾病，起到疏通经络、理筋整复的作用。</v>
          </cell>
          <cell r="H53" t="str">
            <v>所定价格涵盖应用各类推拿手法或辅助器械，完成操作所需的人力资源和基本物质资源消耗。</v>
          </cell>
          <cell r="I53" t="str">
            <v>
01寰枢关节推拿加收30%
02儿童加收30%</v>
          </cell>
        </row>
        <row r="53">
          <cell r="L53" t="str">
            <v>次</v>
          </cell>
        </row>
        <row r="53">
          <cell r="N53">
            <v>80</v>
          </cell>
          <cell r="O53">
            <v>72</v>
          </cell>
          <cell r="P53">
            <v>68</v>
          </cell>
          <cell r="Q53">
            <v>58</v>
          </cell>
          <cell r="R53">
            <v>46</v>
          </cell>
        </row>
        <row r="54">
          <cell r="C54" t="str">
            <v>014500000040000</v>
          </cell>
          <cell r="D54" t="str">
            <v>肩部疾病推拿</v>
          </cell>
        </row>
        <row r="54">
          <cell r="G54" t="str">
            <v>由医务人员遵循经络、穴位，通过各类手法和力道治疗肩部疾病，起到疏通经络、理筋整复的作用。</v>
          </cell>
          <cell r="H54" t="str">
            <v>所定价格涵盖应用各类推拿手法或辅助器械，完成操作所需的人力资源和基本物质资源消耗。</v>
          </cell>
          <cell r="I54" t="str">
            <v>01儿童加收30%</v>
          </cell>
        </row>
        <row r="54">
          <cell r="L54" t="str">
            <v>单侧</v>
          </cell>
        </row>
        <row r="54">
          <cell r="N54">
            <v>30</v>
          </cell>
          <cell r="O54">
            <v>27</v>
          </cell>
          <cell r="P54">
            <v>26</v>
          </cell>
          <cell r="Q54">
            <v>23</v>
          </cell>
          <cell r="R54">
            <v>18</v>
          </cell>
        </row>
        <row r="55">
          <cell r="C55" t="str">
            <v>014500000050000</v>
          </cell>
          <cell r="D55" t="str">
            <v>背部疾病推拿</v>
          </cell>
        </row>
        <row r="55">
          <cell r="G55" t="str">
            <v>由医务人员遵循经络、穴位，通过各类手法和力道治疗背部疾病，起到疏通经络、理筋整复的作用。</v>
          </cell>
          <cell r="H55" t="str">
            <v>所定价格涵盖应用各类推拿手法或辅助器械，完成操作所需的人力资源和基本物质资源消耗。</v>
          </cell>
          <cell r="I55" t="str">
            <v>01儿童加收30%</v>
          </cell>
        </row>
        <row r="55">
          <cell r="L55" t="str">
            <v>次</v>
          </cell>
        </row>
        <row r="55">
          <cell r="N55">
            <v>70</v>
          </cell>
          <cell r="O55">
            <v>63</v>
          </cell>
          <cell r="P55">
            <v>60</v>
          </cell>
          <cell r="Q55">
            <v>51</v>
          </cell>
          <cell r="R55">
            <v>41</v>
          </cell>
        </row>
        <row r="56">
          <cell r="C56" t="str">
            <v>014500000060000</v>
          </cell>
          <cell r="D56" t="str">
            <v>腰部疾病推拿</v>
          </cell>
        </row>
        <row r="56">
          <cell r="G56" t="str">
            <v>由医务人员遵循经络、穴位，通过各类手法和力道治疗腰部疾病，起到疏通经络、理筋整复的作用。</v>
          </cell>
          <cell r="H56" t="str">
            <v>所定价格涵盖应用各类推拿手法或辅助器械，完成操作所需的人力资源和基本物质资源消耗。</v>
          </cell>
          <cell r="I56" t="str">
            <v>01儿童加收30%</v>
          </cell>
        </row>
        <row r="56">
          <cell r="L56" t="str">
            <v>次</v>
          </cell>
        </row>
        <row r="56">
          <cell r="N56">
            <v>80</v>
          </cell>
          <cell r="O56">
            <v>72</v>
          </cell>
          <cell r="P56">
            <v>68</v>
          </cell>
          <cell r="Q56">
            <v>58</v>
          </cell>
          <cell r="R56">
            <v>46</v>
          </cell>
        </row>
        <row r="57">
          <cell r="C57" t="str">
            <v>014500000070000</v>
          </cell>
          <cell r="D57" t="str">
            <v>髋骶部疾病推拿</v>
          </cell>
        </row>
        <row r="57">
          <cell r="G57" t="str">
            <v>由医务人员遵循经络、穴位，通过各类手法和力道治疗髋骶部疾病， 以起到疏通经络、理筋整复的作用</v>
          </cell>
          <cell r="H57" t="str">
            <v>所定价格涵盖应用各类推拿手法或特殊推拿技术或辅助器械，审证求因、确定病位、 动静结合、精准施治所需的人力资源和基本物质资源消耗。</v>
          </cell>
          <cell r="I57" t="str">
            <v>01儿童加收30%</v>
          </cell>
        </row>
        <row r="57">
          <cell r="L57" t="str">
            <v>次</v>
          </cell>
        </row>
        <row r="57">
          <cell r="N57">
            <v>65</v>
          </cell>
          <cell r="O57">
            <v>59</v>
          </cell>
          <cell r="P57">
            <v>55</v>
          </cell>
          <cell r="Q57">
            <v>47</v>
          </cell>
          <cell r="R57">
            <v>38</v>
          </cell>
        </row>
        <row r="58">
          <cell r="C58" t="str">
            <v>014500000080000</v>
          </cell>
          <cell r="D58" t="str">
            <v>四肢部位疾病推拿</v>
          </cell>
        </row>
        <row r="58">
          <cell r="G58" t="str">
            <v>由医务人员遵循经络、穴位，通过各类手法和力道治疗四肢部位疾病，起到疏通经络、理筋整复的作用。</v>
          </cell>
          <cell r="H58" t="str">
            <v>所定价格涵盖应用各类推拿手法或辅助器械，完成操作所需的人力资源和基本物质资源消耗。</v>
          </cell>
          <cell r="I58" t="str">
            <v>01儿童加收30%</v>
          </cell>
        </row>
        <row r="58">
          <cell r="L58" t="str">
            <v>单肢</v>
          </cell>
        </row>
        <row r="58">
          <cell r="N58">
            <v>20</v>
          </cell>
          <cell r="O58">
            <v>18</v>
          </cell>
          <cell r="P58">
            <v>17</v>
          </cell>
          <cell r="Q58">
            <v>15</v>
          </cell>
          <cell r="R58">
            <v>12</v>
          </cell>
        </row>
        <row r="59">
          <cell r="C59" t="str">
            <v>014500000090000</v>
          </cell>
          <cell r="D59" t="str">
            <v>脏腑疾病推拿</v>
          </cell>
        </row>
        <row r="59">
          <cell r="G59" t="str">
            <v>由医务人员遵循经络、穴位，通过各类手法和力道治疗脏腑疾病，起到疏通经络、理筋整复的作用。</v>
          </cell>
          <cell r="H59" t="str">
            <v>所定价格涵盖应用各类推拿手法或辅助器械，完成操作所需的人力资源和基本物质资源消耗。</v>
          </cell>
          <cell r="I59" t="str">
            <v>01儿童加收30%</v>
          </cell>
        </row>
        <row r="59">
          <cell r="L59" t="str">
            <v>次</v>
          </cell>
        </row>
        <row r="59">
          <cell r="N59">
            <v>70</v>
          </cell>
          <cell r="O59">
            <v>63</v>
          </cell>
          <cell r="P59">
            <v>60</v>
          </cell>
          <cell r="Q59">
            <v>51</v>
          </cell>
          <cell r="R59">
            <v>41</v>
          </cell>
        </row>
        <row r="60">
          <cell r="C60" t="str">
            <v>014500000100000</v>
          </cell>
          <cell r="D60" t="str">
            <v>乳房疾病推拿</v>
          </cell>
        </row>
        <row r="60">
          <cell r="G60" t="str">
            <v>由医务人员遵循经络、穴位，通过各类手法和力道治疗产后乳房疾病， 以起到疏通经络、理筋整复的作用。</v>
          </cell>
          <cell r="H60" t="str">
            <v>所定价格涵盖应用各类推拿手法或特殊推拿技术或辅助器械，审证求因、确定病位、 动静结合、精准施治所需的人力资源和基本物质资源消耗。</v>
          </cell>
        </row>
        <row r="60">
          <cell r="L60" t="str">
            <v>单侧</v>
          </cell>
        </row>
        <row r="60">
          <cell r="N60">
            <v>30</v>
          </cell>
          <cell r="O60">
            <v>27</v>
          </cell>
          <cell r="P60">
            <v>26</v>
          </cell>
          <cell r="Q60">
            <v>23</v>
          </cell>
          <cell r="R60">
            <v>18</v>
          </cell>
        </row>
        <row r="61">
          <cell r="C61" t="str">
            <v>014500000110000</v>
          </cell>
          <cell r="D61" t="str">
            <v>中枢神经系统疾病推拿</v>
          </cell>
        </row>
        <row r="61">
          <cell r="G61" t="str">
            <v>由医务人员遵循经络、穴位，通过各类手法和力道治疗中枢神经系统疾病， 以起到疏通经络、理筋整复的作用。</v>
          </cell>
          <cell r="H61" t="str">
            <v>所定价格涵盖应用各类推拿手法或辅助器械，完成操作所需的人力资源和基本物质资源消耗。</v>
          </cell>
          <cell r="I61" t="str">
            <v>01儿童加收30%</v>
          </cell>
        </row>
        <row r="61">
          <cell r="L61" t="str">
            <v>次</v>
          </cell>
        </row>
        <row r="61">
          <cell r="N61">
            <v>80</v>
          </cell>
          <cell r="O61">
            <v>72</v>
          </cell>
          <cell r="P61">
            <v>68</v>
          </cell>
          <cell r="Q61">
            <v>58</v>
          </cell>
          <cell r="R61">
            <v>46</v>
          </cell>
        </row>
        <row r="62">
          <cell r="C62" t="str">
            <v>014200000010000</v>
          </cell>
          <cell r="D62" t="str">
            <v>常规针法</v>
          </cell>
        </row>
        <row r="62">
          <cell r="G62" t="str">
            <v>由主治及以下医师根据病情选穴，通过基本手法和辅助手法，以毫针治疗疾病，促进疏通经络，调理脏腑，扶正祛邪。</v>
          </cell>
          <cell r="H62" t="str">
            <v>所定价格涵盖穴位确定、消毒、选针、进针、行针、留针、 出针、必要时行仪器辅助操作等过程中所需的人力资源和基本物质资源消耗，含设备投入及维护成本。</v>
          </cell>
          <cell r="I62" t="str">
            <v>01儿童加收30%
11主任医师加收50%
12副主任医师加收20%</v>
          </cell>
        </row>
        <row r="62">
          <cell r="L62" t="str">
            <v>次•日</v>
          </cell>
          <cell r="M62" t="str">
            <v>同时采用了常规针法、特殊针具针法、特殊手法针法中的两项或者三项，按收费
标准最高的服务项目计费，不叠加计费。</v>
          </cell>
          <cell r="N62">
            <v>50</v>
          </cell>
          <cell r="O62">
            <v>45</v>
          </cell>
          <cell r="P62">
            <v>43</v>
          </cell>
          <cell r="Q62">
            <v>37</v>
          </cell>
          <cell r="R62">
            <v>30</v>
          </cell>
        </row>
        <row r="63">
          <cell r="C63" t="str">
            <v>014200000020000</v>
          </cell>
          <cell r="D63" t="str">
            <v>特殊针具针法</v>
          </cell>
        </row>
        <row r="63">
          <cell r="G63" t="str">
            <v>由主治及以下医师根据病情选穴，通过基本手法和辅助手法，以特殊针具治疗疾病，促进疏通经络，调理脏腑，扶正祛邪。</v>
          </cell>
          <cell r="H63" t="str">
            <v>所定价格涵盖穴位确定、消毒、选针、进针、行针、留针、出针、必要时行仪器辅助操作等过程中所需的人力资源和基本物质资源消耗，含设备投入及维护成本。</v>
          </cell>
          <cell r="I63" t="str">
            <v>01儿童加收30%
11主任医师加收50%
12副主任医师加收20%</v>
          </cell>
        </row>
        <row r="63">
          <cell r="L63" t="str">
            <v>次•日</v>
          </cell>
        </row>
        <row r="63">
          <cell r="N63">
            <v>80</v>
          </cell>
          <cell r="O63">
            <v>72</v>
          </cell>
          <cell r="P63">
            <v>68</v>
          </cell>
          <cell r="Q63">
            <v>58</v>
          </cell>
          <cell r="R63">
            <v>46</v>
          </cell>
        </row>
        <row r="64">
          <cell r="C64" t="str">
            <v>014200000030000</v>
          </cell>
          <cell r="D64" t="str">
            <v>特殊手法针法</v>
          </cell>
        </row>
        <row r="64">
          <cell r="G64" t="str">
            <v>由主治及以下医师根据病情，采取特殊开穴方法或通过毫针特殊手法，治疗疾病，促进疏通经络，调理脏腑，扶正祛邪。</v>
          </cell>
          <cell r="H64" t="str">
            <v>所定价格涵盖穴位确定、消毒、选针、进针、行针、留针、 出针、必要时行仪器辅助操作等过程中所需的人力资源和基本物质资源消耗，含设备投入及维护成本。</v>
          </cell>
          <cell r="I64" t="str">
            <v>01儿童加收30%
11主任医师加收50%
12副主任医师加收20%</v>
          </cell>
        </row>
        <row r="64">
          <cell r="L64" t="str">
            <v>次•日</v>
          </cell>
        </row>
        <row r="64">
          <cell r="N64">
            <v>160</v>
          </cell>
          <cell r="O64">
            <v>144</v>
          </cell>
          <cell r="P64">
            <v>135</v>
          </cell>
          <cell r="Q64">
            <v>115</v>
          </cell>
          <cell r="R64">
            <v>92</v>
          </cell>
        </row>
        <row r="65">
          <cell r="C65" t="str">
            <v>014200000040000</v>
          </cell>
          <cell r="D65" t="str">
            <v>特殊穴位 ( 部位）针法</v>
          </cell>
        </row>
        <row r="65">
          <cell r="G65" t="str">
            <v>由主治及以下医师根据病情选穴，采用毫针进行特殊穴位的刺激，治疗疾病，促进疏通经络，调理脏腑，扶正祛邪。</v>
          </cell>
          <cell r="H65" t="str">
            <v>所定价格涵盖部位确定、消毒、选针、进针、行针、留针、 出针、必要时行仪器辅助操作等过程中所需的人力资源和基本物质资源消耗，含设备投入及维护成本。</v>
          </cell>
          <cell r="I65" t="str">
            <v>01儿童加收30%
11主任医师加收50%
12副主任医师加收20%</v>
          </cell>
        </row>
        <row r="65">
          <cell r="L65" t="str">
            <v>穴位</v>
          </cell>
          <cell r="M65" t="str">
            <v>超过2个穴位按2个穴位计费。</v>
          </cell>
          <cell r="N65">
            <v>30</v>
          </cell>
          <cell r="O65">
            <v>27</v>
          </cell>
          <cell r="P65">
            <v>26</v>
          </cell>
          <cell r="Q65">
            <v>22</v>
          </cell>
          <cell r="R65">
            <v>18</v>
          </cell>
        </row>
        <row r="66">
          <cell r="C66" t="str">
            <v>014200000050000</v>
          </cell>
          <cell r="D66" t="str">
            <v>仪器针法</v>
          </cell>
        </row>
        <row r="66">
          <cell r="G66" t="str">
            <v>由医师根据病情，选择适宜的仪器，通过各类仪器产生电、热、冷、磁、振动、光等各类效应替代针具治疗疾病 ，促进疏通经络，调理脏腑，扶正祛邪。</v>
          </cell>
          <cell r="H66" t="str">
            <v>所定价格涵盖部位确定、消毒、选针、进针、行针、留针、出针等过程中所需的人力资源和基本物质资源消耗，含设备投入及维护成本。</v>
          </cell>
          <cell r="I66" t="str">
            <v>01儿童加收30%
</v>
          </cell>
        </row>
        <row r="66">
          <cell r="L66" t="str">
            <v>次•日</v>
          </cell>
        </row>
        <row r="66">
          <cell r="N66">
            <v>40</v>
          </cell>
          <cell r="O66">
            <v>36</v>
          </cell>
          <cell r="P66">
            <v>34</v>
          </cell>
          <cell r="Q66">
            <v>29</v>
          </cell>
          <cell r="R66">
            <v>23</v>
          </cell>
        </row>
        <row r="67">
          <cell r="C67" t="str">
            <v>014200000060000</v>
          </cell>
          <cell r="D67" t="str">
            <v>体表针法</v>
          </cell>
        </row>
        <row r="67">
          <cell r="G67" t="str">
            <v>由主治及以下医师根据病情选穴，通过非锐性针具施于体表，配合手法治疗各系统疾病，促进疏通经络，调理脏腑，扶正祛邪
。</v>
          </cell>
          <cell r="H67" t="str">
            <v>所定价格涵盖部位确定、选针、体表施治等过程中所需的人力资源和基本物质资源消耗，含设备投入及维护成本。</v>
          </cell>
          <cell r="I67" t="str">
            <v>01儿童加收30%
11主任医师加收50%
12副主任医师加收20%</v>
          </cell>
        </row>
        <row r="67">
          <cell r="L67" t="str">
            <v>次•日</v>
          </cell>
        </row>
        <row r="67">
          <cell r="N67">
            <v>52</v>
          </cell>
          <cell r="O67">
            <v>47</v>
          </cell>
          <cell r="P67">
            <v>44</v>
          </cell>
          <cell r="Q67">
            <v>38</v>
          </cell>
          <cell r="R67">
            <v>30</v>
          </cell>
        </row>
        <row r="68">
          <cell r="C68" t="str">
            <v>014200000070000</v>
          </cell>
          <cell r="D68" t="str">
            <v>活体生物针法</v>
          </cell>
        </row>
        <row r="68">
          <cell r="G68" t="str">
            <v>由医师根据病情选穴，通过各类活体生物，配合手法，作用于人体，促进疏通经络，调理脏腑，扶正祛邪。</v>
          </cell>
          <cell r="H68" t="str">
            <v>所定价格涵盖部位确定、消毒、活体生物施治等过程中所需的人力资源和基本物质资源消耗。</v>
          </cell>
          <cell r="I68" t="str">
            <v>01儿童加收30%
</v>
          </cell>
        </row>
        <row r="68">
          <cell r="L68" t="str">
            <v>次•日</v>
          </cell>
        </row>
        <row r="68">
          <cell r="N68">
            <v>75</v>
          </cell>
          <cell r="O68">
            <v>68</v>
          </cell>
          <cell r="P68">
            <v>64</v>
          </cell>
          <cell r="Q68">
            <v>55</v>
          </cell>
          <cell r="R68">
            <v>44</v>
          </cell>
        </row>
        <row r="69">
          <cell r="C69" t="str">
            <v>014200000080000</v>
          </cell>
          <cell r="D69" t="str">
            <v>穴位埋入</v>
          </cell>
        </row>
        <row r="69">
          <cell r="G69" t="str">
            <v>由医师根据病情选穴，将相关医用耗材埋入体内，促进疏通经络，气血调和，补虚泻实。</v>
          </cell>
          <cell r="H69" t="str">
            <v>所定价格涵盖穴位确定、消毒、埋入，处理创口用物所需的人力资源和基本物质资源消耗。</v>
          </cell>
          <cell r="I69" t="str">
            <v>01儿童加收30%
</v>
          </cell>
        </row>
        <row r="69">
          <cell r="L69" t="str">
            <v>穴位</v>
          </cell>
          <cell r="M69" t="str">
            <v>超过6个穴位按6个穴位计费。</v>
          </cell>
          <cell r="N69">
            <v>15</v>
          </cell>
          <cell r="O69">
            <v>14</v>
          </cell>
          <cell r="P69">
            <v>13</v>
          </cell>
          <cell r="Q69">
            <v>11</v>
          </cell>
          <cell r="R69">
            <v>9</v>
          </cell>
        </row>
        <row r="70">
          <cell r="C70" t="str">
            <v>014200000090000</v>
          </cell>
          <cell r="D70" t="str">
            <v>穴位注射</v>
          </cell>
        </row>
        <row r="70">
          <cell r="G70" t="str">
            <v>由医师根据病情选穴，配合手法，进行穴位注射，促进疏通经络，调理脏腑，扶正祛邪。</v>
          </cell>
          <cell r="H70" t="str">
            <v>所定价格涵盖穴位确定、消毒、注射、取针、局部处理等过程中所需的人力资源和基本物质资源消耗。</v>
          </cell>
          <cell r="I70" t="str">
            <v>01儿童加收30%
</v>
          </cell>
          <cell r="J70" t="str">
            <v>01中医自血疗法</v>
          </cell>
          <cell r="K70" t="str">
            <v>药物</v>
          </cell>
          <cell r="L70" t="str">
            <v>穴位</v>
          </cell>
          <cell r="M70" t="str">
            <v>超过2个穴位按2个穴位计费。</v>
          </cell>
          <cell r="N70">
            <v>22</v>
          </cell>
          <cell r="O70">
            <v>20</v>
          </cell>
          <cell r="P70">
            <v>19</v>
          </cell>
          <cell r="Q70">
            <v>16</v>
          </cell>
          <cell r="R70">
            <v>13</v>
          </cell>
        </row>
        <row r="71">
          <cell r="C71" t="str">
            <v>014200000100000</v>
          </cell>
          <cell r="D71" t="str">
            <v>耳穴疗法</v>
          </cell>
        </row>
        <row r="71">
          <cell r="G71" t="str">
            <v>由医务人员根据病情在耳穴表面，通过贴敷颗粒物（如药物或
磁珠等），配合适度的手法，促进疏通经络，调理脏腑，扶正祛邪。</v>
          </cell>
          <cell r="H71" t="str">
            <v>所定价格涵盖穴位确定、消毒、贴敷、按压等过程中所需的人力资源和基本物质资源消耗。</v>
          </cell>
          <cell r="I71" t="str">
            <v>01儿童加收30%
</v>
          </cell>
        </row>
        <row r="71">
          <cell r="L71" t="str">
            <v>单耳</v>
          </cell>
        </row>
        <row r="71">
          <cell r="N71">
            <v>23</v>
          </cell>
          <cell r="O71">
            <v>21</v>
          </cell>
          <cell r="P71">
            <v>20</v>
          </cell>
          <cell r="Q71">
            <v>17</v>
          </cell>
          <cell r="R71">
            <v>14</v>
          </cell>
        </row>
        <row r="72">
          <cell r="C72" t="str">
            <v>014100000010000</v>
          </cell>
          <cell r="D72" t="str">
            <v>中药贴敷</v>
          </cell>
        </row>
        <row r="72">
          <cell r="G72" t="str">
            <v>由医务人员使用贴敷制品敷贴于体表特定部位或穴位，通过药物或物理作用，以发挥促进气血调和、阴阳平衡等各类作用。</v>
          </cell>
          <cell r="H72" t="str">
            <v>所定价格涵盖确定穴位，局部清洁，贴敷材料准备(含掺药、封包、冷热处理等),应用药物贴敷，处理用物所需的人力资源和基本物质资源消耗，含设备投入及维护成本。</v>
          </cell>
          <cell r="I72" t="str">
            <v>01中药硬膏贴敷加收10%
02中药贴敷(大)加收50%
03中药贴敷(特大)加收100%
04儿童加收30%</v>
          </cell>
          <cell r="J72" t="str">
            <v>01中药热奄包
02特殊材料贴敷</v>
          </cell>
        </row>
        <row r="72">
          <cell r="L72" t="str">
            <v>次</v>
          </cell>
          <cell r="M72" t="str">
            <v>“中药贴敷(大)”指面积∈(5cm×5cm,10cm×10cm),“中药贴敷(特大)”指面积∈(10cm×10cm,∞)。</v>
          </cell>
          <cell r="N72">
            <v>27</v>
          </cell>
          <cell r="O72">
            <v>24</v>
          </cell>
          <cell r="P72">
            <v>23</v>
          </cell>
          <cell r="Q72">
            <v>20</v>
          </cell>
          <cell r="R72">
            <v>16</v>
          </cell>
        </row>
        <row r="73">
          <cell r="C73" t="str">
            <v>014100000020000</v>
          </cell>
          <cell r="D73" t="str">
            <v>中药吹粉</v>
          </cell>
        </row>
        <row r="73">
          <cell r="G73" t="str">
            <v>由医务人员将中药研粉吹至病变部位，以发挥促进消肿止痛等各类作用。</v>
          </cell>
          <cell r="H73" t="str">
            <v>所定价格涵盖局部清洁，调配药粉，吹粉，处理用物所需的人力资源和基本物质资源消耗，含设备投入及维护成本。</v>
          </cell>
          <cell r="I73" t="str">
            <v>01儿童加收30%</v>
          </cell>
        </row>
        <row r="73">
          <cell r="L73" t="str">
            <v>次</v>
          </cell>
        </row>
        <row r="73">
          <cell r="N73">
            <v>23</v>
          </cell>
          <cell r="O73">
            <v>21</v>
          </cell>
          <cell r="P73">
            <v>20</v>
          </cell>
          <cell r="Q73">
            <v>17</v>
          </cell>
          <cell r="R73">
            <v>14</v>
          </cell>
        </row>
        <row r="74">
          <cell r="C74" t="str">
            <v>014100000030000</v>
          </cell>
          <cell r="D74" t="str">
            <v>中药烫熨</v>
          </cell>
        </row>
        <row r="74">
          <cell r="G74" t="str">
            <v>由医务人员将调配药物加热后置于患者体表特定部位或穴位，进行移动敷熨，以发挥促进散寒止痛、消肿祛瘀等各类作用。</v>
          </cell>
          <cell r="H74" t="str">
            <v>所定价格涵盖局部清洁，药物调配，移动敷熨，处理用物所需的人力资源和基本物质资源消耗，含设备投入及维护成本。</v>
          </cell>
          <cell r="I74" t="str">
            <v>01中药烫熨(特大)加收70%
02儿童加收30%</v>
          </cell>
        </row>
        <row r="74">
          <cell r="L74" t="str">
            <v>次</v>
          </cell>
          <cell r="M74" t="str">
            <v>“中药烫熨(特大)”指面积∈(10cm×10cm,∞)。</v>
          </cell>
          <cell r="N74">
            <v>40</v>
          </cell>
          <cell r="O74">
            <v>36</v>
          </cell>
          <cell r="P74">
            <v>34</v>
          </cell>
          <cell r="Q74">
            <v>30</v>
          </cell>
          <cell r="R74">
            <v>24</v>
          </cell>
        </row>
        <row r="75">
          <cell r="C75" t="str">
            <v>014100000040000</v>
          </cell>
          <cell r="D75" t="str">
            <v>中药泡洗</v>
          </cell>
        </row>
        <row r="75">
          <cell r="G75" t="str">
            <v>由医务人员协助或指导患者，行全身或局部体位浸泡或淋洗，完成中药泡洗，以发挥促进消肿、止痛、生肌等各类作用。</v>
          </cell>
          <cell r="H75" t="str">
            <v>所定价格涵盖局部清洁，药物调配，协助或指导，监测生命体征，观察药液温度等处理用物所需的人力资源和基本物质资源消耗，含设备投入及维护成本。</v>
          </cell>
          <cell r="I75" t="str">
            <v>01儿童加收30%</v>
          </cell>
        </row>
        <row r="75">
          <cell r="L75" t="str">
            <v>次</v>
          </cell>
          <cell r="M75" t="str">
            <v>每日限收费2次。</v>
          </cell>
          <cell r="N75">
            <v>60</v>
          </cell>
          <cell r="O75">
            <v>54</v>
          </cell>
          <cell r="P75">
            <v>51</v>
          </cell>
          <cell r="Q75">
            <v>44</v>
          </cell>
          <cell r="R75">
            <v>35</v>
          </cell>
        </row>
        <row r="76">
          <cell r="C76" t="str">
            <v>014100000050000</v>
          </cell>
          <cell r="D76" t="str">
            <v>中药灌洗</v>
          </cell>
        </row>
        <row r="76">
          <cell r="G76" t="str">
            <v>由医务人员将配制好的中药灌注并留置于人体腔道或窦道中，以发挥促进疏通散瘀、去腐生肌等各类作用。</v>
          </cell>
          <cell r="H76" t="str">
            <v>所定价格涵盖局部清洁消毒，药物调配，材料准备，处理用物所需的人力资源和基本物质资源消耗，含设备投入及维护成本。</v>
          </cell>
          <cell r="I76" t="str">
            <v>01儿童加收30%</v>
          </cell>
        </row>
        <row r="76">
          <cell r="K76" t="str">
            <v>一次性结肠透析管</v>
          </cell>
          <cell r="L76" t="str">
            <v>次</v>
          </cell>
        </row>
        <row r="76">
          <cell r="N76">
            <v>30</v>
          </cell>
          <cell r="O76">
            <v>27</v>
          </cell>
          <cell r="P76">
            <v>26</v>
          </cell>
          <cell r="Q76">
            <v>22</v>
          </cell>
          <cell r="R76">
            <v>18</v>
          </cell>
        </row>
        <row r="77">
          <cell r="C77" t="str">
            <v>014100000060000</v>
          </cell>
          <cell r="D77" t="str">
            <v>中药溻渍</v>
          </cell>
        </row>
        <row r="77">
          <cell r="G77" t="str">
            <v>由医务人员将调配药物通过敷料的形式调温后湿敷于患处，以发挥治疗和促进药物吸收等各类作用。</v>
          </cell>
          <cell r="H77" t="str">
            <v>所定价格涵盖局部清洁，药物调配、蒸煮准备、溻渍治疗处理用物所需的人力资源和基本物质资源消耗，含设备投入及维护成本。</v>
          </cell>
          <cell r="I77" t="str">
            <v>01中药溻渍(特大)加收60%
02儿童加收30%</v>
          </cell>
        </row>
        <row r="77">
          <cell r="L77" t="str">
            <v>次</v>
          </cell>
          <cell r="M77" t="str">
            <v>“中药漏渍(特大)”指面积∈(10cm×10cm,∞)。</v>
          </cell>
          <cell r="N77">
            <v>15</v>
          </cell>
          <cell r="O77">
            <v>14</v>
          </cell>
          <cell r="P77">
            <v>13</v>
          </cell>
          <cell r="Q77">
            <v>11</v>
          </cell>
          <cell r="R77">
            <v>9</v>
          </cell>
        </row>
        <row r="78">
          <cell r="C78" t="str">
            <v>014100000070000</v>
          </cell>
          <cell r="D78" t="str">
            <v>中药涂擦</v>
          </cell>
        </row>
        <row r="78">
          <cell r="G78" t="str">
            <v>由医务人员将调配药物，制成水剂或膏剂或油剂等剂型的外用药物，直接涂擦于患者体表特定部位或穴位，以发挥促进活血化瘀、消炎止痛等各类作用。</v>
          </cell>
          <cell r="H78" t="str">
            <v>所定价格涵盖局部清洁，药物调配，各类手法涂擦，处理用物所需的人力资源和基本物质资源消耗，含设备投入及维护成本。</v>
          </cell>
          <cell r="I78" t="str">
            <v>01中药涂擦(特大)加收20%
02儿童加收30%</v>
          </cell>
        </row>
        <row r="78">
          <cell r="L78" t="str">
            <v>次</v>
          </cell>
          <cell r="M78" t="str">
            <v>“中药涂擦(特大)”指面积∈(10cm×10cm,∞)。</v>
          </cell>
          <cell r="N78">
            <v>20</v>
          </cell>
          <cell r="O78">
            <v>18</v>
          </cell>
          <cell r="P78">
            <v>17</v>
          </cell>
          <cell r="Q78">
            <v>15</v>
          </cell>
          <cell r="R78">
            <v>12</v>
          </cell>
        </row>
        <row r="79">
          <cell r="C79" t="str">
            <v>014100000080000</v>
          </cell>
          <cell r="D79" t="str">
            <v>中医熏洗</v>
          </cell>
        </row>
        <row r="79">
          <cell r="G79" t="str">
            <v>由医务人员选用制备好的药卷、药香或其他材料，点燃后直接用烟熏烤或蒸汽的形式，作用在患者身体某特定部位，以发挥疏通经络、促进药物吸收等各类作用。</v>
          </cell>
          <cell r="H79" t="str">
            <v>所定价格涵盖局部清洁，药物调配，熏(蒸)药，处理用物所需的人力资源和基本物质资源消耗，含设备投入及维护成本。</v>
          </cell>
          <cell r="I79" t="str">
            <v>01儿童加收30%</v>
          </cell>
        </row>
        <row r="79">
          <cell r="L79" t="str">
            <v>次</v>
          </cell>
          <cell r="M79" t="str">
            <v>每日限收费2次。</v>
          </cell>
          <cell r="N79">
            <v>60</v>
          </cell>
          <cell r="O79">
            <v>54</v>
          </cell>
          <cell r="P79">
            <v>51</v>
          </cell>
          <cell r="Q79">
            <v>44</v>
          </cell>
          <cell r="R79">
            <v>35</v>
          </cell>
        </row>
        <row r="80">
          <cell r="C80" t="str">
            <v>014100000090000</v>
          </cell>
          <cell r="D80" t="str">
            <v>中药腐蚀</v>
          </cell>
        </row>
        <row r="80">
          <cell r="G80" t="str">
            <v>由医务人员选用具有一定腐蚀作用的药物，敷涂患处，以蚀去恶肉、赘生物、肿物等，实现局部病变祛除，促使新肉生长。</v>
          </cell>
          <cell r="H80" t="str">
            <v>所定价格涵盖局部消毒，药物调配，腐蚀，包扎，处理用物所需的人力资源和基本物质资源消耗，含设备投入及维护成本。</v>
          </cell>
          <cell r="I80" t="str">
            <v>01儿童加收30%</v>
          </cell>
        </row>
        <row r="80">
          <cell r="L80" t="str">
            <v>腐蚀位点/次</v>
          </cell>
          <cell r="M80" t="str">
            <v>超过10个位点按10个位点计费。</v>
          </cell>
          <cell r="N80">
            <v>30</v>
          </cell>
          <cell r="O80">
            <v>27</v>
          </cell>
          <cell r="P80">
            <v>26</v>
          </cell>
          <cell r="Q80">
            <v>22</v>
          </cell>
          <cell r="R80">
            <v>18</v>
          </cell>
        </row>
        <row r="81">
          <cell r="C81" t="str">
            <v>014100000100000</v>
          </cell>
          <cell r="D81" t="str">
            <v>中药化腐清疮</v>
          </cell>
        </row>
        <row r="81">
          <cell r="G81" t="str">
            <v>由医务人员将化腐药物敷施于疮面，达到去腐生肌，促进疮面愈合的作用。</v>
          </cell>
          <cell r="H81" t="str">
            <v>所定价格涵盖药物调配，局部消毒，皮肤表层创面清理、敷药、包扎，处理用物所需的人力资源和基本物质资源消耗，含设备投入及维护成本。</v>
          </cell>
          <cell r="I81" t="str">
            <v>01深层化腐清疮加收20%
02儿童加收30%</v>
          </cell>
        </row>
        <row r="81">
          <cell r="L81" t="str">
            <v>疮面/次</v>
          </cell>
          <cell r="M81" t="str">
            <v>超过15个疮面按15个疮面计费。</v>
          </cell>
          <cell r="N81">
            <v>30</v>
          </cell>
          <cell r="O81">
            <v>27</v>
          </cell>
          <cell r="P81">
            <v>26</v>
          </cell>
          <cell r="Q81">
            <v>22</v>
          </cell>
          <cell r="R81">
            <v>18</v>
          </cell>
        </row>
        <row r="82">
          <cell r="C82" t="str">
            <v>014100000110000</v>
          </cell>
          <cell r="D82" t="str">
            <v>中医锐性清疮</v>
          </cell>
        </row>
        <row r="82">
          <cell r="G82" t="str">
            <v>由医务人员使用包括但不限于刀、剪、刮勺、钳等器械清除创面，发挥去腐生肌、促进疮面愈合的作用。</v>
          </cell>
          <cell r="H82" t="str">
            <v>所定价格涵盖药物调配，局部消毒，皮肤表层创面清理、使用器械清疮、敷药、包扎，处理用物所需的人力资源和基本物质资源消耗，含设备投入及维护成本。</v>
          </cell>
          <cell r="I82" t="str">
            <v>01儿童加收30%</v>
          </cell>
        </row>
        <row r="82">
          <cell r="L82" t="str">
            <v>疮面/次</v>
          </cell>
          <cell r="M82" t="str">
            <v>超过15个疮面按15个疮面计费。</v>
          </cell>
          <cell r="N82">
            <v>40</v>
          </cell>
          <cell r="O82">
            <v>36</v>
          </cell>
          <cell r="P82">
            <v>34</v>
          </cell>
          <cell r="Q82">
            <v>29</v>
          </cell>
          <cell r="R82">
            <v>23</v>
          </cell>
        </row>
        <row r="83">
          <cell r="C83" t="str">
            <v>014100000120000</v>
          </cell>
          <cell r="D83" t="str">
            <v>中医窦道(切开)搔爬</v>
          </cell>
        </row>
        <row r="83">
          <cell r="G83" t="str">
            <v>完成窦道(切开)搔爬，促进窦道闭合。</v>
          </cell>
          <cell r="H83" t="str">
            <v>所定价格涵盖局部消毒，探查浅表窦道，必要时切开，搔爬，处理用物所需的人力资源和基本物质资源消耗，含设备投入及维护成本。</v>
          </cell>
          <cell r="I83" t="str">
            <v>01深层搔爬加收10%
02耳前窦道加收10%
03儿童加收30%</v>
          </cell>
        </row>
        <row r="83">
          <cell r="L83" t="str">
            <v>每窦道/次</v>
          </cell>
        </row>
        <row r="83">
          <cell r="N83">
            <v>120</v>
          </cell>
          <cell r="O83">
            <v>108</v>
          </cell>
          <cell r="P83">
            <v>102</v>
          </cell>
          <cell r="Q83">
            <v>87</v>
          </cell>
          <cell r="R83">
            <v>70</v>
          </cell>
        </row>
        <row r="84">
          <cell r="C84" t="str">
            <v>014100000130000</v>
          </cell>
          <cell r="D84" t="str">
            <v>中医挑治</v>
          </cell>
        </row>
        <row r="84">
          <cell r="G84" t="str">
            <v>由医务人员使用针具，在特定部位或穴位上刺入、挑拨，以发挥调理气血、疏通经络、解除瘀滞等各类作用。</v>
          </cell>
          <cell r="H84" t="str">
            <v>所定价格涵盖确定部位，局部消毒，挑治，处理创口所需的人力资源和基本物质资源消耗，含设备投入及维护成本。</v>
          </cell>
          <cell r="I84" t="str">
            <v>01儿童加收30%</v>
          </cell>
        </row>
        <row r="84">
          <cell r="L84" t="str">
            <v>挑治部位/次</v>
          </cell>
        </row>
        <row r="84">
          <cell r="N84">
            <v>30</v>
          </cell>
          <cell r="O84">
            <v>27</v>
          </cell>
          <cell r="P84">
            <v>26</v>
          </cell>
          <cell r="Q84">
            <v>22</v>
          </cell>
          <cell r="R84">
            <v>18</v>
          </cell>
        </row>
        <row r="85">
          <cell r="C85" t="str">
            <v>014100000140000</v>
          </cell>
          <cell r="D85" t="str">
            <v>中医割治</v>
          </cell>
        </row>
        <row r="85">
          <cell r="G85" t="str">
            <v>由医务人员选择部位或穴位，使用操作器具完成切割，以发挥促进经络疏通、毒邪外泄、缓解病痛等各类作用。</v>
          </cell>
          <cell r="H85" t="str">
            <v>所定价格涵盖确定部位，局部消毒，切割、包扎创口、处理用物所需的人力资源和基本物质资源消耗，含设备投入及维护成本。</v>
          </cell>
          <cell r="I85" t="str">
            <v>01儿童加收30%</v>
          </cell>
        </row>
        <row r="85">
          <cell r="L85" t="str">
            <v>次</v>
          </cell>
        </row>
        <row r="85">
          <cell r="N85">
            <v>26</v>
          </cell>
          <cell r="O85">
            <v>23</v>
          </cell>
          <cell r="P85">
            <v>22</v>
          </cell>
          <cell r="Q85">
            <v>19</v>
          </cell>
          <cell r="R85">
            <v>15</v>
          </cell>
        </row>
        <row r="86">
          <cell r="C86" t="str">
            <v>014100000150000</v>
          </cell>
          <cell r="D86" t="str">
            <v>中医穴位放血治疗</v>
          </cell>
        </row>
        <row r="86">
          <cell r="G86" t="str">
            <v>由医务人员辨证使用器具刺(划)破特定穴位或部位，放出适量血液，以发挥促进活血祛瘀、排毒止痛等各类作用。</v>
          </cell>
          <cell r="H86" t="str">
            <v>所定价格涵盖使用各种工具，局部消毒，确定部位，放血，处理创口所需的人力资源和基本物质资源消耗，含设备投入及维护成本。</v>
          </cell>
          <cell r="I86" t="str">
            <v>01甲床放血减收20%
02刺络放血加收10%
03儿童加收30%</v>
          </cell>
        </row>
        <row r="86">
          <cell r="L86" t="str">
            <v>次</v>
          </cell>
          <cell r="M86" t="str">
            <v>“甲床放血”的计价单位为“每甲”。</v>
          </cell>
          <cell r="N86">
            <v>60</v>
          </cell>
          <cell r="O86">
            <v>54</v>
          </cell>
          <cell r="P86">
            <v>51</v>
          </cell>
          <cell r="Q86">
            <v>44</v>
          </cell>
          <cell r="R86">
            <v>35</v>
          </cell>
        </row>
        <row r="87">
          <cell r="C87" t="str">
            <v>014100000160000</v>
          </cell>
          <cell r="D87" t="str">
            <v>中医药线引流</v>
          </cell>
        </row>
        <row r="87">
          <cell r="G87" t="str">
            <v>由医务人员使用不同材料加药品制作成线状物，插入引流口中，达到祛腐引流，促进疮口愈合的作用。</v>
          </cell>
          <cell r="H87" t="str">
            <v>所定价格涵盖引流物制作、药物调配，局部消毒，疮口清理、放置引流物、必要时切开，局部包扎、处理用物所需的人力资源和基本物质资源消耗，含设备投入及维护成本。</v>
          </cell>
          <cell r="I87" t="str">
            <v>01儿童加收30%</v>
          </cell>
        </row>
        <row r="87">
          <cell r="L87" t="str">
            <v>每引流口/次</v>
          </cell>
        </row>
        <row r="87">
          <cell r="N87">
            <v>60</v>
          </cell>
          <cell r="O87">
            <v>54</v>
          </cell>
          <cell r="P87">
            <v>51</v>
          </cell>
          <cell r="Q87">
            <v>44</v>
          </cell>
          <cell r="R87">
            <v>35</v>
          </cell>
        </row>
        <row r="88">
          <cell r="C88" t="str">
            <v>014100000170000</v>
          </cell>
          <cell r="D88" t="str">
            <v>中医刮痧</v>
          </cell>
        </row>
        <row r="88">
          <cell r="G88" t="str">
            <v>由医务人员通过刮痧器具和相应的手法，在体表进行反复刮动、摩擦，从发挥促进活血透痧等各类作用。</v>
          </cell>
          <cell r="H88" t="str">
            <v>所定价格涵盖局部消毒，确定部位、刮拭、清洁，处理用物所需的人力资源和基本物质资源消耗，含设备投入及维成本。</v>
          </cell>
          <cell r="I88" t="str">
            <v>01儿童加收30%</v>
          </cell>
        </row>
        <row r="88">
          <cell r="L88" t="str">
            <v>次</v>
          </cell>
        </row>
        <row r="88">
          <cell r="N88">
            <v>70</v>
          </cell>
          <cell r="O88">
            <v>63</v>
          </cell>
          <cell r="P88">
            <v>60</v>
          </cell>
          <cell r="Q88">
            <v>51</v>
          </cell>
          <cell r="R88">
            <v>41</v>
          </cell>
        </row>
        <row r="89">
          <cell r="C89" t="str">
            <v>014100000180000</v>
          </cell>
          <cell r="D89" t="str">
            <v>砭石疗法</v>
          </cell>
        </row>
        <row r="89">
          <cell r="G89" t="str">
            <v>由医务人员使用砭石等同类功能的器具，通过各类手法作用在人体各部位，以发挥促进疏通经络、活血理气等各类作用。</v>
          </cell>
          <cell r="H89" t="str">
            <v>所定价格涵盖局部消毒，确定部位、运用点、压、揉、推、刮、擦等各类手法、清洁，处理用物所需的人力资源和基本物质资源消耗，含设备投入及维护成本。</v>
          </cell>
          <cell r="I89" t="str">
            <v>01儿童加收30%</v>
          </cell>
        </row>
        <row r="89">
          <cell r="L89" t="str">
            <v>次</v>
          </cell>
        </row>
        <row r="89">
          <cell r="N89">
            <v>70</v>
          </cell>
          <cell r="O89">
            <v>63</v>
          </cell>
          <cell r="P89">
            <v>60</v>
          </cell>
          <cell r="Q89">
            <v>51</v>
          </cell>
          <cell r="R89">
            <v>41</v>
          </cell>
        </row>
        <row r="90">
          <cell r="M90" t="str">
            <v>同一日内只可就高收取一种分级护理</v>
          </cell>
        </row>
        <row r="91">
          <cell r="C91" t="str">
            <v>011301000010000</v>
          </cell>
          <cell r="D91" t="str">
            <v>特级护理</v>
          </cell>
        </row>
        <row r="91">
          <cell r="G91" t="str">
            <v>指为病情危重，随时可能发生病情变化需要进行监护、抢救的患者；各种复杂或大手术后、严重创伤或大面积烧伤的患者提供的相关护理。</v>
          </cell>
          <cell r="H91" t="str">
            <v>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v>
          </cell>
          <cell r="I91" t="str">
            <v>01儿童加收30%</v>
          </cell>
        </row>
        <row r="91">
          <cell r="L91" t="str">
            <v>日</v>
          </cell>
        </row>
        <row r="91">
          <cell r="N91">
            <v>144</v>
          </cell>
          <cell r="O91">
            <v>128</v>
          </cell>
          <cell r="P91">
            <v>128</v>
          </cell>
          <cell r="Q91">
            <v>128</v>
          </cell>
          <cell r="R91">
            <v>128</v>
          </cell>
        </row>
        <row r="92">
          <cell r="C92" t="str">
            <v>011301000010001</v>
          </cell>
          <cell r="D92" t="str">
            <v>特级护理
(6岁以内儿童加收)</v>
          </cell>
        </row>
        <row r="92">
          <cell r="N92">
            <v>43</v>
          </cell>
          <cell r="O92">
            <v>38</v>
          </cell>
          <cell r="P92">
            <v>38</v>
          </cell>
          <cell r="Q92">
            <v>38</v>
          </cell>
          <cell r="R92">
            <v>38</v>
          </cell>
        </row>
        <row r="93">
          <cell r="C93" t="str">
            <v>011301000020000</v>
          </cell>
          <cell r="D93" t="str">
            <v>Ⅰ级护理</v>
          </cell>
        </row>
        <row r="93">
          <cell r="G93" t="str">
            <v>指为病情趋向稳定的重症患者；病情不稳定或随时可能发生变化的患者；手术后或者治疗期间需要严格卧床的患者；自理能力重度依赖的患者提供的相关护理。</v>
          </cell>
          <cell r="H93" t="str">
            <v>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v>
          </cell>
          <cell r="I93" t="str">
            <v>01儿童加收30%</v>
          </cell>
        </row>
        <row r="93">
          <cell r="L93" t="str">
            <v>日</v>
          </cell>
        </row>
        <row r="93">
          <cell r="N93">
            <v>45</v>
          </cell>
          <cell r="O93">
            <v>40</v>
          </cell>
          <cell r="P93">
            <v>40</v>
          </cell>
          <cell r="Q93">
            <v>40</v>
          </cell>
          <cell r="R93">
            <v>40</v>
          </cell>
        </row>
        <row r="94">
          <cell r="C94" t="str">
            <v>011301000020001</v>
          </cell>
          <cell r="D94" t="str">
            <v>I级护理
(6岁以内儿童加收)</v>
          </cell>
        </row>
        <row r="94">
          <cell r="N94">
            <v>13.5</v>
          </cell>
          <cell r="O94">
            <v>12</v>
          </cell>
          <cell r="P94">
            <v>12</v>
          </cell>
          <cell r="Q94">
            <v>12</v>
          </cell>
          <cell r="R94">
            <v>12</v>
          </cell>
        </row>
        <row r="95">
          <cell r="C95" t="str">
            <v>011301000030000</v>
          </cell>
          <cell r="D95" t="str">
            <v>Ⅱ级护理</v>
          </cell>
        </row>
        <row r="95">
          <cell r="G95" t="str">
            <v>指为病情趋于稳定或未明确诊断前，仍需观察，且自理能力轻度依赖的患者；病情稳定，仍需卧床，且自理能力轻度依赖的患者；病情稳定或处于康复期，且自理能力中度依赖的患者提供的相关护理。</v>
          </cell>
          <cell r="H95" t="str">
            <v>所定价格涵盖观察病情及生命体征、根据医嘱正确实施治疗用药、评估、评定、辅助实施生活护理、书写护理记录，皮肤清洁、心理护理、健康指导等所需的人力资源和基本物质资源消耗。不含专项护理。</v>
          </cell>
        </row>
        <row r="95">
          <cell r="L95" t="str">
            <v>日</v>
          </cell>
        </row>
        <row r="95">
          <cell r="N95">
            <v>20.7</v>
          </cell>
          <cell r="O95">
            <v>18.4</v>
          </cell>
          <cell r="P95">
            <v>18</v>
          </cell>
          <cell r="Q95">
            <v>18</v>
          </cell>
          <cell r="R95">
            <v>18</v>
          </cell>
        </row>
        <row r="96">
          <cell r="C96" t="str">
            <v>011301000040000</v>
          </cell>
          <cell r="D96" t="str">
            <v>Ⅲ级护理</v>
          </cell>
        </row>
        <row r="96">
          <cell r="G96" t="str">
            <v>指为病情稳定或处于康复期，且自理能力轻度依赖或无依赖的患者提供的相关护理。</v>
          </cell>
          <cell r="H96" t="str">
            <v>所定价格涵盖观察病情及生命体征、根据医嘱正确实施治疗用药、评估、评定、书写护理记录、心理护理、健康指导等所需的人力资源和基本物质资源消耗。不含专项护理。</v>
          </cell>
        </row>
        <row r="96">
          <cell r="L96" t="str">
            <v>日</v>
          </cell>
        </row>
        <row r="96">
          <cell r="N96">
            <v>14</v>
          </cell>
          <cell r="O96">
            <v>12</v>
          </cell>
          <cell r="P96">
            <v>12</v>
          </cell>
          <cell r="Q96">
            <v>12</v>
          </cell>
          <cell r="R96">
            <v>12</v>
          </cell>
        </row>
        <row r="98">
          <cell r="C98" t="str">
            <v> 011302000010000</v>
          </cell>
          <cell r="D98" t="str">
            <v>急诊留观护理</v>
          </cell>
        </row>
        <row r="98">
          <cell r="G98" t="str">
            <v>指为需留在急诊进行观察的患者提供的相关护理。</v>
          </cell>
          <cell r="H98" t="str">
            <v>所定价格涵盖观察病情及生命体征、制定护理措施、根据医嘱正确实施治疗用药、评估、评定、书写护理记录、辅助实施生活护理、 口腔护理、皮肤清洁、会阴护理、肛周护理、叩背护理、眼部护理、心理护理、预防并发症、实施床旁交接班、健康指导等所需的人力资源和基本物质资源消耗。不含其他专项护理。</v>
          </cell>
        </row>
        <row r="98">
          <cell r="L98" t="str">
            <v>日</v>
          </cell>
          <cell r="M98" t="str">
            <v>当天转住院的，急诊留观与分级护理费用不得同时收取。</v>
          </cell>
          <cell r="N98">
            <v>18</v>
          </cell>
          <cell r="O98">
            <v>16</v>
          </cell>
          <cell r="P98">
            <v>16</v>
          </cell>
          <cell r="Q98">
            <v>16</v>
          </cell>
          <cell r="R98">
            <v>16</v>
          </cell>
        </row>
        <row r="99">
          <cell r="C99" t="str">
            <v>011302000020000</v>
          </cell>
          <cell r="D99" t="str">
            <v>重症监护护理</v>
          </cell>
        </row>
        <row r="99">
          <cell r="G99" t="str">
            <v>指在重症监护病房内，护理人员为重症监护患者提供的相关护理。</v>
          </cell>
          <cell r="H99" t="str">
            <v>所定价格涵盖密切观察病情及生命体征、根据医嘱正确实施治疗用药、评估患者状态、评定相关指标、记出入量、随时配合抢救、及时书写护理记录、喂食、翻身、洗漱、并发症预防等全方位实施生活护理、 口腔护理、皮肤护理、会阴护理、肛周护理、心理护理、健康指导等所需的人力资源和基本物质资源消耗。不含其他专项护理。</v>
          </cell>
          <cell r="I99" t="str">
            <v>01儿童加收30%</v>
          </cell>
        </row>
        <row r="99">
          <cell r="L99" t="str">
            <v>小时</v>
          </cell>
          <cell r="M99" t="str">
            <v>1.指在重症监护病房内实施的护理操作，不可与分级护理同时收费，可以与严密隔离护理/保护性隔离护理同时收费，不包含监测项目费用。
2.转入重症监护病房后按“小时”收取重症监护护理费用，转入普通病房后，当日可按“ 日” 收取分级护理费用。</v>
          </cell>
          <cell r="N99">
            <v>11.7</v>
          </cell>
          <cell r="O99">
            <v>11</v>
          </cell>
          <cell r="P99">
            <v>11</v>
          </cell>
          <cell r="Q99">
            <v>11</v>
          </cell>
          <cell r="R99">
            <v>11</v>
          </cell>
        </row>
        <row r="100">
          <cell r="C100" t="str">
            <v>011302000020001</v>
          </cell>
          <cell r="D100" t="str">
            <v>重症监护
(6岁以内儿童加收)</v>
          </cell>
        </row>
        <row r="100">
          <cell r="N100">
            <v>3.6</v>
          </cell>
          <cell r="O100">
            <v>3.2</v>
          </cell>
          <cell r="P100">
            <v>3.2</v>
          </cell>
          <cell r="Q100">
            <v>3.2</v>
          </cell>
          <cell r="R100">
            <v>3.2</v>
          </cell>
        </row>
        <row r="101">
          <cell r="C101" t="str">
            <v>011302000030000</v>
          </cell>
          <cell r="D101" t="str">
            <v>精神病人护理</v>
          </cell>
        </row>
        <row r="101">
          <cell r="G101" t="str">
            <v>指对精神病患者提供的护理。</v>
          </cell>
          <cell r="H101" t="str">
            <v>所定价格涵盖密切巡视患者、观察患者情绪变化、并对患者提供适宜的照顾、采取预防意外事件发生的措施、做好健康教育指导等所需的人力资源和基本物质资源消耗。</v>
          </cell>
        </row>
        <row r="101">
          <cell r="L101" t="str">
            <v>日</v>
          </cell>
        </row>
        <row r="101">
          <cell r="N101">
            <v>35</v>
          </cell>
          <cell r="O101">
            <v>30</v>
          </cell>
          <cell r="P101">
            <v>30</v>
          </cell>
          <cell r="Q101">
            <v>30</v>
          </cell>
          <cell r="R101">
            <v>30</v>
          </cell>
        </row>
        <row r="102">
          <cell r="C102" t="str">
            <v>011302000040000</v>
          </cell>
          <cell r="D102" t="str">
            <v>严密隔离护理</v>
          </cell>
        </row>
        <row r="102">
          <cell r="G102" t="str">
            <v>指对甲类、乙类传染病患者在严密隔离条件下提供的护理。</v>
          </cell>
          <cell r="H102" t="str">
            <v>所定价格涵盖穿戴个人防护用品、标识、患者排出物消毒处理、 生活垃圾及医疗垃圾处理、消毒及细菌采样等所需的人力资源和基本物质资源消耗。</v>
          </cell>
          <cell r="I102" t="str">
            <v>01儿童加收30%</v>
          </cell>
        </row>
        <row r="102">
          <cell r="L102" t="str">
            <v>日</v>
          </cell>
          <cell r="M102" t="str">
            <v>严密隔离护理条件参照《全国医疗服务项目技术规范(2023年版)》。</v>
          </cell>
          <cell r="N102">
            <v>40.5</v>
          </cell>
          <cell r="O102">
            <v>36</v>
          </cell>
          <cell r="P102">
            <v>36</v>
          </cell>
          <cell r="Q102">
            <v>36</v>
          </cell>
          <cell r="R102">
            <v>36</v>
          </cell>
        </row>
        <row r="103">
          <cell r="C103" t="str">
            <v>011302000040001</v>
          </cell>
          <cell r="D103" t="str">
            <v>严密隔离护理-儿童
（加收）</v>
          </cell>
        </row>
        <row r="103">
          <cell r="N103">
            <v>12.6</v>
          </cell>
          <cell r="O103">
            <v>11.2</v>
          </cell>
          <cell r="P103">
            <v>11.2</v>
          </cell>
          <cell r="Q103">
            <v>11.2</v>
          </cell>
          <cell r="R103">
            <v>11.2</v>
          </cell>
        </row>
        <row r="104">
          <cell r="C104" t="str">
            <v>011302000050000</v>
          </cell>
          <cell r="D104" t="str">
            <v>保护性隔离护理</v>
          </cell>
        </row>
        <row r="104">
          <cell r="G104" t="str">
            <v>指对抵抗力低、极易感染患者在保护性隔离条件下的护理。</v>
          </cell>
          <cell r="H104" t="str">
            <v>所定价格涵盖观察病情及生命体征、评估、评定、防护用品、消毒清洁及细菌采样等所需的人力资源和基本物质资源消耗。</v>
          </cell>
          <cell r="I104" t="str">
            <v>01儿童加收30%</v>
          </cell>
        </row>
        <row r="104">
          <cell r="L104" t="str">
            <v>日</v>
          </cell>
          <cell r="M104" t="str">
            <v>保护性隔离条件参照《全国医疗服务项目技术规范(2023年版)》。</v>
          </cell>
          <cell r="N104">
            <v>24.3</v>
          </cell>
          <cell r="O104">
            <v>21.6</v>
          </cell>
          <cell r="P104">
            <v>21.6</v>
          </cell>
          <cell r="Q104">
            <v>21.6</v>
          </cell>
          <cell r="R104">
            <v>21.6</v>
          </cell>
        </row>
        <row r="105">
          <cell r="C105" t="str">
            <v>011302000050001</v>
          </cell>
          <cell r="D105" t="str">
            <v>保护性隔离护理-
儿童（加收）</v>
          </cell>
        </row>
        <row r="105">
          <cell r="N105">
            <v>7.2</v>
          </cell>
          <cell r="O105">
            <v>6.4</v>
          </cell>
          <cell r="P105">
            <v>6.4</v>
          </cell>
          <cell r="Q105">
            <v>6.4</v>
          </cell>
          <cell r="R105">
            <v>6.4</v>
          </cell>
        </row>
        <row r="106">
          <cell r="C106" t="str">
            <v> 011302000060000</v>
          </cell>
          <cell r="D106" t="str">
            <v>新生儿护理</v>
          </cell>
        </row>
        <row r="106">
          <cell r="G106" t="str">
            <v>指对从胎儿娩出、脐带结扎后至28天的婴儿进行的相关护理。</v>
          </cell>
          <cell r="H106" t="str">
            <v>所定价格涵盖喂养、更换尿布、臀部护理、脐部残端护理、称体重、观察皮肤、洗浴、抚触、更换衣物被服、肛管排气、 口腔护理、皮肤护理、会阴护理、肛周护理等所需的人力资源和基本物质资源消耗。不含其他专项护理。</v>
          </cell>
        </row>
        <row r="106">
          <cell r="L106" t="str">
            <v>日</v>
          </cell>
          <cell r="M106" t="str">
            <v>不与分级护理同时收取。</v>
          </cell>
          <cell r="N106">
            <v>54</v>
          </cell>
          <cell r="O106">
            <v>48</v>
          </cell>
          <cell r="P106">
            <v>48</v>
          </cell>
          <cell r="Q106">
            <v>48</v>
          </cell>
          <cell r="R106">
            <v>48</v>
          </cell>
        </row>
        <row r="107">
          <cell r="C107" t="str">
            <v>011302000070000</v>
          </cell>
          <cell r="D107" t="str">
            <v>早产儿护理</v>
          </cell>
        </row>
        <row r="107">
          <cell r="G107" t="str">
            <v>指对出生时胎龄小于37周，纠正胎龄至44周的早产儿进行的相关护理。</v>
          </cell>
          <cell r="H107" t="str">
            <v>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v>
          </cell>
        </row>
        <row r="107">
          <cell r="L107" t="str">
            <v>日</v>
          </cell>
          <cell r="M107" t="str">
            <v>不与分级护理、重症监护护理同时收取。</v>
          </cell>
          <cell r="N107">
            <v>63</v>
          </cell>
          <cell r="O107">
            <v>56</v>
          </cell>
          <cell r="P107">
            <v>56</v>
          </cell>
          <cell r="Q107">
            <v>56</v>
          </cell>
          <cell r="R107">
            <v>56</v>
          </cell>
        </row>
        <row r="109">
          <cell r="C109" t="str">
            <v>011303000010000</v>
          </cell>
          <cell r="D109" t="str">
            <v>口腔护理</v>
          </cell>
        </row>
        <row r="109">
          <cell r="G109" t="str">
            <v>指为高热、鼻饲、不能经口进食、人工气道等患者进行的口腔清洁护理。</v>
          </cell>
          <cell r="H109" t="str">
            <v>所定价格涵盖评估病情、核对信息、检查口腔、按口腔护理操作流程清洁口腔、观察生命体征、给予健康宣教及心理护理等所需的人力资源和基本物质资源消耗。</v>
          </cell>
        </row>
        <row r="109">
          <cell r="L109" t="str">
            <v>次</v>
          </cell>
          <cell r="M109" t="str">
            <v>已包含在特级护理、Ⅰ级护理及重症监护护理价格构成中，不得重复收取此项收费；在为患者提供Ⅱ级护理或Ⅲ级护理时，同时提供口腔护理、会阴护理、肛周护理三项专项护理的，可按“次”据实收费。</v>
          </cell>
          <cell r="N109">
            <v>8.1</v>
          </cell>
          <cell r="O109">
            <v>7.2</v>
          </cell>
          <cell r="P109">
            <v>7.2</v>
          </cell>
          <cell r="Q109">
            <v>7.2</v>
          </cell>
          <cell r="R109">
            <v>7.2</v>
          </cell>
        </row>
        <row r="110">
          <cell r="C110" t="str">
            <v>011303000020000</v>
          </cell>
          <cell r="D110" t="str">
            <v>会阴护理</v>
          </cell>
        </row>
        <row r="110">
          <cell r="G110" t="str">
            <v>指为泌尿生殖系统感染、大小便失禁、会阴部皮肤破损、留置导尿、产后及各种会阴部术后的患者进行的会阴清洁护理。</v>
          </cell>
          <cell r="H110" t="str">
            <v>所定价格涵盖评估病情、核对信息、排空膀胱、擦洗或冲洗会阴、尿管，处理用物，给予做好健康教育及心理护理等所需的人力资源和基本物质资源消耗。</v>
          </cell>
        </row>
        <row r="110">
          <cell r="L110" t="str">
            <v>次</v>
          </cell>
          <cell r="M110" t="str">
            <v>已包含在特级护理、Ⅰ级护理及重症监护护理价格构成中，不得重复收取此项收费；在为患者提供Ⅱ级护理或Ⅲ级护理时，同时提供口腔护理、会阴护理、肛周护理三项专项护理的，可按“次”据实收费。</v>
          </cell>
          <cell r="N110">
            <v>8.1</v>
          </cell>
          <cell r="O110">
            <v>7.2</v>
          </cell>
          <cell r="P110">
            <v>7.2</v>
          </cell>
          <cell r="Q110">
            <v>7.2</v>
          </cell>
          <cell r="R110">
            <v>7.2</v>
          </cell>
        </row>
        <row r="111">
          <cell r="C111" t="str">
            <v>011303000030000</v>
          </cell>
          <cell r="D111" t="str">
            <v>肛周护理</v>
          </cell>
        </row>
        <row r="111">
          <cell r="G111" t="str">
            <v>指为肛周脓肿、大便失禁等患者进行的肛周护理。</v>
          </cell>
          <cell r="H111" t="str">
            <v>所定价格涵盖核对信息、准备、观察肛周皮肤黏膜、清洁，涂药或湿敷等所需的人力资源和基本物质资源消耗。</v>
          </cell>
        </row>
        <row r="111">
          <cell r="L111" t="str">
            <v>次</v>
          </cell>
          <cell r="M111" t="str">
            <v>已包含在特级护理、Ⅰ级护理及重症监护护理价格构成中，不得重复收取此项收费；在为患者提供Ⅱ级护理或Ⅲ级护理时，同时提供口腔护理、会阴护理、肛周护理三项专项护理的，可按“次”据实收费。</v>
          </cell>
          <cell r="N111">
            <v>8.1</v>
          </cell>
          <cell r="O111">
            <v>7.2</v>
          </cell>
          <cell r="P111">
            <v>7.2</v>
          </cell>
          <cell r="Q111">
            <v>7.2</v>
          </cell>
          <cell r="R111">
            <v>7.2</v>
          </cell>
        </row>
        <row r="112">
          <cell r="C112" t="str">
            <v>011303000040000</v>
          </cell>
          <cell r="D112" t="str">
            <v>置管护理（深静脉/动脉）</v>
          </cell>
        </row>
        <row r="112">
          <cell r="G112" t="str">
            <v>对深静脉置管/动脉置管管路实施维护，使管路维持正常功能。</v>
          </cell>
          <cell r="H112" t="str">
            <v>所定价格涵盖导管状态评估、管路疏通、封管，必要时更换输液接头等所需的人力资源和基本物质资源消耗。不含创口换药。</v>
          </cell>
        </row>
        <row r="112">
          <cell r="K112" t="str">
            <v>预充式导管冲洗器</v>
          </cell>
          <cell r="L112" t="str">
            <v>管·日</v>
          </cell>
          <cell r="M112" t="str">
            <v>1.深静脉置管包括中心静脉导管(CVC)、经外周静脉置入的中心静脉导管(PICC)、输液港(PORT）等。
2.外周静脉置管护理含在注射费价格构成中，不单独计费。</v>
          </cell>
          <cell r="N112">
            <v>8.1</v>
          </cell>
          <cell r="O112">
            <v>7.2</v>
          </cell>
          <cell r="P112">
            <v>7.2</v>
          </cell>
          <cell r="Q112">
            <v>7.2</v>
          </cell>
          <cell r="R112">
            <v>7.2</v>
          </cell>
        </row>
        <row r="113">
          <cell r="C113" t="str">
            <v>011303000050000</v>
          </cell>
          <cell r="D113" t="str">
            <v>气管插管护理</v>
          </cell>
        </row>
        <row r="113">
          <cell r="G113" t="str">
            <v>对气管插管实施维护，维持正常通气功能。</v>
          </cell>
          <cell r="H113" t="str">
            <v>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v>
          </cell>
        </row>
        <row r="113">
          <cell r="L113" t="str">
            <v>日</v>
          </cell>
        </row>
        <row r="113">
          <cell r="N113">
            <v>32.4</v>
          </cell>
          <cell r="O113">
            <v>28.8</v>
          </cell>
          <cell r="P113">
            <v>28.8</v>
          </cell>
          <cell r="Q113">
            <v>28.8</v>
          </cell>
          <cell r="R113">
            <v>28.8</v>
          </cell>
        </row>
        <row r="114">
          <cell r="C114" t="str">
            <v>011303000060000</v>
          </cell>
          <cell r="D114" t="str">
            <v>气管切开护理</v>
          </cell>
        </row>
        <row r="114">
          <cell r="G114" t="str">
            <v>对气管切开套管（含经皮气切插管）实施维护，维持正常通气功能。</v>
          </cell>
          <cell r="H114" t="str">
            <v>所定价格涵盖观察气切周围皮肤、套管取出清洁并消毒或更换套管、更换敷料及固定物，必要时行气道给药等所需的人力资源和基本物质资源消耗。不含吸痰。</v>
          </cell>
        </row>
        <row r="114">
          <cell r="K114" t="str">
            <v>一次吸痰管</v>
          </cell>
          <cell r="L114" t="str">
            <v>日</v>
          </cell>
          <cell r="M114" t="str">
            <v>更换套管是置管的延伸服务，按照医生医嘱更换套管，单独收取耗材费用。</v>
          </cell>
          <cell r="N114">
            <v>36.9</v>
          </cell>
          <cell r="O114">
            <v>32.8</v>
          </cell>
          <cell r="P114">
            <v>32.8</v>
          </cell>
          <cell r="Q114">
            <v>32.8</v>
          </cell>
          <cell r="R114">
            <v>32.8</v>
          </cell>
        </row>
        <row r="115">
          <cell r="C115" t="str">
            <v>011303000070000</v>
          </cell>
          <cell r="D115" t="str">
            <v>引流管护理</v>
          </cell>
        </row>
        <row r="115">
          <cell r="G115" t="str">
            <v>对各种引流管路（含尿管、胃肠减压管路等）实施维护，保持引流通畅。</v>
          </cell>
          <cell r="H115" t="str">
            <v>所定价格涵盖观察引流液性状及记量、检查引流管位置并固定、冲洗、更换引流袋等所需的人力资源和基本物质资源消耗。不含创口换药。</v>
          </cell>
          <cell r="I115" t="str">
            <v>01闭式引流护理加收100%</v>
          </cell>
        </row>
        <row r="115">
          <cell r="K115" t="str">
            <v>一次性引流装置（瓶、袋）</v>
          </cell>
          <cell r="L115" t="str">
            <v>管·日</v>
          </cell>
        </row>
        <row r="115">
          <cell r="N115">
            <v>4.5</v>
          </cell>
          <cell r="O115">
            <v>4</v>
          </cell>
          <cell r="P115">
            <v>4</v>
          </cell>
          <cell r="Q115">
            <v>4</v>
          </cell>
          <cell r="R115">
            <v>4</v>
          </cell>
        </row>
        <row r="116">
          <cell r="C116" t="str">
            <v>011303000070001</v>
          </cell>
          <cell r="D116" t="str">
            <v>引流管护理-
闭式引流护理
（加收）</v>
          </cell>
        </row>
        <row r="116">
          <cell r="N116">
            <v>4.5</v>
          </cell>
          <cell r="O116">
            <v>4</v>
          </cell>
          <cell r="P116">
            <v>4</v>
          </cell>
          <cell r="Q116">
            <v>4</v>
          </cell>
          <cell r="R116">
            <v>4</v>
          </cell>
        </row>
        <row r="117">
          <cell r="C117" t="str">
            <v>011303000080000</v>
          </cell>
          <cell r="D117" t="str">
            <v>肠内营养输注护理</v>
          </cell>
        </row>
        <row r="117">
          <cell r="G117" t="str">
            <v>指经鼻胃/肠管、造瘘等途径灌注药物或要素饮食的患者的护理。</v>
          </cell>
          <cell r="H117" t="str">
            <v>所定价格涵盖患者肠内营养期间，评估病情、固定/冲洗管路、观察管路和患者腹部体征及排泄情况、心理护理、健康教育等所需的人力资源和基本物质资源消耗。不含创口换药。</v>
          </cell>
        </row>
        <row r="117">
          <cell r="L117" t="str">
            <v>日</v>
          </cell>
        </row>
        <row r="117">
          <cell r="N117">
            <v>5.4</v>
          </cell>
          <cell r="O117">
            <v>4.8</v>
          </cell>
          <cell r="P117">
            <v>4.8</v>
          </cell>
          <cell r="Q117">
            <v>4.8</v>
          </cell>
          <cell r="R117">
            <v>4.8</v>
          </cell>
        </row>
        <row r="118">
          <cell r="C118" t="str">
            <v>011303000090000</v>
          </cell>
          <cell r="D118" t="str">
            <v>造口/造瘘护理</v>
          </cell>
        </row>
        <row r="118">
          <cell r="G118" t="str">
            <v>指对造口/造瘘实施维护，维持患者排泄通畅的护理。</v>
          </cell>
          <cell r="H118" t="str">
            <v>所定价格涵盖造口评估、观察排泄物/分泌物性状、清洁造口及周围皮肤、定期更换造口装置、心理护理、造口/造瘘护理健康指导等所需的人力资源和基本物质资源消耗。不含创口换药。</v>
          </cell>
        </row>
        <row r="118">
          <cell r="K118" t="str">
            <v>一次性造瘘底盘和造瘘袋</v>
          </cell>
          <cell r="L118" t="str">
            <v>每造口/每造瘘·日</v>
          </cell>
        </row>
        <row r="118">
          <cell r="N118">
            <v>13.5</v>
          </cell>
          <cell r="O118">
            <v>12</v>
          </cell>
          <cell r="P118">
            <v>12</v>
          </cell>
          <cell r="Q118">
            <v>12</v>
          </cell>
          <cell r="R118">
            <v>12</v>
          </cell>
        </row>
        <row r="119">
          <cell r="C119" t="str">
            <v>011303000100000</v>
          </cell>
          <cell r="D119" t="str">
            <v>压力性损伤护理</v>
          </cell>
        </row>
        <row r="119">
          <cell r="G119" t="str">
            <v>指对有压力性损伤风险或已出现压力性损伤患者，实施预防或护理。</v>
          </cell>
          <cell r="H119" t="str">
            <v>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v>
          </cell>
        </row>
        <row r="119">
          <cell r="L119" t="str">
            <v>日</v>
          </cell>
        </row>
        <row r="119">
          <cell r="N119">
            <v>9.9</v>
          </cell>
          <cell r="O119">
            <v>8.8</v>
          </cell>
          <cell r="P119">
            <v>8.8</v>
          </cell>
          <cell r="Q119">
            <v>8.8</v>
          </cell>
          <cell r="R119">
            <v>8.8</v>
          </cell>
        </row>
        <row r="120">
          <cell r="C120" t="str">
            <v>011303000110000</v>
          </cell>
          <cell r="D120" t="str">
            <v>免陪照护服务</v>
          </cell>
        </row>
        <row r="120">
          <cell r="G120" t="str">
            <v>指公立医疗机构提供的服务事项，指在没有家属和护工参与的情况下，完全由护士、护理员承担患者全部生活护理。</v>
          </cell>
          <cell r="H120" t="str">
            <v>所定价格涵盖生活照顾等所需的人力资源和基本物质资源消耗。</v>
          </cell>
        </row>
        <row r="120">
          <cell r="L120" t="str">
            <v>日</v>
          </cell>
          <cell r="M120" t="str">
            <v>1.指在特级护理、I级护理服务的基础上同时开展免陪照护服务的，可在特级护理、I级护理收费的同时，加收该项目收费；
2.免陪照护患者家庭根据自身需要自行雇佣护理员，通过市场化解决，不属于医疗服务价格项目管理范畴。</v>
          </cell>
          <cell r="N120">
            <v>126</v>
          </cell>
          <cell r="O120">
            <v>112</v>
          </cell>
          <cell r="P120">
            <v>112</v>
          </cell>
          <cell r="Q120">
            <v>112</v>
          </cell>
          <cell r="R120">
            <v>112</v>
          </cell>
        </row>
        <row r="121">
          <cell r="C121" t="str">
            <v>013401020010000</v>
          </cell>
          <cell r="D121" t="str">
            <v>放疗模拟定位</v>
          </cell>
        </row>
        <row r="121">
          <cell r="G121" t="str">
            <v>应用CT影像技术，进行放疗模拟定位，确定靶区、危及器官，必要时确定射野。</v>
          </cell>
          <cell r="H121" t="str">
            <v>所定价格涵盖模具设计与制作、摆位、体位固定、图像扫描、标记、必要时静脉输注对比剂、定位、获取影像、传输、记录等过程中所需的人力资源、设备运转成本消耗与基本物耗。</v>
          </cell>
        </row>
        <row r="121">
          <cell r="L121" t="str">
            <v>次</v>
          </cell>
          <cell r="M121" t="str">
            <v>“模具设计与制作”包括但不限于体位固定器、射线挡块、剂量补偿物等放疗过程中涉及的各类模具制作步骤。</v>
          </cell>
          <cell r="N121">
            <v>693</v>
          </cell>
          <cell r="O121">
            <v>623.7</v>
          </cell>
          <cell r="P121">
            <v>589.05</v>
          </cell>
          <cell r="Q121">
            <v>530.145</v>
          </cell>
          <cell r="R121">
            <v>530.145</v>
          </cell>
        </row>
        <row r="122">
          <cell r="C122" t="str">
            <v>013401020010001</v>
          </cell>
          <cell r="D122" t="str">
            <v>01放疗模拟定位-特殊影像模拟定位（加收50%）</v>
          </cell>
        </row>
        <row r="122">
          <cell r="L122" t="str">
            <v>次</v>
          </cell>
          <cell r="M122" t="str">
            <v>“特殊影像模拟定位”指使用磁共振（MR）、正电子发射计算机断层显像（PET-CT）等影像完成模拟定位。</v>
          </cell>
          <cell r="N122">
            <v>346.5</v>
          </cell>
          <cell r="O122">
            <v>311.85</v>
          </cell>
          <cell r="P122">
            <v>294.525</v>
          </cell>
          <cell r="Q122">
            <v>265.0725</v>
          </cell>
          <cell r="R122">
            <v>265.0725</v>
          </cell>
        </row>
        <row r="123">
          <cell r="C123" t="str">
            <v>013401020010002</v>
          </cell>
          <cell r="D123" t="str">
            <v>02放疗模拟定位-简易模拟定位（减收40%）</v>
          </cell>
        </row>
        <row r="123">
          <cell r="L123" t="str">
            <v>次</v>
          </cell>
          <cell r="M123" t="str">
            <v>简易模拟定位指使用B超、X线定位。</v>
          </cell>
          <cell r="N123">
            <v>-277.2</v>
          </cell>
          <cell r="O123">
            <v>-249.48</v>
          </cell>
          <cell r="P123">
            <v>-235.62</v>
          </cell>
          <cell r="Q123">
            <v>-212.058</v>
          </cell>
          <cell r="R123">
            <v>-212.058</v>
          </cell>
        </row>
        <row r="124">
          <cell r="C124" t="str">
            <v>013401020010011</v>
          </cell>
          <cell r="D124" t="str">
            <v>11放疗模拟定位-运动管理（加收30%）</v>
          </cell>
        </row>
        <row r="124">
          <cell r="L124" t="str">
            <v>次</v>
          </cell>
          <cell r="M124" t="str">
            <v>“运动管理”，指基于植入金标、光学体表监测、呼吸控制等技术对周期性运动的肿瘤靶区进行限制、追踪照射或在周期性运动的特定时相控制机器出束照射。</v>
          </cell>
          <cell r="N124">
            <v>207.9</v>
          </cell>
          <cell r="O124">
            <v>187.11</v>
          </cell>
          <cell r="P124">
            <v>176.715</v>
          </cell>
          <cell r="Q124">
            <v>159.0435</v>
          </cell>
          <cell r="R124">
            <v>159.0435</v>
          </cell>
        </row>
        <row r="125">
          <cell r="C125" t="str">
            <v>013401020010021</v>
          </cell>
          <cell r="D125" t="str">
            <v>21放疗模拟定位-立体定向放疗模拟定位（加收50%）</v>
          </cell>
        </row>
        <row r="125">
          <cell r="L125" t="str">
            <v>次</v>
          </cell>
        </row>
        <row r="125">
          <cell r="N125">
            <v>346.5</v>
          </cell>
          <cell r="O125">
            <v>311.85</v>
          </cell>
          <cell r="P125">
            <v>294.525</v>
          </cell>
          <cell r="Q125">
            <v>265.0725</v>
          </cell>
          <cell r="R125">
            <v>265.0725</v>
          </cell>
        </row>
        <row r="126">
          <cell r="C126" t="str">
            <v>013401010010000</v>
          </cell>
          <cell r="D126" t="str">
            <v>放疗计划制定</v>
          </cell>
        </row>
        <row r="126">
          <cell r="G126" t="str">
            <v>依据模拟定位，勾画放疗靶区和危及器官，制定放疗剂量、危及器官限量，放疗次数和方式等放疗计划。</v>
          </cell>
          <cell r="H126" t="str">
            <v>所定价格涵盖勾画靶区、给定处方剂量、制定放疗计划等过程中所需的人力资源、设备运转成本消耗与基本物耗。</v>
          </cell>
        </row>
        <row r="126">
          <cell r="L126" t="str">
            <v>次</v>
          </cell>
          <cell r="M126" t="str">
            <v>每个疗程限收2次。</v>
          </cell>
          <cell r="N126">
            <v>1125</v>
          </cell>
          <cell r="O126">
            <v>1012.5</v>
          </cell>
          <cell r="P126">
            <v>956.25</v>
          </cell>
          <cell r="Q126">
            <v>860.625</v>
          </cell>
          <cell r="R126">
            <v>860.625</v>
          </cell>
        </row>
        <row r="127">
          <cell r="C127" t="str">
            <v>013401010010001</v>
          </cell>
          <cell r="D127" t="str">
            <v>01放疗计划制定-调强计划制定（加收30%）</v>
          </cell>
        </row>
        <row r="127">
          <cell r="L127" t="str">
            <v>次</v>
          </cell>
        </row>
        <row r="127">
          <cell r="N127">
            <v>337.5</v>
          </cell>
          <cell r="O127">
            <v>303.75</v>
          </cell>
          <cell r="P127">
            <v>286.875</v>
          </cell>
          <cell r="Q127">
            <v>258.1875</v>
          </cell>
          <cell r="R127">
            <v>258.1875</v>
          </cell>
        </row>
        <row r="128">
          <cell r="C128" t="str">
            <v>013401010010011</v>
          </cell>
          <cell r="D128" t="str">
            <v>11放疗计划制定-立体定向放疗计划制定（加收40%）</v>
          </cell>
        </row>
        <row r="128">
          <cell r="L128" t="str">
            <v>次</v>
          </cell>
        </row>
        <row r="128">
          <cell r="N128">
            <v>450</v>
          </cell>
          <cell r="O128">
            <v>405</v>
          </cell>
          <cell r="P128">
            <v>382.5</v>
          </cell>
          <cell r="Q128">
            <v>344.25</v>
          </cell>
          <cell r="R128">
            <v>344.25</v>
          </cell>
        </row>
        <row r="129">
          <cell r="C129" t="str">
            <v>013401010020000</v>
          </cell>
          <cell r="D129" t="str">
            <v>放疗计划验证</v>
          </cell>
        </row>
        <row r="129">
          <cell r="G129" t="str">
            <v>依据靶区及计划制定的方案对放疗计划进行验证，必要时进行调整。</v>
          </cell>
          <cell r="H129" t="str">
            <v>所定价格涵盖固定、摆位、标记、扫描、获取影像、比较、校正、标记及剂量验证等过程中所需的人力资源、设备运转成本消耗与基本物耗。</v>
          </cell>
        </row>
        <row r="129">
          <cell r="L129" t="str">
            <v>次</v>
          </cell>
        </row>
        <row r="129">
          <cell r="N129">
            <v>756</v>
          </cell>
          <cell r="O129">
            <v>680.4</v>
          </cell>
          <cell r="P129">
            <v>642.6</v>
          </cell>
          <cell r="Q129">
            <v>578.34</v>
          </cell>
          <cell r="R129">
            <v>578.34</v>
          </cell>
        </row>
        <row r="130">
          <cell r="C130" t="str">
            <v>013401030010000</v>
          </cell>
          <cell r="D130" t="str">
            <v>外照射治疗（普通）</v>
          </cell>
        </row>
        <row r="130">
          <cell r="G130" t="str">
            <v>使用医用电子直线加速器产生电子线和光子线，实施体外照射放射治疗。</v>
          </cell>
          <cell r="H130" t="str">
            <v>所定价格涵盖摆位、体位固定、操作设备出束治疗、实时监控、必要时使用射线档块、剂量补偿物等过程中所需的人力资源、设备运转成本消耗与基本物耗。</v>
          </cell>
        </row>
        <row r="130">
          <cell r="L130" t="str">
            <v>次</v>
          </cell>
        </row>
        <row r="130">
          <cell r="N130">
            <v>531</v>
          </cell>
          <cell r="O130">
            <v>477.9</v>
          </cell>
          <cell r="P130">
            <v>451.35</v>
          </cell>
          <cell r="Q130">
            <v>406.215</v>
          </cell>
          <cell r="R130">
            <v>406.215</v>
          </cell>
        </row>
        <row r="131">
          <cell r="C131" t="str">
            <v>013401030010001</v>
          </cell>
          <cell r="D131" t="str">
            <v>01外照射治疗（普通）-超长靶区（加收20%）</v>
          </cell>
        </row>
        <row r="131">
          <cell r="M131" t="str">
            <v>“超长靶区”，指直线加速器电子线射野大于20×20cm，X线射野单边大于40cm。</v>
          </cell>
          <cell r="N131">
            <v>106.2</v>
          </cell>
          <cell r="O131">
            <v>95.58</v>
          </cell>
          <cell r="P131">
            <v>90.27</v>
          </cell>
          <cell r="Q131">
            <v>81.243</v>
          </cell>
          <cell r="R131">
            <v>81.243</v>
          </cell>
        </row>
        <row r="132">
          <cell r="C132" t="str">
            <v>013401030010011</v>
          </cell>
          <cell r="D132" t="str">
            <v>11外照射治疗（普通）-超高剂量率放疗（加收100%）</v>
          </cell>
        </row>
        <row r="132">
          <cell r="M132" t="str">
            <v>“超高剂量率放疗”，指使用超高剂量率(≥40 Gy/s)对肿瘤靶区进行照射的放疗方式。</v>
          </cell>
          <cell r="N132">
            <v>531</v>
          </cell>
          <cell r="O132">
            <v>477.9</v>
          </cell>
          <cell r="P132">
            <v>451.35</v>
          </cell>
          <cell r="Q132">
            <v>406.215</v>
          </cell>
          <cell r="R132">
            <v>406.215</v>
          </cell>
        </row>
        <row r="133">
          <cell r="C133" t="str">
            <v>013401030020000</v>
          </cell>
          <cell r="D133" t="str">
            <v>外照射治疗（光子线-适形）</v>
          </cell>
        </row>
        <row r="133">
          <cell r="G133" t="str">
            <v>基于放疗计划，使用医用电子直线加速器或钴-60远距离治疗机等产生光子射线，实施外照射治疗。</v>
          </cell>
          <cell r="H133" t="str">
            <v>所定价格涵盖治疗摆位、体位固定、操作设备、出束治疗、实时监控、必要时使用射线档块、剂量补偿物等过程中所需的人力资源、设备运转成本消耗与基本物耗。</v>
          </cell>
        </row>
        <row r="133">
          <cell r="L133" t="str">
            <v>次</v>
          </cell>
        </row>
        <row r="133">
          <cell r="N133">
            <v>1179</v>
          </cell>
          <cell r="O133">
            <v>1061.1</v>
          </cell>
          <cell r="P133">
            <v>1002.15</v>
          </cell>
          <cell r="Q133">
            <v>901.935</v>
          </cell>
          <cell r="R133">
            <v>901.935</v>
          </cell>
        </row>
        <row r="134">
          <cell r="C134" t="str">
            <v>013401030020001</v>
          </cell>
          <cell r="D134" t="str">
            <v>01外照射治疗（光子线-适形）-超长靶区（加收）</v>
          </cell>
        </row>
        <row r="134">
          <cell r="L134" t="str">
            <v>次</v>
          </cell>
          <cell r="M134" t="str">
            <v>“超长靶区”，指直线加速器电子线射野大于20×20cm，X线射野单边大于40cm。</v>
          </cell>
          <cell r="N134">
            <v>108</v>
          </cell>
          <cell r="O134">
            <v>97.2</v>
          </cell>
          <cell r="P134">
            <v>91.8</v>
          </cell>
          <cell r="Q134">
            <v>82.62</v>
          </cell>
          <cell r="R134">
            <v>82.62</v>
          </cell>
        </row>
        <row r="135">
          <cell r="C135" t="str">
            <v>013401030020011</v>
          </cell>
          <cell r="D135" t="str">
            <v>11外照射治疗（光子线-适形）-超高剂量率放疗（加收100%）</v>
          </cell>
        </row>
        <row r="135">
          <cell r="L135" t="str">
            <v>次</v>
          </cell>
          <cell r="M135" t="str">
            <v>“超高剂量率放疗”，指使用超高剂量率(≥40 Gy/s)对肿瘤靶区进行照射的放疗方式。</v>
          </cell>
          <cell r="N135">
            <v>1179</v>
          </cell>
          <cell r="O135">
            <v>1061.1</v>
          </cell>
          <cell r="P135">
            <v>1002.15</v>
          </cell>
          <cell r="Q135">
            <v>901.935</v>
          </cell>
          <cell r="R135">
            <v>901.935</v>
          </cell>
        </row>
        <row r="136">
          <cell r="C136" t="str">
            <v>013401030020021</v>
          </cell>
          <cell r="D136" t="str">
            <v>21外照射治疗（光子线-适形）-图像引导（加收10%）</v>
          </cell>
        </row>
        <row r="136">
          <cell r="L136" t="str">
            <v>次</v>
          </cell>
        </row>
        <row r="136">
          <cell r="N136">
            <v>117.9</v>
          </cell>
          <cell r="O136">
            <v>106.11</v>
          </cell>
          <cell r="P136">
            <v>100.215</v>
          </cell>
          <cell r="Q136">
            <v>90.1935</v>
          </cell>
          <cell r="R136">
            <v>90.1935</v>
          </cell>
        </row>
        <row r="137">
          <cell r="C137" t="str">
            <v>013401030030000</v>
          </cell>
          <cell r="D137" t="str">
            <v>外照射治疗（光子线-调强）</v>
          </cell>
        </row>
        <row r="137">
          <cell r="G137" t="str">
            <v>基于放疗计划，使用医用电子直线加速器等产生的光子线，根据肿瘤靶区和其周围危及器官的三维空间关系进行束流强度调节，实施外照射治疗。</v>
          </cell>
          <cell r="H137" t="str">
            <v>所定价格涵盖治疗摆位、体位固定、操作设备、出束治疗、实时监控、必要时使用射线档块、剂量补偿物等过程中所需的人力资源、设备运转成本消耗与基本物耗。</v>
          </cell>
        </row>
        <row r="137">
          <cell r="L137" t="str">
            <v>次</v>
          </cell>
        </row>
        <row r="137">
          <cell r="N137">
            <v>1674</v>
          </cell>
          <cell r="O137">
            <v>1506.6</v>
          </cell>
          <cell r="P137">
            <v>1422.9</v>
          </cell>
          <cell r="Q137">
            <v>1280.61</v>
          </cell>
          <cell r="R137">
            <v>1280.61</v>
          </cell>
        </row>
        <row r="138">
          <cell r="C138" t="str">
            <v>013401030030001</v>
          </cell>
          <cell r="D138" t="str">
            <v>01外照射治疗（光子线-调强）-超长靶区（加收）</v>
          </cell>
        </row>
        <row r="138">
          <cell r="L138" t="str">
            <v>次</v>
          </cell>
          <cell r="M138" t="str">
            <v>“超长靶区”，指直线加速器电子线射野大于20×20cm，X线射野单边大于40cm。</v>
          </cell>
          <cell r="N138">
            <v>108</v>
          </cell>
          <cell r="O138">
            <v>97.2</v>
          </cell>
          <cell r="P138">
            <v>91.8</v>
          </cell>
          <cell r="Q138">
            <v>82.62</v>
          </cell>
          <cell r="R138">
            <v>82.62</v>
          </cell>
        </row>
        <row r="139">
          <cell r="C139" t="str">
            <v>013401030030011</v>
          </cell>
          <cell r="D139" t="str">
            <v>11外照射治疗（光子线-调强）-超高剂量率放疗（加收100%）</v>
          </cell>
        </row>
        <row r="139">
          <cell r="L139" t="str">
            <v>次</v>
          </cell>
          <cell r="M139" t="str">
            <v>“超高剂量率放疗”，指使用超高剂量率(≥40 Gy/s)对肿瘤靶区进行照射的放疗方式。</v>
          </cell>
          <cell r="N139">
            <v>1674</v>
          </cell>
          <cell r="O139">
            <v>1506.6</v>
          </cell>
          <cell r="P139">
            <v>1422.9</v>
          </cell>
          <cell r="Q139">
            <v>1280.61</v>
          </cell>
          <cell r="R139">
            <v>1280.61</v>
          </cell>
        </row>
        <row r="140">
          <cell r="C140" t="str">
            <v>013401030030021</v>
          </cell>
          <cell r="D140" t="str">
            <v>21外照射治疗（光子线-调强）-自适应放疗（加收60%）</v>
          </cell>
        </row>
        <row r="140">
          <cell r="L140" t="str">
            <v>次</v>
          </cell>
          <cell r="M140" t="str">
            <v>“自适应放疗”，指在放疗过程中根据肿瘤退缩情况动态调整放疗计划的技术。</v>
          </cell>
          <cell r="N140">
            <v>1004.4</v>
          </cell>
          <cell r="O140">
            <v>903.96</v>
          </cell>
          <cell r="P140">
            <v>853.74</v>
          </cell>
          <cell r="Q140">
            <v>768.366</v>
          </cell>
          <cell r="R140">
            <v>768.366</v>
          </cell>
        </row>
        <row r="141">
          <cell r="C141" t="str">
            <v>013401030030031</v>
          </cell>
          <cell r="D141" t="str">
            <v>31外照射治疗（光子线-调强）-运动管理（加收）</v>
          </cell>
        </row>
        <row r="141">
          <cell r="L141" t="str">
            <v>次</v>
          </cell>
          <cell r="M141" t="str">
            <v>“运动管理”，指基于植入金标、光学体表监测、呼吸控制等技术对周期性运动的肿瘤靶区进行限制、追踪照射或在周期性运动的特定时相控制机器出束照射。</v>
          </cell>
          <cell r="N141">
            <v>207</v>
          </cell>
          <cell r="O141">
            <v>186.3</v>
          </cell>
          <cell r="P141">
            <v>175.95</v>
          </cell>
          <cell r="Q141">
            <v>158.355</v>
          </cell>
          <cell r="R141">
            <v>158.355</v>
          </cell>
        </row>
        <row r="142">
          <cell r="C142" t="str">
            <v>013401030030041</v>
          </cell>
          <cell r="D142" t="str">
            <v>41外照射治疗（光子线-调强）-图像引导（加收）</v>
          </cell>
        </row>
        <row r="142">
          <cell r="L142" t="str">
            <v>次</v>
          </cell>
        </row>
        <row r="142">
          <cell r="N142">
            <v>117</v>
          </cell>
          <cell r="O142">
            <v>105.3</v>
          </cell>
          <cell r="P142">
            <v>99.45</v>
          </cell>
          <cell r="Q142">
            <v>89.505</v>
          </cell>
          <cell r="R142">
            <v>89.505</v>
          </cell>
        </row>
        <row r="143">
          <cell r="C143" t="str">
            <v>013401030030051</v>
          </cell>
          <cell r="D143" t="str">
            <v>51外照射治疗（光子线-调强）-断层调强放疗（加收80%）</v>
          </cell>
        </row>
        <row r="143">
          <cell r="L143" t="str">
            <v>次</v>
          </cell>
        </row>
        <row r="143">
          <cell r="N143">
            <v>1339.2</v>
          </cell>
          <cell r="O143">
            <v>1205.28</v>
          </cell>
          <cell r="P143">
            <v>1138.32</v>
          </cell>
          <cell r="Q143">
            <v>1024.488</v>
          </cell>
          <cell r="R143">
            <v>1024.488</v>
          </cell>
        </row>
        <row r="144">
          <cell r="C144" t="str">
            <v>013401030030052</v>
          </cell>
          <cell r="D144" t="str">
            <v>52外照射治疗（光子线-调强）-容积旋转调强放疗（加收30%）</v>
          </cell>
        </row>
        <row r="144">
          <cell r="L144" t="str">
            <v>次</v>
          </cell>
        </row>
        <row r="144">
          <cell r="N144">
            <v>502.2</v>
          </cell>
          <cell r="O144">
            <v>451.98</v>
          </cell>
          <cell r="P144">
            <v>426.87</v>
          </cell>
          <cell r="Q144">
            <v>384.183</v>
          </cell>
          <cell r="R144">
            <v>384.183</v>
          </cell>
        </row>
        <row r="145">
          <cell r="C145" t="str">
            <v>013401030040000</v>
          </cell>
          <cell r="D145" t="str">
            <v>外照射治疗（光子线-立体定向）</v>
          </cell>
        </row>
        <row r="145">
          <cell r="G145" t="str">
            <v>基于放疗计划，使用医用直线加速器、伽玛刀等产生的光子线，对肿瘤靶区进行大分割、高剂量短疗程放疗模式，实施外照射治疗。</v>
          </cell>
          <cell r="H145" t="str">
            <v>所定价格涵盖治疗摆位、体位固定、图像引导、操作设备、高剂量出束治疗、实时监控等过程中所需的人力资源、设备运转成本消耗与基本物耗。</v>
          </cell>
        </row>
        <row r="145">
          <cell r="L145" t="str">
            <v>疗程</v>
          </cell>
          <cell r="M145" t="str">
            <v>每疗程5次，不足一个疗程的，每次按20%计费。本计价说明同时适用于加收项。</v>
          </cell>
          <cell r="N145">
            <v>31500</v>
          </cell>
          <cell r="O145">
            <v>28350</v>
          </cell>
          <cell r="P145">
            <v>26775</v>
          </cell>
          <cell r="Q145">
            <v>24097.5</v>
          </cell>
          <cell r="R145">
            <v>24097.5</v>
          </cell>
        </row>
        <row r="146">
          <cell r="C146" t="str">
            <v>013401030040001</v>
          </cell>
          <cell r="D146" t="str">
            <v>01外照射治疗（光子线-立体定向）-自适应放疗（加收60%）</v>
          </cell>
        </row>
        <row r="146">
          <cell r="L146" t="str">
            <v>疗程</v>
          </cell>
          <cell r="M146" t="str">
            <v>“自适应放疗”，指在放疗过程中根据肿瘤退缩情况动态调整放疗计划的技术。</v>
          </cell>
          <cell r="N146">
            <v>18900</v>
          </cell>
          <cell r="O146">
            <v>17010</v>
          </cell>
          <cell r="P146">
            <v>16065</v>
          </cell>
          <cell r="Q146">
            <v>14458.5</v>
          </cell>
          <cell r="R146">
            <v>14458.5</v>
          </cell>
        </row>
        <row r="147">
          <cell r="C147" t="str">
            <v>013401030040011</v>
          </cell>
          <cell r="D147" t="str">
            <v>11外照射治疗（光子线-立体定向）-运动管理（加收）</v>
          </cell>
        </row>
        <row r="147">
          <cell r="L147" t="str">
            <v>疗程</v>
          </cell>
          <cell r="M147" t="str">
            <v>“运动管理”，指基于植入金标、光学体表监测、呼吸控制等技术对周期性运动的肿瘤靶区进行限制、追踪照射或在周期性运动的特定时相控制机器出束照射。</v>
          </cell>
          <cell r="N147">
            <v>1035</v>
          </cell>
          <cell r="O147">
            <v>931.5</v>
          </cell>
          <cell r="P147">
            <v>879.75</v>
          </cell>
          <cell r="Q147">
            <v>791.775</v>
          </cell>
          <cell r="R147">
            <v>791.775</v>
          </cell>
        </row>
        <row r="148">
          <cell r="C148" t="str">
            <v>013401030040021</v>
          </cell>
          <cell r="D148" t="str">
            <v>21外照射治疗（光子线-立体定向）-超高剂量率放疗（加收100%）</v>
          </cell>
        </row>
        <row r="148">
          <cell r="L148" t="str">
            <v>疗程</v>
          </cell>
          <cell r="M148" t="str">
            <v>“超高剂量率放疗”，指使用超高剂量率(≥40 Gy/s)对肿瘤靶区进行照射的放疗方式。</v>
          </cell>
          <cell r="N148">
            <v>31500</v>
          </cell>
          <cell r="O148">
            <v>28350</v>
          </cell>
          <cell r="P148">
            <v>26775</v>
          </cell>
          <cell r="Q148">
            <v>24097.5</v>
          </cell>
          <cell r="R148">
            <v>24097.5</v>
          </cell>
        </row>
        <row r="149">
          <cell r="C149" t="str">
            <v>013401030050000</v>
          </cell>
          <cell r="D149" t="str">
            <v>外照射治疗（质子放疗）</v>
          </cell>
        </row>
        <row r="149">
          <cell r="G149" t="str">
            <v>基于放疗计划，使用医用粒子加速器产生的质子射线，对肿瘤靶区进行束流强度调节，实施外照射治疗。</v>
          </cell>
          <cell r="H149" t="str">
            <v>所定价格涵盖治疗摆位、体位固定、图像引导、操作设备、运动管理、出束治疗、实时监控、必要时使用射线档块、剂量补偿物等过程中所需的人力资源、设备运转成本消耗与基本物耗。</v>
          </cell>
        </row>
        <row r="149">
          <cell r="L149" t="str">
            <v>次</v>
          </cell>
          <cell r="M149" t="str">
            <v>每增加一次加收15,000元，同一适应症每疗程最高不超过170,000元。</v>
          </cell>
          <cell r="N149">
            <v>31500</v>
          </cell>
          <cell r="O149" t="str">
            <v>待医疗机构申报后研究</v>
          </cell>
          <cell r="P149" t="str">
            <v>待医疗机构申报后研究</v>
          </cell>
          <cell r="Q149" t="str">
            <v>待医疗机构申报后研究</v>
          </cell>
          <cell r="R149" t="str">
            <v>待医疗机构申报后研究</v>
          </cell>
        </row>
        <row r="150">
          <cell r="C150" t="str">
            <v>013401030060000</v>
          </cell>
          <cell r="D150" t="str">
            <v>外照射治疗（重离子放疗）</v>
          </cell>
        </row>
        <row r="150">
          <cell r="G150" t="str">
            <v>基于放疗计划，使用医用粒子加速器产生的重离子射线，对肿瘤靶区进行束流强度调节，实施外照射治疗。</v>
          </cell>
          <cell r="H150" t="str">
            <v>所定价格涵盖治疗摆位、体位固定、图像引导、操作设备、运动管理、出束治疗、实时监控、必要时使用射线档块、剂量补偿物等过程中所需的人力资源、设备运转成本消耗与基本物耗。</v>
          </cell>
        </row>
        <row r="150">
          <cell r="L150" t="str">
            <v>次</v>
          </cell>
          <cell r="M150" t="str">
            <v>每增加一次加收16500元，同一适应症每疗程最高不超过198,000元。</v>
          </cell>
          <cell r="N150">
            <v>44550</v>
          </cell>
          <cell r="O150" t="str">
            <v>待医疗机构申报后研究</v>
          </cell>
          <cell r="P150" t="str">
            <v>待医疗机构申报后研究</v>
          </cell>
          <cell r="Q150" t="str">
            <v>待医疗机构申报后研究</v>
          </cell>
          <cell r="R150" t="str">
            <v>待医疗机构申报后研究</v>
          </cell>
        </row>
        <row r="151">
          <cell r="C151" t="str">
            <v>013401030070000</v>
          </cell>
          <cell r="D151" t="str">
            <v>外照射治疗（硼-中子俘获）</v>
          </cell>
        </row>
        <row r="151">
          <cell r="G151" t="str">
            <v>通过中子与同位素硼发生核反应作用于局部，达到杀灭肿瘤细胞的作用。</v>
          </cell>
          <cell r="H151" t="str">
            <v>所定价格涵盖设备准备、摆位、影像引导、靶区勾画、治疗计划设计、注射、局部照射等过程中所需的人力资源、设备运转成本消耗与基本物耗。</v>
          </cell>
        </row>
        <row r="151">
          <cell r="L151" t="str">
            <v>次</v>
          </cell>
          <cell r="M151" t="str">
            <v>每疗程设置封顶线。</v>
          </cell>
          <cell r="N151" t="str">
            <v>待医疗机构申报后研究</v>
          </cell>
          <cell r="O151" t="str">
            <v>待医疗机构申报后研究</v>
          </cell>
          <cell r="P151" t="str">
            <v>待医疗机构申报后研究</v>
          </cell>
          <cell r="Q151" t="str">
            <v>待医疗机构申报后研究</v>
          </cell>
          <cell r="R151" t="str">
            <v>待医疗机构申报后研究</v>
          </cell>
        </row>
        <row r="152">
          <cell r="C152" t="str">
            <v>013401040010000</v>
          </cell>
          <cell r="D152" t="str">
            <v>近距离治疗（后装）</v>
          </cell>
        </row>
        <row r="152">
          <cell r="G152" t="str">
            <v>通过在人体内置入施源器后导入放射源进行的治疗。</v>
          </cell>
          <cell r="H152" t="str">
            <v>所定价格涵盖模拟定位、制定计划、剂量验证、置入施源器、组织人员插植、导入放射源、照射、环境辐射监测、必要时回收放射源、解除施源器等过程中所需的人力资源及设备运转成本消耗与基本物耗。</v>
          </cell>
        </row>
        <row r="152">
          <cell r="L152" t="str">
            <v>次</v>
          </cell>
          <cell r="M152" t="str">
            <v>“近距离治疗”包括但不限于“后装放射治疗”等一次性放射治疗及永久性植入放射性粒子治疗。</v>
          </cell>
          <cell r="N152">
            <v>1089</v>
          </cell>
          <cell r="O152">
            <v>980.1</v>
          </cell>
          <cell r="P152">
            <v>925.65</v>
          </cell>
          <cell r="Q152">
            <v>833.085</v>
          </cell>
          <cell r="R152">
            <v>833.085</v>
          </cell>
        </row>
        <row r="153">
          <cell r="C153" t="str">
            <v>013401040010001</v>
          </cell>
          <cell r="D153" t="str">
            <v>01近距离治疗（后装）-CT模拟定位（加收15%）</v>
          </cell>
        </row>
        <row r="153">
          <cell r="L153" t="str">
            <v>次</v>
          </cell>
        </row>
        <row r="153">
          <cell r="N153">
            <v>163.35</v>
          </cell>
          <cell r="O153">
            <v>147.015</v>
          </cell>
          <cell r="P153">
            <v>138.8475</v>
          </cell>
          <cell r="Q153">
            <v>124.96275</v>
          </cell>
          <cell r="R153">
            <v>124.96275</v>
          </cell>
        </row>
        <row r="154">
          <cell r="C154" t="str">
            <v>013401040010002</v>
          </cell>
          <cell r="D154" t="str">
            <v>02近距离治疗（后装）-MR模拟定位（加收）</v>
          </cell>
        </row>
        <row r="154">
          <cell r="L154" t="str">
            <v>次</v>
          </cell>
        </row>
        <row r="154">
          <cell r="N154">
            <v>351</v>
          </cell>
          <cell r="O154">
            <v>315.9</v>
          </cell>
          <cell r="P154">
            <v>298.35</v>
          </cell>
          <cell r="Q154">
            <v>268.515</v>
          </cell>
          <cell r="R154">
            <v>268.515</v>
          </cell>
        </row>
        <row r="155">
          <cell r="C155" t="str">
            <v>013401040010011</v>
          </cell>
          <cell r="D155" t="str">
            <v>11近距离治疗（后装）-二维近距离治疗计划（加收15%）</v>
          </cell>
        </row>
        <row r="155">
          <cell r="L155" t="str">
            <v>次</v>
          </cell>
        </row>
        <row r="155">
          <cell r="N155">
            <v>163.35</v>
          </cell>
          <cell r="O155">
            <v>147.015</v>
          </cell>
          <cell r="P155">
            <v>138.8475</v>
          </cell>
          <cell r="Q155">
            <v>124.96275</v>
          </cell>
          <cell r="R155">
            <v>124.96275</v>
          </cell>
        </row>
        <row r="156">
          <cell r="C156" t="str">
            <v>013401040010012</v>
          </cell>
          <cell r="D156" t="str">
            <v>12近距离治疗（后装）-三维近距离治疗计划（加收）</v>
          </cell>
        </row>
        <row r="156">
          <cell r="L156" t="str">
            <v>次</v>
          </cell>
        </row>
        <row r="156">
          <cell r="N156">
            <v>351</v>
          </cell>
          <cell r="O156">
            <v>315.9</v>
          </cell>
          <cell r="P156">
            <v>298.35</v>
          </cell>
          <cell r="Q156">
            <v>268.515</v>
          </cell>
          <cell r="R156">
            <v>268.515</v>
          </cell>
        </row>
        <row r="157">
          <cell r="C157" t="str">
            <v>013401040010021</v>
          </cell>
          <cell r="D157" t="str">
            <v>21近距离治疗（后装）-组织间插植/放射粒子植入（加收70%）</v>
          </cell>
        </row>
        <row r="157">
          <cell r="L157" t="str">
            <v>次</v>
          </cell>
        </row>
        <row r="157">
          <cell r="N157">
            <v>762.3</v>
          </cell>
          <cell r="O157">
            <v>686.07</v>
          </cell>
          <cell r="P157">
            <v>647.955</v>
          </cell>
          <cell r="Q157">
            <v>583.1595</v>
          </cell>
          <cell r="R157">
            <v>583.1595</v>
          </cell>
        </row>
        <row r="158">
          <cell r="C158" t="str">
            <v>013402000010000</v>
          </cell>
          <cell r="D158" t="str">
            <v>内照射治疗（核素常规）</v>
          </cell>
        </row>
        <row r="158">
          <cell r="G158" t="str">
            <v>通过口服、注射植入放射性核素，达到治疗恶性肿瘤和其他疾病的目的。</v>
          </cell>
          <cell r="H158" t="str">
            <v>所定价格涵盖治疗计划制定、放射性药品的标记与分装、注射或口服给药、防护器材使用、放射性废弃物处理、环境监测等步骤所需的人力资源与基本物质资源消耗。</v>
          </cell>
        </row>
        <row r="158">
          <cell r="L158" t="str">
            <v>次</v>
          </cell>
          <cell r="M158" t="str">
            <v>指60毫居及以下。</v>
          </cell>
          <cell r="N158">
            <v>459</v>
          </cell>
          <cell r="O158">
            <v>413.1</v>
          </cell>
          <cell r="P158">
            <v>390.15</v>
          </cell>
          <cell r="Q158">
            <v>351.135</v>
          </cell>
          <cell r="R158">
            <v>351.135</v>
          </cell>
        </row>
        <row r="159">
          <cell r="C159" t="str">
            <v>433402000010001</v>
          </cell>
          <cell r="D159" t="str">
            <v>01内照射治疗（核素常规）-大剂量核素药物（加收100%）</v>
          </cell>
        </row>
        <row r="159">
          <cell r="L159" t="str">
            <v>次</v>
          </cell>
          <cell r="M159" t="str">
            <v>超过60毫居的加收100%，超过100毫居的加收2次100%，限加收2次。</v>
          </cell>
          <cell r="N159">
            <v>459</v>
          </cell>
          <cell r="O159">
            <v>413.1</v>
          </cell>
          <cell r="P159">
            <v>390.15</v>
          </cell>
          <cell r="Q159">
            <v>351.135</v>
          </cell>
          <cell r="R159">
            <v>351.135</v>
          </cell>
        </row>
        <row r="160">
          <cell r="C160" t="str">
            <v>013402000020000</v>
          </cell>
          <cell r="D160" t="str">
            <v>内照射治疗（核素介入）</v>
          </cell>
        </row>
        <row r="160">
          <cell r="G160" t="str">
            <v>通过组织间介入或血管介入方式植入放射性核素，辐射杀死病变细胞或缩小病灶，从而达到治疗癌症和其他疾病的目的。</v>
          </cell>
          <cell r="H160" t="str">
            <v>所定价格涵盖治疗计划制定、放射性药品的标记与分装、经皮穿刺或经血管介入给药、防护器材使用、放射性废弃物处理、环境监测等步骤所需的人力资源与基本物质资源消耗。</v>
          </cell>
        </row>
        <row r="160">
          <cell r="L160" t="str">
            <v>次</v>
          </cell>
        </row>
        <row r="160">
          <cell r="N160">
            <v>1818</v>
          </cell>
          <cell r="O160">
            <v>1636.2</v>
          </cell>
          <cell r="P160">
            <v>1545.3</v>
          </cell>
          <cell r="Q160">
            <v>1390.77</v>
          </cell>
          <cell r="R160">
            <v>1390.77</v>
          </cell>
        </row>
        <row r="161">
          <cell r="C161" t="str">
            <v>013402000030000</v>
          </cell>
          <cell r="D161" t="str">
            <v>放射性核素敷贴治疗</v>
          </cell>
        </row>
        <row r="161">
          <cell r="G161" t="str">
            <v>通过放射性核素嵌入的敷贴，覆盖在病变区域，提供高剂量局部辐射，达到治疗浅表病变的目的。</v>
          </cell>
          <cell r="H161" t="str">
            <v>所定价格涵盖治疗计划制定、放射性药品的标记与分装、制备、敷贴、防护器材使用、放射性废弃物处理、环境监测等步骤所需的人力资源与基本物质资源消耗。</v>
          </cell>
        </row>
        <row r="161">
          <cell r="L161" t="str">
            <v>次</v>
          </cell>
          <cell r="M161" t="str">
            <v>用敷贴器治疗时每照射野为一次。</v>
          </cell>
          <cell r="N161">
            <v>54.9</v>
          </cell>
          <cell r="O161">
            <v>49.41</v>
          </cell>
          <cell r="P161">
            <v>46.665</v>
          </cell>
          <cell r="Q161">
            <v>41.9985</v>
          </cell>
          <cell r="R161">
            <v>41.9985</v>
          </cell>
        </row>
        <row r="162">
          <cell r="C162" t="str">
            <v>013401030080000</v>
          </cell>
          <cell r="D162" t="str">
            <v>术中放疗</v>
          </cell>
        </row>
        <row r="162">
          <cell r="G162" t="str">
            <v>在术中进行的放射治疗。</v>
          </cell>
          <cell r="H162" t="str">
            <v>所定价格涵盖暴露瘤床、确定照射区域、遮挡正常组织器官、机器操作、设备照射、阅单等步骤所需的人力资源与基本物质资源消耗。</v>
          </cell>
        </row>
        <row r="162">
          <cell r="L162" t="str">
            <v>次</v>
          </cell>
          <cell r="M162" t="str">
            <v>不再收取耗材费用</v>
          </cell>
          <cell r="N162">
            <v>11169</v>
          </cell>
          <cell r="O162">
            <v>10052.1</v>
          </cell>
          <cell r="P162">
            <v>9493.65</v>
          </cell>
          <cell r="Q162">
            <v>8544.285</v>
          </cell>
          <cell r="R162">
            <v>8544.285</v>
          </cell>
        </row>
        <row r="163">
          <cell r="C163" t="str">
            <v>012301010010000</v>
          </cell>
          <cell r="D163" t="str">
            <v>X线摄影成像</v>
          </cell>
        </row>
        <row r="163">
          <cell r="G163" t="str">
            <v>通过X线摄影（含数字化），实现对患者投照部位的定位、X线成像及分析。</v>
          </cell>
          <cell r="H163" t="str">
            <v>所定价格涵盖摆位、摄影、成像、分析、出具报告、数字影像处理与上传存储（含数字方式）等步骤所需的人力资源、设备运转成本消耗与基本物质资源消耗。</v>
          </cell>
        </row>
        <row r="163">
          <cell r="L163" t="str">
            <v>部位·体位</v>
          </cell>
          <cell r="M163" t="str">
            <v>1.从第二个体位开始按25元收取，每个部位摄影超过三个体位的，按三个体位收费。
2.单独开展普通透视基准价格为4元、在长部省属医疗机构按5元收取，单独开展食管钡餐透视基准价格为13元、在长部省属医疗机构按15元收取。</v>
          </cell>
          <cell r="N163">
            <v>37</v>
          </cell>
          <cell r="O163">
            <v>33.3</v>
          </cell>
          <cell r="P163">
            <v>31.45</v>
          </cell>
          <cell r="Q163">
            <v>31.45</v>
          </cell>
          <cell r="R163">
            <v>31.45</v>
          </cell>
        </row>
        <row r="164">
          <cell r="C164" t="str">
            <v>012301010010001</v>
          </cell>
          <cell r="D164" t="str">
            <v>X线摄影成像-
床旁X线摄影（加收）</v>
          </cell>
        </row>
        <row r="164">
          <cell r="G164" t="str">
            <v>通过床旁X线摄影（含数字化），实现对患者投照部位的定位、X线成像。</v>
          </cell>
        </row>
        <row r="164">
          <cell r="L164" t="str">
            <v>次</v>
          </cell>
          <cell r="M164" t="str">
            <v>1.“床旁X线摄影”指患者因病情无法前往检查科室，需在病床旁完成X线摄影；
2.在同一次检查中，无论多少部位仅加收一次。</v>
          </cell>
          <cell r="N164">
            <v>27</v>
          </cell>
          <cell r="O164">
            <v>24.3</v>
          </cell>
          <cell r="P164">
            <v>22.95</v>
          </cell>
          <cell r="Q164">
            <v>22.95</v>
          </cell>
          <cell r="R164">
            <v>22.95</v>
          </cell>
        </row>
        <row r="165">
          <cell r="C165" t="str">
            <v>012301010010011</v>
          </cell>
          <cell r="D165" t="str">
            <v>X线摄影成像-
动态X线摄影（加收）</v>
          </cell>
        </row>
        <row r="165">
          <cell r="G165" t="str">
            <v>通过动态X线摄影（含数字化），实现对患者投照部位的定位、X线成像及分析。</v>
          </cell>
        </row>
        <row r="165">
          <cell r="L165" t="str">
            <v>次</v>
          </cell>
        </row>
        <row r="165">
          <cell r="N165">
            <v>37</v>
          </cell>
          <cell r="O165">
            <v>33.3</v>
          </cell>
          <cell r="P165">
            <v>31.45</v>
          </cell>
          <cell r="Q165">
            <v>31.45</v>
          </cell>
          <cell r="R165">
            <v>31.45</v>
          </cell>
        </row>
        <row r="166">
          <cell r="C166" t="str">
            <v>012301010010021</v>
          </cell>
          <cell r="D166" t="str">
            <v>X线摄影成像-
影像拼接成像（加收）</v>
          </cell>
        </row>
        <row r="166">
          <cell r="G166" t="str">
            <v>通过X线摄影（含数字化），实现对患者投照部位的定位、X线成像拼接及分析。</v>
          </cell>
        </row>
        <row r="166">
          <cell r="L166" t="str">
            <v>次</v>
          </cell>
          <cell r="M166" t="str">
            <v>“影像拼接成像”指双下肢、脊柱全长等的X线摄影成像。</v>
          </cell>
          <cell r="N166">
            <v>18</v>
          </cell>
          <cell r="O166">
            <v>16.2</v>
          </cell>
          <cell r="P166">
            <v>15.3</v>
          </cell>
          <cell r="Q166">
            <v>15.3</v>
          </cell>
          <cell r="R166">
            <v>15.3</v>
          </cell>
        </row>
        <row r="167">
          <cell r="C167" t="str">
            <v>012301010010100</v>
          </cell>
          <cell r="D167" t="str">
            <v>X线摄影成像-
人工智能辅助诊断（扩展）</v>
          </cell>
        </row>
        <row r="167">
          <cell r="G167" t="str">
            <v>通过X线摄影（含数字化），实现对患者投照部位的定位、X线成像及分析。</v>
          </cell>
          <cell r="H167" t="str">
            <v>所定价格涵盖摆位、摄影、成
像、分析、出具报告、数字影像处理与上传存储（含数字方式）等步骤所需的人力资源、设备运转成本消耗与基本物质资源消耗。</v>
          </cell>
        </row>
        <row r="167">
          <cell r="L167" t="str">
            <v>部位·体位</v>
          </cell>
        </row>
        <row r="167">
          <cell r="N167">
            <v>37</v>
          </cell>
          <cell r="O167">
            <v>33.3</v>
          </cell>
          <cell r="P167">
            <v>31.45</v>
          </cell>
          <cell r="Q167">
            <v>31.45</v>
          </cell>
          <cell r="R167">
            <v>31.45</v>
          </cell>
        </row>
        <row r="168">
          <cell r="C168" t="str">
            <v>012301010011100</v>
          </cell>
          <cell r="D168" t="str">
            <v>X线摄影成像-口腔曲面体层成像（扩展）</v>
          </cell>
        </row>
        <row r="168">
          <cell r="G168" t="str">
            <v>通过X线摄影（含数字化），实现口腔曲面体层成像。</v>
          </cell>
          <cell r="H168" t="str">
            <v>所定价格涵盖摆位、摄影、成
像、分析、出具报告、数字影像处理与上传存储（含数字方式）等步骤所需的人力资源、设备运转成本消耗与基本物质资源消耗。</v>
          </cell>
        </row>
        <row r="168">
          <cell r="L168" t="str">
            <v>部位·体位</v>
          </cell>
        </row>
        <row r="168">
          <cell r="N168">
            <v>37</v>
          </cell>
          <cell r="O168">
            <v>33.3</v>
          </cell>
          <cell r="P168">
            <v>31.45</v>
          </cell>
          <cell r="Q168">
            <v>31.45</v>
          </cell>
          <cell r="R168">
            <v>31.45</v>
          </cell>
        </row>
        <row r="169">
          <cell r="C169" t="str">
            <v>012301010020000</v>
          </cell>
          <cell r="D169" t="str">
            <v>X线摄影成像
（牙片）</v>
          </cell>
        </row>
        <row r="169">
          <cell r="G169" t="str">
            <v>通过X线摄影（含数字化），实现对范围牙齿的X线成像及分析。</v>
          </cell>
          <cell r="H169" t="str">
            <v>所定价格涵盖摆位、摄影、成
像、分析、出具报告、数字影像处理与上传存储（含数字方式）等步骤所需的人力资源、设备运转成本消耗与基本物质资源消耗。</v>
          </cell>
        </row>
        <row r="169">
          <cell r="L169" t="str">
            <v>部位</v>
          </cell>
          <cell r="M169" t="str">
            <v>部位的定义为：切牙、前磨牙和磨牙，以两个牙位为一个部位；尖牙，以单牙位为一个部位。</v>
          </cell>
          <cell r="N169">
            <v>11</v>
          </cell>
          <cell r="O169">
            <v>9.9</v>
          </cell>
          <cell r="P169">
            <v>9.35</v>
          </cell>
          <cell r="Q169">
            <v>9.35</v>
          </cell>
          <cell r="R169">
            <v>9.35</v>
          </cell>
        </row>
        <row r="170">
          <cell r="C170" t="str">
            <v>012301010020100</v>
          </cell>
          <cell r="D170" t="str">
            <v>X线摄影成像（牙片）-人工智能辅助诊断
（扩展）</v>
          </cell>
        </row>
        <row r="170">
          <cell r="G170" t="str">
            <v>通过X线摄影（含数字化），实现对范围牙齿的X线成像及分析。</v>
          </cell>
          <cell r="H170" t="str">
            <v>所定价格涵盖摆位、摄影、成
像、分析、出具报告、数字影像处理与上传存储（含数字方式）等步骤所需的人力资源、设备运转成本消耗与基本物质资源消耗。</v>
          </cell>
        </row>
        <row r="170">
          <cell r="L170" t="str">
            <v>部位</v>
          </cell>
        </row>
        <row r="170">
          <cell r="N170">
            <v>11</v>
          </cell>
          <cell r="O170">
            <v>9.9</v>
          </cell>
          <cell r="P170">
            <v>9.35</v>
          </cell>
          <cell r="Q170">
            <v>9.35</v>
          </cell>
          <cell r="R170">
            <v>9.35</v>
          </cell>
        </row>
        <row r="171">
          <cell r="C171" t="str">
            <v>012301010030000</v>
          </cell>
          <cell r="D171" t="str">
            <v>X线摄影成像
（乳腺）</v>
          </cell>
        </row>
        <row r="171">
          <cell r="G171" t="str">
            <v>通过X线摄影（含数字化），实现患者的乳腺X线成像及分析。</v>
          </cell>
          <cell r="H171" t="str">
            <v>所定价格涵盖摆位、摄影、成
像、分析、出具报告、数字影像处理与上传存储（含数字方式）等步骤所需的人力资源、设备运转成本消耗与基本物质资源消耗。</v>
          </cell>
        </row>
        <row r="171">
          <cell r="L171" t="str">
            <v>单侧</v>
          </cell>
        </row>
        <row r="171">
          <cell r="N171">
            <v>72</v>
          </cell>
          <cell r="O171">
            <v>64.8</v>
          </cell>
          <cell r="P171">
            <v>61.2</v>
          </cell>
          <cell r="Q171">
            <v>61.2</v>
          </cell>
          <cell r="R171">
            <v>61.2</v>
          </cell>
        </row>
        <row r="172">
          <cell r="C172" t="str">
            <v>012301010030100</v>
          </cell>
          <cell r="D172" t="str">
            <v>X线摄影成像（乳腺）-人工智能辅助诊断
（扩展）</v>
          </cell>
        </row>
        <row r="172">
          <cell r="G172" t="str">
            <v>通过X线摄影（含数字化），实现患者的乳腺X线成像及分析。</v>
          </cell>
          <cell r="H172" t="str">
            <v>所定价格涵盖摆位、摄影、成像、分析、出具报告、数字影像处理与上传存储（含数字方式）等步骤所需的人力资源、设备运转成本消耗与基本物质资源消耗。</v>
          </cell>
        </row>
        <row r="172">
          <cell r="L172" t="str">
            <v>单侧</v>
          </cell>
        </row>
        <row r="172">
          <cell r="N172">
            <v>72</v>
          </cell>
          <cell r="O172">
            <v>64.8</v>
          </cell>
          <cell r="P172">
            <v>61.2</v>
          </cell>
          <cell r="Q172">
            <v>61.2</v>
          </cell>
          <cell r="R172">
            <v>61.2</v>
          </cell>
        </row>
        <row r="173">
          <cell r="C173" t="str">
            <v>012301010040000</v>
          </cell>
          <cell r="D173" t="str">
            <v>X线造影成像</v>
          </cell>
        </row>
        <row r="173">
          <cell r="G173" t="str">
            <v>通过X线摄影，对经口服、注射或灌肠方式引入对比剂后的消化道、鼻窦、泪道等各类腔道的形态及功能进行成像及分析（不含穿刺/插管）。</v>
          </cell>
          <cell r="H173" t="str">
            <v>所定价格涵盖摆位、对比剂引入、观察、成像、分析、出具报告、数字影像处理与上传存储（含数字方式）等步骤所需的人力资源、设备运转成本消耗与基本物质资源消耗。</v>
          </cell>
        </row>
        <row r="173">
          <cell r="L173" t="str">
            <v>次</v>
          </cell>
        </row>
        <row r="173">
          <cell r="N173">
            <v>72</v>
          </cell>
          <cell r="O173">
            <v>64.8</v>
          </cell>
          <cell r="P173">
            <v>61.2</v>
          </cell>
          <cell r="Q173">
            <v>61.2</v>
          </cell>
          <cell r="R173">
            <v>61.2</v>
          </cell>
        </row>
        <row r="174">
          <cell r="C174" t="str">
            <v>012301010040001</v>
          </cell>
          <cell r="D174" t="str">
            <v>X线造影成像-
全消化道造影
（加收）</v>
          </cell>
        </row>
        <row r="174">
          <cell r="G174" t="str">
            <v>通过X线摄影，对经口服、注射或灌肠方式引入对比剂后的全消化道的形态及功能进行成像及分析（不含穿刺/插管）。</v>
          </cell>
        </row>
        <row r="174">
          <cell r="L174" t="str">
            <v>次</v>
          </cell>
        </row>
        <row r="174">
          <cell r="N174">
            <v>54</v>
          </cell>
          <cell r="O174">
            <v>48.6</v>
          </cell>
          <cell r="P174">
            <v>45.9</v>
          </cell>
          <cell r="Q174">
            <v>45.9</v>
          </cell>
          <cell r="R174">
            <v>45.9</v>
          </cell>
        </row>
        <row r="175">
          <cell r="C175" t="str">
            <v>012301010040100</v>
          </cell>
          <cell r="D175" t="str">
            <v>X线造影成像-
人工智能辅助诊断
（扩展）</v>
          </cell>
        </row>
        <row r="175">
          <cell r="G175" t="str">
            <v>通过X线摄影，对经口服、注射或灌肠方式引入对比剂后的消化道、鼻窦、泪道等各类腔道的形态及功能进行成像及分析（不含穿刺/插管）。</v>
          </cell>
          <cell r="H175" t="str">
            <v>所定价格涵盖摆位、对比剂引入、观察、成像、分析、出具报告、数字影像处理与上传存储（含数字方式）等步骤所需的人力资源、设备运转成本消耗与基本物质资源消耗。</v>
          </cell>
        </row>
        <row r="175">
          <cell r="L175" t="str">
            <v>次</v>
          </cell>
        </row>
        <row r="175">
          <cell r="N175">
            <v>72</v>
          </cell>
          <cell r="O175">
            <v>64.8</v>
          </cell>
          <cell r="P175">
            <v>61.2</v>
          </cell>
          <cell r="Q175">
            <v>61.2</v>
          </cell>
          <cell r="R175">
            <v>61.2</v>
          </cell>
        </row>
        <row r="176">
          <cell r="C176" t="str">
            <v>012301010041100</v>
          </cell>
          <cell r="D176" t="str">
            <v>X线造影成像-
泪道造影（扩展）</v>
          </cell>
        </row>
        <row r="176">
          <cell r="G176" t="str">
            <v>通过X线摄影，对经口服、注射或灌肠方式引入对比剂后的泪道的形态及功能进行成像及分析（不含穿刺/插管）。</v>
          </cell>
          <cell r="H176" t="str">
            <v>所定价格涵盖摆位、对比剂引入、观察、成像、分析、出具报告、数字影像处理与上传存储（含数字方式）等步骤所需的人力资源、设备运转成本消耗与基本物质资源消耗。</v>
          </cell>
        </row>
        <row r="176">
          <cell r="L176" t="str">
            <v>次</v>
          </cell>
        </row>
        <row r="176">
          <cell r="N176">
            <v>72</v>
          </cell>
          <cell r="O176">
            <v>64.8</v>
          </cell>
          <cell r="P176">
            <v>61.2</v>
          </cell>
          <cell r="Q176">
            <v>61.2</v>
          </cell>
          <cell r="R176">
            <v>61.2</v>
          </cell>
        </row>
        <row r="177">
          <cell r="C177" t="str">
            <v>012301010041200</v>
          </cell>
          <cell r="D177" t="str">
            <v>X线造影成像-
T管造影
（扩展）</v>
          </cell>
        </row>
        <row r="177">
          <cell r="G177" t="str">
            <v>通过X线摄影，对经口服、注射或灌肠方式引入对比剂后的T管的形态及功能进行成像及分析（不含穿刺/插管）。</v>
          </cell>
          <cell r="H177" t="str">
            <v>所定价格涵盖摆位、对比剂引入、观察、成像、分析、出具报告、数字影像处理与上传存储（含数字方式）等步骤所需的人力资源、设备运转成本消耗与基本物质资源消耗。</v>
          </cell>
        </row>
        <row r="177">
          <cell r="L177" t="str">
            <v>次</v>
          </cell>
        </row>
        <row r="177">
          <cell r="N177">
            <v>72</v>
          </cell>
          <cell r="O177">
            <v>64.8</v>
          </cell>
          <cell r="P177">
            <v>61.2</v>
          </cell>
          <cell r="Q177">
            <v>61.2</v>
          </cell>
          <cell r="R177">
            <v>61.2</v>
          </cell>
        </row>
        <row r="178">
          <cell r="C178" t="str">
            <v>012301020010000</v>
          </cell>
          <cell r="D178" t="str">
            <v>计算机体层成像（CT）平扫</v>
          </cell>
        </row>
        <row r="178">
          <cell r="G178" t="str">
            <v>通过计算机体层成像（CT）平扫，实现患者检查部位的成像及分析。</v>
          </cell>
          <cell r="H178" t="str">
            <v>所定价格涵盖摆位、扫描成像、分析、出具报告、数字影像处理与上传存储（含数字方式）等步骤所需的人力资源、设备运转成本消耗与基本物质资源消耗。</v>
          </cell>
        </row>
        <row r="178">
          <cell r="L178" t="str">
            <v>部位</v>
          </cell>
          <cell r="M178" t="str">
            <v>超过三个部位按三个部位收费。</v>
          </cell>
          <cell r="N178">
            <v>210</v>
          </cell>
          <cell r="O178">
            <v>189</v>
          </cell>
          <cell r="P178">
            <v>178.5</v>
          </cell>
          <cell r="Q178">
            <v>178.5</v>
          </cell>
          <cell r="R178">
            <v>178.5</v>
          </cell>
        </row>
        <row r="179">
          <cell r="C179" t="str">
            <v>012301020010001</v>
          </cell>
          <cell r="D179" t="str">
            <v>计算机体层成像（CT）平扫-能量成像
（加收）</v>
          </cell>
        </row>
        <row r="179">
          <cell r="G179" t="str">
            <v>通过计算机体层成像（CT）平扫，实现患者检查部位的能量成像及分析。</v>
          </cell>
        </row>
        <row r="179">
          <cell r="L179" t="str">
            <v>次</v>
          </cell>
          <cell r="M179" t="str">
            <v>在同一次检查中，无论多少部位仅加收一次。</v>
          </cell>
          <cell r="N179">
            <v>45</v>
          </cell>
          <cell r="O179">
            <v>40.5</v>
          </cell>
          <cell r="P179">
            <v>38.25</v>
          </cell>
          <cell r="Q179">
            <v>38.25</v>
          </cell>
          <cell r="R179">
            <v>38.25</v>
          </cell>
        </row>
        <row r="180">
          <cell r="C180" t="str">
            <v>012301020010011</v>
          </cell>
          <cell r="D180" t="str">
            <v>计算机体层成像（CT）平扫-薄层扫描
（加收）</v>
          </cell>
        </row>
        <row r="180">
          <cell r="G180" t="str">
            <v>通过计算机体层成像（CT）平扫，实现患者检查部位的成像及薄层扫描分析。</v>
          </cell>
        </row>
        <row r="180">
          <cell r="L180" t="str">
            <v>次</v>
          </cell>
          <cell r="M180" t="str">
            <v>在同一次检查中，无论多少部位仅加收一次。</v>
          </cell>
          <cell r="N180">
            <v>45</v>
          </cell>
          <cell r="O180">
            <v>40.5</v>
          </cell>
          <cell r="P180">
            <v>38.25</v>
          </cell>
          <cell r="Q180">
            <v>38.25</v>
          </cell>
          <cell r="R180">
            <v>38.25</v>
          </cell>
        </row>
        <row r="181">
          <cell r="C181" t="str">
            <v>012301020010021</v>
          </cell>
          <cell r="D181" t="str">
            <v>计算机体层成像（CT）平扫-冠脉钙化积分（加收）</v>
          </cell>
        </row>
        <row r="181">
          <cell r="G181" t="str">
            <v>通过计算机体层成像（CT）平扫，进行实现患者检查部位的成像及冠脉钙化积分分析。</v>
          </cell>
        </row>
        <row r="181">
          <cell r="L181" t="str">
            <v>次</v>
          </cell>
        </row>
        <row r="181">
          <cell r="N181">
            <v>18</v>
          </cell>
          <cell r="O181">
            <v>16.2</v>
          </cell>
          <cell r="P181">
            <v>15.3</v>
          </cell>
          <cell r="Q181">
            <v>15.3</v>
          </cell>
          <cell r="R181">
            <v>15.3</v>
          </cell>
        </row>
        <row r="182">
          <cell r="C182" t="str">
            <v>012301020010100</v>
          </cell>
          <cell r="D182" t="str">
            <v>计算机体层成像（CT）平扫-人工智能辅助诊断
（扩展）</v>
          </cell>
        </row>
        <row r="182">
          <cell r="G182" t="str">
            <v>通过计算机体层成像（CT）平扫，实现患者检查部位的成像及分析。</v>
          </cell>
          <cell r="H182" t="str">
            <v>所定价格涵盖摆位、扫描成像、分析、出具报告、数字影像处理与上传存储（含数字方式）等步骤所需的人力资源、设备运转成本消耗与基本物质资源消耗。</v>
          </cell>
        </row>
        <row r="182">
          <cell r="L182" t="str">
            <v>部位</v>
          </cell>
        </row>
        <row r="182">
          <cell r="N182">
            <v>210</v>
          </cell>
          <cell r="O182">
            <v>189</v>
          </cell>
          <cell r="P182">
            <v>178.5</v>
          </cell>
          <cell r="Q182">
            <v>178.5</v>
          </cell>
          <cell r="R182">
            <v>178.5</v>
          </cell>
        </row>
        <row r="183">
          <cell r="C183" t="str">
            <v>012301020011100</v>
          </cell>
          <cell r="D183" t="str">
            <v>计算机体层成像（CT）平扫-口腔颌面锥形束CT（CBCT）（扩展）</v>
          </cell>
        </row>
        <row r="183">
          <cell r="G183" t="str">
            <v>通过口腔颌面锥形束CT，实现患者检查部位的成像及分析。</v>
          </cell>
          <cell r="H183" t="str">
            <v>所定价格涵盖摆位、扫描成像、分析、出具报告、数字影像处理与上传存储（含数字方式）等步骤所需的人力资源、设备运转成本消耗与基本物质资源消耗。</v>
          </cell>
        </row>
        <row r="183">
          <cell r="L183" t="str">
            <v> 次</v>
          </cell>
        </row>
        <row r="183">
          <cell r="N183">
            <v>210</v>
          </cell>
          <cell r="O183">
            <v>189</v>
          </cell>
          <cell r="P183">
            <v>178.5</v>
          </cell>
          <cell r="Q183">
            <v>178.5</v>
          </cell>
          <cell r="R183">
            <v>178.5</v>
          </cell>
        </row>
        <row r="184">
          <cell r="C184" t="str">
            <v>012301020020000</v>
          </cell>
          <cell r="D184" t="str">
            <v>计算机体层成像（CT）增强</v>
          </cell>
        </row>
        <row r="184">
          <cell r="G184" t="str">
            <v>通过计算机体层成像（CT）增强扫描，对使用对比剂后的检查部位进行成像及分析。</v>
          </cell>
          <cell r="H184" t="str">
            <v>所定价格涵盖摆位、对比剂注射、扫描成像、分析、出具报告、数字影像处理与上传存储（含数字方式）等步骤所需的人力资源和基本物质资源消耗。</v>
          </cell>
        </row>
        <row r="184">
          <cell r="L184" t="str">
            <v>部位</v>
          </cell>
          <cell r="M184" t="str">
            <v>1.同一部位平扫后立即行增强扫描的，增强扫描按50%收取；
2.超过三个部位按三个部位收费。</v>
          </cell>
          <cell r="N184">
            <v>270</v>
          </cell>
          <cell r="O184">
            <v>243</v>
          </cell>
          <cell r="P184">
            <v>229.5</v>
          </cell>
          <cell r="Q184">
            <v>229.5</v>
          </cell>
          <cell r="R184">
            <v>229.5</v>
          </cell>
        </row>
        <row r="185">
          <cell r="C185" t="str">
            <v>012301020020001</v>
          </cell>
          <cell r="D185" t="str">
            <v>计算机体层成像（CT）增强-能量成像（加收）</v>
          </cell>
        </row>
        <row r="185">
          <cell r="G185" t="str">
            <v>通过计算机体层成像（CT）增强扫描，对使用对比剂后的检查部位进行能量成像及分析。</v>
          </cell>
        </row>
        <row r="185">
          <cell r="L185" t="str">
            <v>次</v>
          </cell>
          <cell r="M185" t="str">
            <v>在同一次检查中，无论多少部位仅加收一次。</v>
          </cell>
          <cell r="N185">
            <v>45</v>
          </cell>
          <cell r="O185">
            <v>40.5</v>
          </cell>
          <cell r="P185">
            <v>38.25</v>
          </cell>
          <cell r="Q185">
            <v>38.25</v>
          </cell>
          <cell r="R185">
            <v>38.25</v>
          </cell>
        </row>
        <row r="186">
          <cell r="C186" t="str">
            <v>012301020020011</v>
          </cell>
          <cell r="D186" t="str">
            <v>计算机体层成像（CT）增强-薄层扫描（加收）</v>
          </cell>
        </row>
        <row r="186">
          <cell r="G186" t="str">
            <v>通过计算机体层成像（CT）增强扫描，对使用对比剂后的检查部位进行成像及薄层扫描分析。</v>
          </cell>
        </row>
        <row r="186">
          <cell r="L186" t="str">
            <v>次</v>
          </cell>
          <cell r="M186" t="str">
            <v>在同一次检查中，无论多少部位仅加收一次。</v>
          </cell>
          <cell r="N186">
            <v>44</v>
          </cell>
          <cell r="O186">
            <v>39.6</v>
          </cell>
          <cell r="P186">
            <v>37.4</v>
          </cell>
          <cell r="Q186">
            <v>37.4</v>
          </cell>
          <cell r="R186">
            <v>37.4</v>
          </cell>
        </row>
        <row r="187">
          <cell r="C187" t="str">
            <v>012301020020100</v>
          </cell>
          <cell r="D187" t="str">
            <v>计算机体层成像（CT）增强-人工智能辅助诊断
（扩展）</v>
          </cell>
        </row>
        <row r="187">
          <cell r="G187" t="str">
            <v>通过计算机体层成像（CT）增强扫描，对使用对比剂后的检查部位进行成像及分析。</v>
          </cell>
          <cell r="H187" t="str">
            <v>所定价格涵盖摆位、对比剂注射、扫描成像、分析、出具报告、数字影像处理与上传存储（含数字方式）等步骤所需的人力资源和基本物质资源消耗。</v>
          </cell>
        </row>
        <row r="187">
          <cell r="L187" t="str">
            <v>部位</v>
          </cell>
        </row>
        <row r="187">
          <cell r="N187">
            <v>270</v>
          </cell>
          <cell r="O187">
            <v>243</v>
          </cell>
          <cell r="P187">
            <v>229.5</v>
          </cell>
          <cell r="Q187">
            <v>229.5</v>
          </cell>
          <cell r="R187">
            <v>229.5</v>
          </cell>
        </row>
        <row r="188">
          <cell r="C188" t="str">
            <v>012301020021100</v>
          </cell>
          <cell r="D188" t="str">
            <v>计算机体层成像（CT）增强-延迟显像（扩展）</v>
          </cell>
        </row>
        <row r="188">
          <cell r="G188" t="str">
            <v>通过计算机体层成像（CT）增强扫描结合延迟显像，对使用对比剂后的检查部位进行及分析。</v>
          </cell>
          <cell r="H188" t="str">
            <v>所定价格涵盖摆位、对比剂注射、扫描成像、分析、出具报告、数字影像处理与上传存储（含数字方式）等步骤所需的人力资源和基本物质资源消耗。</v>
          </cell>
        </row>
        <row r="188">
          <cell r="L188" t="str">
            <v>部位</v>
          </cell>
        </row>
        <row r="188">
          <cell r="N188">
            <v>270</v>
          </cell>
          <cell r="O188">
            <v>243</v>
          </cell>
          <cell r="P188">
            <v>229.5</v>
          </cell>
          <cell r="Q188">
            <v>229.5</v>
          </cell>
          <cell r="R188">
            <v>229.5</v>
          </cell>
        </row>
        <row r="189">
          <cell r="C189" t="str">
            <v>012301020030000</v>
          </cell>
          <cell r="D189" t="str">
            <v>计算机体层（CT）造影成像（血管）</v>
          </cell>
        </row>
        <row r="189">
          <cell r="G189" t="str">
            <v>通过CT增强扫描，对使用对比剂后的血管进行成像及分析。</v>
          </cell>
          <cell r="H189" t="str">
            <v>所定价格涵盖摆位、对比剂注射、扫描成像、分析、出具报告、数字影像处理与上传存储（含数字方式）等步骤所需的人力资源和基本物质资源消耗。</v>
          </cell>
        </row>
        <row r="189">
          <cell r="L189" t="str">
            <v>血管</v>
          </cell>
          <cell r="M189" t="str">
            <v>1.超过两根血管按两根血管收费；
2.同一次检查中不可收取CT平扫费用。</v>
          </cell>
          <cell r="N189">
            <v>500</v>
          </cell>
          <cell r="O189">
            <v>450</v>
          </cell>
          <cell r="P189">
            <v>425</v>
          </cell>
          <cell r="Q189">
            <v>425</v>
          </cell>
          <cell r="R189">
            <v>425</v>
          </cell>
        </row>
        <row r="190">
          <cell r="C190" t="str">
            <v>012301020030001</v>
          </cell>
          <cell r="D190" t="str">
            <v>计算机体层（CT）造影成像（血管）-能量成像（加收）</v>
          </cell>
        </row>
        <row r="190">
          <cell r="G190" t="str">
            <v>通过CT增强扫描，对使用对比剂后的血管进行能量成像及分析。</v>
          </cell>
        </row>
        <row r="190">
          <cell r="L190" t="str">
            <v>次</v>
          </cell>
          <cell r="M190" t="str">
            <v>在同一次检查中，无论多少血管仅加收一次。</v>
          </cell>
          <cell r="N190">
            <v>45</v>
          </cell>
          <cell r="O190">
            <v>40.5</v>
          </cell>
          <cell r="P190">
            <v>38.25</v>
          </cell>
          <cell r="Q190">
            <v>38.25</v>
          </cell>
          <cell r="R190">
            <v>38.25</v>
          </cell>
        </row>
        <row r="191">
          <cell r="C191" t="str">
            <v>012301020030100</v>
          </cell>
          <cell r="D191" t="str">
            <v>计算机体层（CT）造影成像（血管）-人工智能辅助诊断（扩展）</v>
          </cell>
        </row>
        <row r="191">
          <cell r="G191" t="str">
            <v>通过CT增强扫描，对使用对比剂后的血管进行成像及分析。</v>
          </cell>
          <cell r="H191" t="str">
            <v>所定价格涵盖摆位、对比剂注射、扫描成像、分析、出具报告、数字影像处理与上传存储（含数字方式）等步骤所需的人力资源和基本物质资源消耗。</v>
          </cell>
        </row>
        <row r="191">
          <cell r="L191" t="str">
            <v>血管</v>
          </cell>
        </row>
        <row r="191">
          <cell r="N191">
            <v>500</v>
          </cell>
          <cell r="O191">
            <v>450</v>
          </cell>
          <cell r="P191">
            <v>425</v>
          </cell>
          <cell r="Q191">
            <v>425</v>
          </cell>
          <cell r="R191">
            <v>425</v>
          </cell>
        </row>
        <row r="192">
          <cell r="C192" t="str">
            <v>012301020040000</v>
          </cell>
          <cell r="D192" t="str">
            <v>计算机体层（CT）
灌注成像</v>
          </cell>
        </row>
        <row r="192">
          <cell r="G192" t="str">
            <v>通过连续CT扫描，对使用对比剂后局部组织血流进行灌注成像及分析。</v>
          </cell>
          <cell r="H192" t="str">
            <v>所定价格涵盖摆位、对比剂注射、连续扫描成像、分析、出具报告、数字影像处理与上传存储（含数字方式）等步骤所需的人力资源和基本物质资源消耗。</v>
          </cell>
        </row>
        <row r="192">
          <cell r="L192" t="str">
            <v>脏器</v>
          </cell>
          <cell r="M192" t="str">
            <v>同一次检查中不可收取CT平扫费用。</v>
          </cell>
          <cell r="N192">
            <v>480</v>
          </cell>
          <cell r="O192">
            <v>432</v>
          </cell>
          <cell r="P192">
            <v>408</v>
          </cell>
          <cell r="Q192">
            <v>408</v>
          </cell>
          <cell r="R192">
            <v>408</v>
          </cell>
        </row>
        <row r="193">
          <cell r="C193" t="str">
            <v>012301020040001</v>
          </cell>
          <cell r="D193" t="str">
            <v>计算机体层（CT）灌注成像-心电门控
（加收）</v>
          </cell>
        </row>
        <row r="193">
          <cell r="G193" t="str">
            <v>通过连续CT扫描结合心电门控，对使用对比剂后局部组织血流进行灌注成像及分析。</v>
          </cell>
        </row>
        <row r="193">
          <cell r="L193" t="str">
            <v>次</v>
          </cell>
        </row>
        <row r="193">
          <cell r="N193">
            <v>18</v>
          </cell>
          <cell r="O193">
            <v>16.2</v>
          </cell>
          <cell r="P193">
            <v>15.3</v>
          </cell>
          <cell r="Q193">
            <v>15.3</v>
          </cell>
          <cell r="R193">
            <v>15.3</v>
          </cell>
        </row>
        <row r="194">
          <cell r="C194" t="str">
            <v>012301020040100</v>
          </cell>
          <cell r="D194" t="str">
            <v>计算机体层（CT）灌注成像-人工智能辅助诊断（扩展）</v>
          </cell>
        </row>
        <row r="194">
          <cell r="G194" t="str">
            <v>通过连续CT扫描，对使用对比剂后局部组织血流进行灌注成像及分析。</v>
          </cell>
          <cell r="H194" t="str">
            <v>所定价格涵盖摆位、对比剂注射、连续扫描成像、分析、出具报告、数字影像处理与上传存储（含数字方式）等步骤所需的人力资源和基本物质资源消耗。</v>
          </cell>
        </row>
        <row r="194">
          <cell r="L194" t="str">
            <v>脏器</v>
          </cell>
        </row>
        <row r="194">
          <cell r="N194">
            <v>480</v>
          </cell>
          <cell r="O194">
            <v>432</v>
          </cell>
          <cell r="P194">
            <v>408</v>
          </cell>
          <cell r="Q194">
            <v>408</v>
          </cell>
          <cell r="R194">
            <v>408</v>
          </cell>
        </row>
        <row r="195">
          <cell r="C195" t="str">
            <v>012301030010000</v>
          </cell>
          <cell r="D195" t="str">
            <v>磁共振（MR）平扫</v>
          </cell>
        </row>
        <row r="195">
          <cell r="G195" t="str">
            <v>通过磁共振平扫，实现患者检查部位的成像及分析。</v>
          </cell>
          <cell r="H195" t="str">
            <v>所定价格涵盖摆位、扫描成像、分析、出具报告、数字影像处理与上传存储（含数字方式）等步骤所需的人力资源、设备运转成本消耗与基本物质资源消耗。</v>
          </cell>
        </row>
        <row r="195">
          <cell r="L195" t="str">
            <v>部位</v>
          </cell>
          <cell r="M195" t="str">
            <v>超过三个部位按三个部位收费。</v>
          </cell>
          <cell r="N195">
            <v>430</v>
          </cell>
          <cell r="O195">
            <v>387</v>
          </cell>
          <cell r="P195">
            <v>365.5</v>
          </cell>
          <cell r="Q195">
            <v>365.5</v>
          </cell>
          <cell r="R195">
            <v>365.5</v>
          </cell>
        </row>
        <row r="196">
          <cell r="C196" t="str">
            <v>012301030010001</v>
          </cell>
          <cell r="D196" t="str">
            <v>磁共振（MR）平扫-
特殊方式成像
（加收）</v>
          </cell>
        </row>
        <row r="196">
          <cell r="G196" t="str">
            <v>通过磁共振平扫，实现患者检查部位的特殊方式成像及分析。</v>
          </cell>
        </row>
        <row r="196">
          <cell r="L196" t="str">
            <v>项</v>
          </cell>
          <cell r="M196" t="str">
            <v>无论多少部位，使用同一成像方式仅加收一次；不同成像方式可累计收费。</v>
          </cell>
          <cell r="N196">
            <v>45</v>
          </cell>
          <cell r="O196">
            <v>40.5</v>
          </cell>
          <cell r="P196">
            <v>38.25</v>
          </cell>
          <cell r="Q196">
            <v>38.25</v>
          </cell>
          <cell r="R196">
            <v>38.25</v>
          </cell>
        </row>
        <row r="197">
          <cell r="C197" t="str">
            <v>012301030010011</v>
          </cell>
          <cell r="D197" t="str">
            <v>磁共振（MR）平扫-
复杂成像
（加收）</v>
          </cell>
        </row>
        <row r="197">
          <cell r="G197" t="str">
            <v>通过磁共振平扫，实现患者检查部位的复杂成像及分析。</v>
          </cell>
        </row>
        <row r="197">
          <cell r="L197" t="str">
            <v>次</v>
          </cell>
          <cell r="M197" t="str">
            <v>复杂成像指对心脏、胎儿进行磁共振平扫成像。</v>
          </cell>
          <cell r="N197">
            <v>72</v>
          </cell>
          <cell r="O197">
            <v>64.8</v>
          </cell>
          <cell r="P197">
            <v>61.2</v>
          </cell>
          <cell r="Q197">
            <v>61.2</v>
          </cell>
          <cell r="R197">
            <v>61.2</v>
          </cell>
        </row>
        <row r="198">
          <cell r="C198" t="str">
            <v>012301030010021</v>
          </cell>
          <cell r="D198" t="str">
            <v>磁共振（MR）平扫-
呼吸门控
（加收）</v>
          </cell>
        </row>
        <row r="198">
          <cell r="G198" t="str">
            <v>通过磁共振平扫结合呼吸门控，实现患者检查部位的成像及分析。</v>
          </cell>
        </row>
        <row r="198">
          <cell r="L198" t="str">
            <v>次</v>
          </cell>
        </row>
        <row r="198">
          <cell r="N198">
            <v>18</v>
          </cell>
          <cell r="O198">
            <v>16.2</v>
          </cell>
          <cell r="P198">
            <v>15.3</v>
          </cell>
          <cell r="Q198">
            <v>15.3</v>
          </cell>
          <cell r="R198">
            <v>15.3</v>
          </cell>
        </row>
        <row r="199">
          <cell r="C199" t="str">
            <v>012301030010100</v>
          </cell>
          <cell r="D199" t="str">
            <v>磁共振（MR）平扫-
人工智能辅助诊断
（扩展）</v>
          </cell>
        </row>
        <row r="199">
          <cell r="G199" t="str">
            <v>通过磁共振平扫，实现患者检查部位的成像及分析。</v>
          </cell>
          <cell r="H199" t="str">
            <v>所定价格涵盖摆位、扫描成像、分析、出具报告、数字影像处理与上传存储（含数字方式）等步骤所需的人力资源、设备运转成本消耗与基本物质资源消耗。</v>
          </cell>
        </row>
        <row r="199">
          <cell r="L199" t="str">
            <v>部位</v>
          </cell>
        </row>
        <row r="199">
          <cell r="N199">
            <v>430</v>
          </cell>
          <cell r="O199">
            <v>387</v>
          </cell>
          <cell r="P199">
            <v>365.5</v>
          </cell>
          <cell r="Q199">
            <v>365.5</v>
          </cell>
          <cell r="R199">
            <v>365.5</v>
          </cell>
        </row>
        <row r="200">
          <cell r="C200" t="str">
            <v>012301030020000</v>
          </cell>
          <cell r="D200" t="str">
            <v>磁共振（MR）增强</v>
          </cell>
        </row>
        <row r="200">
          <cell r="G200" t="str">
            <v>通过磁共振增强扫描，对使用对比剂后的检查部位进行成像及分析。</v>
          </cell>
          <cell r="H200" t="str">
            <v>所定价格涵盖穿刺、摆位、对比剂注射、扫描成像、分析、出具报告、数字影像处理与上传存储（含数字方式）等步骤所需的人力资源、设备运转成本消耗与基本物质资源消耗。</v>
          </cell>
        </row>
        <row r="200">
          <cell r="L200" t="str">
            <v>部位</v>
          </cell>
          <cell r="M200" t="str">
            <v>1.同一部位平扫后立即行增强扫描的，增强扫描按50%收取；
2.超过三个部位按三个部位收费。</v>
          </cell>
          <cell r="N200">
            <v>490</v>
          </cell>
          <cell r="O200">
            <v>441</v>
          </cell>
          <cell r="P200">
            <v>416.5</v>
          </cell>
          <cell r="Q200">
            <v>416.5</v>
          </cell>
          <cell r="R200">
            <v>416.5</v>
          </cell>
        </row>
        <row r="201">
          <cell r="C201" t="str">
            <v>012301030020001</v>
          </cell>
          <cell r="D201" t="str">
            <v>磁共振（MR）增强-
特殊方式成像
（加收）</v>
          </cell>
        </row>
        <row r="201">
          <cell r="G201" t="str">
            <v>通过磁共振增强扫描，对使用对比剂后的检查部位进行特殊方式成像及分析。</v>
          </cell>
        </row>
        <row r="201">
          <cell r="L201" t="str">
            <v>项</v>
          </cell>
          <cell r="M201" t="str">
            <v>无论多少部位，使用同一成像方式仅加收一次；不同成像方式可累计收费。</v>
          </cell>
          <cell r="N201">
            <v>45</v>
          </cell>
          <cell r="O201">
            <v>40.5</v>
          </cell>
          <cell r="P201">
            <v>38.25</v>
          </cell>
          <cell r="Q201">
            <v>38.25</v>
          </cell>
          <cell r="R201">
            <v>38.25</v>
          </cell>
        </row>
        <row r="202">
          <cell r="C202" t="str">
            <v>012301030020011</v>
          </cell>
          <cell r="D202" t="str">
            <v>磁共振（MR）增强-
心脏（加收）</v>
          </cell>
        </row>
        <row r="202">
          <cell r="G202" t="str">
            <v>通过磁共振增强扫描，对使用对比剂后的心脏部位进行成像及分析。</v>
          </cell>
        </row>
        <row r="202">
          <cell r="L202" t="str">
            <v>次</v>
          </cell>
        </row>
        <row r="202">
          <cell r="N202">
            <v>72</v>
          </cell>
          <cell r="O202">
            <v>64.8</v>
          </cell>
          <cell r="P202">
            <v>61.2</v>
          </cell>
          <cell r="Q202">
            <v>61.2</v>
          </cell>
          <cell r="R202">
            <v>61.2</v>
          </cell>
        </row>
        <row r="203">
          <cell r="C203" t="str">
            <v>012301030020021</v>
          </cell>
          <cell r="D203" t="str">
            <v>磁共振（MR）增强-
呼吸门控
（加收）</v>
          </cell>
        </row>
        <row r="203">
          <cell r="G203" t="str">
            <v>通过磁共振增强扫描结合呼吸门控，对使用对比剂后的检查部位进行成像及分析。</v>
          </cell>
        </row>
        <row r="203">
          <cell r="L203" t="str">
            <v>次</v>
          </cell>
        </row>
        <row r="203">
          <cell r="N203">
            <v>18</v>
          </cell>
          <cell r="O203">
            <v>16.2</v>
          </cell>
          <cell r="P203">
            <v>15.3</v>
          </cell>
          <cell r="Q203">
            <v>15.3</v>
          </cell>
          <cell r="R203">
            <v>15.3</v>
          </cell>
        </row>
        <row r="204">
          <cell r="C204" t="str">
            <v>012301030020100</v>
          </cell>
          <cell r="D204" t="str">
            <v>磁共振（MR）增强-
人工智能辅助诊断
（扩展）</v>
          </cell>
        </row>
        <row r="204">
          <cell r="G204" t="str">
            <v>通过磁共振增强扫描，对使用对比剂后的检查部位进行成像及分析。</v>
          </cell>
        </row>
        <row r="204">
          <cell r="L204" t="str">
            <v>部位</v>
          </cell>
        </row>
        <row r="204">
          <cell r="N204">
            <v>490</v>
          </cell>
          <cell r="O204">
            <v>441</v>
          </cell>
          <cell r="P204">
            <v>416.5</v>
          </cell>
          <cell r="Q204">
            <v>416.5</v>
          </cell>
          <cell r="R204">
            <v>416.5</v>
          </cell>
        </row>
        <row r="205">
          <cell r="C205" t="str">
            <v>012301030030000</v>
          </cell>
          <cell r="D205" t="str">
            <v>磁共振（MR）平扫成像（血管）</v>
          </cell>
        </row>
        <row r="205">
          <cell r="G205" t="str">
            <v>通过磁共振平扫，对血管进行成像及分析。</v>
          </cell>
          <cell r="H205" t="str">
            <v>所定价格涵盖摆位、扫描成像、分析、出具报告、数字影像处理与上传存储（含数字方式）等步骤所需的人力资源、设备运转成本消耗与基本物质资源消耗。</v>
          </cell>
        </row>
        <row r="205">
          <cell r="L205" t="str">
            <v>血管</v>
          </cell>
          <cell r="M205" t="str">
            <v>超过两根血管按两根血管收费。</v>
          </cell>
          <cell r="N205">
            <v>490</v>
          </cell>
          <cell r="O205">
            <v>441</v>
          </cell>
          <cell r="P205">
            <v>416.5</v>
          </cell>
          <cell r="Q205">
            <v>416.5</v>
          </cell>
          <cell r="R205">
            <v>416.5</v>
          </cell>
        </row>
        <row r="206">
          <cell r="C206" t="str">
            <v>012301030030001</v>
          </cell>
          <cell r="D206" t="str">
            <v>磁共振（MR）平扫成像（血管）-高分辨率血管壁成像（加收）</v>
          </cell>
        </row>
        <row r="206">
          <cell r="G206" t="str">
            <v>通过磁共振平扫，对血管壁进行高分辨率成像及分析。</v>
          </cell>
        </row>
        <row r="206">
          <cell r="L206" t="str">
            <v>血管</v>
          </cell>
        </row>
        <row r="206">
          <cell r="N206">
            <v>45</v>
          </cell>
          <cell r="O206">
            <v>40.5</v>
          </cell>
          <cell r="P206">
            <v>38.25</v>
          </cell>
          <cell r="Q206">
            <v>38.25</v>
          </cell>
          <cell r="R206">
            <v>38.25</v>
          </cell>
        </row>
        <row r="207">
          <cell r="C207" t="str">
            <v>012301030030011</v>
          </cell>
          <cell r="D207" t="str">
            <v>磁共振（MR）平扫成像（血管）-呼吸门控
（加收）</v>
          </cell>
        </row>
        <row r="207">
          <cell r="G207" t="str">
            <v>通过磁共振平扫结合呼吸门控，对血管进行成像及分析。</v>
          </cell>
        </row>
        <row r="207">
          <cell r="L207" t="str">
            <v>次</v>
          </cell>
        </row>
        <row r="207">
          <cell r="N207">
            <v>18</v>
          </cell>
          <cell r="O207">
            <v>16.2</v>
          </cell>
          <cell r="P207">
            <v>15.3</v>
          </cell>
          <cell r="Q207">
            <v>15.3</v>
          </cell>
          <cell r="R207">
            <v>15.3</v>
          </cell>
        </row>
        <row r="208">
          <cell r="C208" t="str">
            <v>012301030030100</v>
          </cell>
          <cell r="D208" t="str">
            <v>磁共振（MR）平扫成像（血管）-
人工智能辅助诊断
（扩展）</v>
          </cell>
        </row>
        <row r="208">
          <cell r="G208" t="str">
            <v>通过磁共振平扫，对血管进行成像及分析。</v>
          </cell>
          <cell r="H208" t="str">
            <v>所定价格涵盖摆位、扫描成像、分析、出具报告、数字影像处理与上传存储（含数字方式）等步骤所需的人力资源、设备运转成本消耗与基本物质资源消耗。</v>
          </cell>
        </row>
        <row r="208">
          <cell r="L208" t="str">
            <v>血管</v>
          </cell>
        </row>
        <row r="208">
          <cell r="N208">
            <v>490</v>
          </cell>
          <cell r="O208">
            <v>441</v>
          </cell>
          <cell r="P208">
            <v>416.5</v>
          </cell>
          <cell r="Q208">
            <v>416.5</v>
          </cell>
          <cell r="R208">
            <v>416.5</v>
          </cell>
        </row>
        <row r="209">
          <cell r="C209" t="str">
            <v>012301030040000</v>
          </cell>
          <cell r="D209" t="str">
            <v>磁共振（MR）增强成像（血管）</v>
          </cell>
        </row>
        <row r="209">
          <cell r="G209" t="str">
            <v>通过磁共振扫描，注射对比剂后对血管进行成像及分析。</v>
          </cell>
          <cell r="H209" t="str">
            <v>所定价格涵盖穿刺、摆位、对比剂注射、扫描成像、分析、出具报告、数字影像处理与上传存储（含数字方式）等步骤所需的人力资源、设备运转成本消耗与基本物质资源消耗。</v>
          </cell>
        </row>
        <row r="209">
          <cell r="L209" t="str">
            <v>血管</v>
          </cell>
          <cell r="M209" t="str">
            <v>1.平扫后立即行增强成像的，增强成像按50%收取；
2.超过两根血管按两根血管收费。</v>
          </cell>
          <cell r="N209">
            <v>530</v>
          </cell>
          <cell r="O209">
            <v>477</v>
          </cell>
          <cell r="P209">
            <v>451</v>
          </cell>
          <cell r="Q209">
            <v>451</v>
          </cell>
          <cell r="R209">
            <v>451</v>
          </cell>
        </row>
        <row r="210">
          <cell r="C210" t="str">
            <v>012301030040001</v>
          </cell>
          <cell r="D210" t="str">
            <v>磁共振（MR）增强成像（血管）-高分辨率血管壁成像（加收）</v>
          </cell>
        </row>
        <row r="210">
          <cell r="G210" t="str">
            <v>通过磁共振扫描，注射对比剂后对血管壁进行高分辨率成像及分析。</v>
          </cell>
        </row>
        <row r="210">
          <cell r="L210" t="str">
            <v>血管</v>
          </cell>
        </row>
        <row r="210">
          <cell r="N210">
            <v>45</v>
          </cell>
          <cell r="O210">
            <v>40.5</v>
          </cell>
          <cell r="P210">
            <v>38.25</v>
          </cell>
          <cell r="Q210">
            <v>38.25</v>
          </cell>
          <cell r="R210">
            <v>38.25</v>
          </cell>
        </row>
        <row r="211">
          <cell r="C211" t="str">
            <v>012301030040011</v>
          </cell>
          <cell r="D211" t="str">
            <v>磁共振（MR）增强成像（血管）-呼吸门控（加收）</v>
          </cell>
        </row>
        <row r="211">
          <cell r="G211" t="str">
            <v>通过磁共振扫描结合呼吸门控，注射对比剂后对血管进行成像及分析。</v>
          </cell>
        </row>
        <row r="211">
          <cell r="L211" t="str">
            <v>次</v>
          </cell>
        </row>
        <row r="211">
          <cell r="N211">
            <v>18</v>
          </cell>
          <cell r="O211">
            <v>16.2</v>
          </cell>
          <cell r="P211">
            <v>15.3</v>
          </cell>
          <cell r="Q211">
            <v>15.3</v>
          </cell>
          <cell r="R211">
            <v>15.3</v>
          </cell>
        </row>
        <row r="212">
          <cell r="C212" t="str">
            <v>012301030040021</v>
          </cell>
          <cell r="D212" t="str">
            <v>磁共振（MR）增强成像（血管）-冠状动脉（加收）</v>
          </cell>
        </row>
        <row r="212">
          <cell r="G212" t="str">
            <v>通过磁共振扫描，注射对比剂后对冠状动脉进行成像及分析。</v>
          </cell>
        </row>
        <row r="212">
          <cell r="L212" t="str">
            <v>次</v>
          </cell>
        </row>
        <row r="212">
          <cell r="N212">
            <v>72</v>
          </cell>
          <cell r="O212">
            <v>64.8</v>
          </cell>
          <cell r="P212">
            <v>61.2</v>
          </cell>
          <cell r="Q212">
            <v>61.2</v>
          </cell>
          <cell r="R212">
            <v>61.2</v>
          </cell>
        </row>
        <row r="213">
          <cell r="C213" t="str">
            <v>012301030040100</v>
          </cell>
          <cell r="D213" t="str">
            <v>磁共振（MR）增强成像（血管）-人工智能辅助诊断
（扩展）</v>
          </cell>
        </row>
        <row r="213">
          <cell r="G213" t="str">
            <v>通过磁共振扫描，注射对比剂后对血管进行成像及分析。</v>
          </cell>
          <cell r="H213" t="str">
            <v>所定价格涵盖穿刺、摆位、对比剂注射、扫描成像、分析、出具报告、数字影像处理与上传存储（含数字方式）等步骤所需的人力资源、设备运转成本消耗与基本物质资源消耗。</v>
          </cell>
        </row>
        <row r="213">
          <cell r="L213" t="str">
            <v>血管</v>
          </cell>
        </row>
        <row r="213">
          <cell r="N213">
            <v>530</v>
          </cell>
          <cell r="O213">
            <v>477</v>
          </cell>
          <cell r="P213">
            <v>450.5</v>
          </cell>
          <cell r="Q213">
            <v>450.5</v>
          </cell>
          <cell r="R213">
            <v>450.5</v>
          </cell>
        </row>
        <row r="214">
          <cell r="C214" t="str">
            <v>012301030050000</v>
          </cell>
          <cell r="D214" t="str">
            <v>磁共振（MR）灌注成像</v>
          </cell>
        </row>
        <row r="214">
          <cell r="G214" t="str">
            <v>通过磁共振增强扫描，对非使用对比剂技术或使用对比剂后的检查部位进行灌注成像及分析。</v>
          </cell>
          <cell r="H214" t="str">
            <v>所定价格涵盖穿刺（使用对比剂时）、摆位、对比剂注射（使用对比剂时）、扫描成像、分析、出具报告、数字影像处理与上传存储（含数字方式）等步骤所需的人力资源、设备运转成本消耗与基本物质资源消耗。</v>
          </cell>
        </row>
        <row r="214">
          <cell r="L214" t="str">
            <v>脏器</v>
          </cell>
          <cell r="M214" t="str">
            <v>1.“非使用对比剂技术”包括但不限于使用氢质子成像、磁共振动态增强成像、氙磁共振成像技术、使用自旋标记技术等；
2.平扫后立即行灌注成像的，灌注成像按50%收费。</v>
          </cell>
          <cell r="N214">
            <v>510</v>
          </cell>
          <cell r="O214">
            <v>459</v>
          </cell>
          <cell r="P214">
            <v>433.5</v>
          </cell>
          <cell r="Q214">
            <v>433.5</v>
          </cell>
          <cell r="R214">
            <v>433.5</v>
          </cell>
        </row>
        <row r="215">
          <cell r="C215" t="str">
            <v>012301030050001</v>
          </cell>
          <cell r="D215" t="str">
            <v>磁共振（MR）灌注成像-呼吸门控
（加收）</v>
          </cell>
        </row>
        <row r="215">
          <cell r="G215" t="str">
            <v>通过磁共振增强扫描结合呼吸门控，对非使用对比剂技术或使用对比剂后的检查部位进行灌注成像及分析。</v>
          </cell>
        </row>
        <row r="215">
          <cell r="L215" t="str">
            <v>次</v>
          </cell>
        </row>
        <row r="215">
          <cell r="N215">
            <v>18</v>
          </cell>
          <cell r="O215">
            <v>16.2</v>
          </cell>
          <cell r="P215">
            <v>15.3</v>
          </cell>
          <cell r="Q215">
            <v>15.3</v>
          </cell>
          <cell r="R215">
            <v>15.3</v>
          </cell>
        </row>
        <row r="216">
          <cell r="C216" t="str">
            <v>012301030050100</v>
          </cell>
          <cell r="D216" t="str">
            <v>磁共振（MR）灌注成像-人工智能辅助诊断（扩展）</v>
          </cell>
        </row>
        <row r="216">
          <cell r="G216" t="str">
            <v>通过磁共振增强扫描，对非使用对比剂技术或使用对比剂后的检查部位进行灌注成像及分析。</v>
          </cell>
          <cell r="H216" t="str">
            <v>所定价格涵盖穿刺（使用对比剂时）、摆位、对比剂注射（使用对比剂时）、扫描成像、分析、出具报告、数字影像处理与上传存储（含数字方式）等步骤所需的人力资源、设备运转成本消耗与基本物质资源消耗。</v>
          </cell>
        </row>
        <row r="216">
          <cell r="L216" t="str">
            <v>脏器</v>
          </cell>
        </row>
        <row r="216">
          <cell r="N216">
            <v>510</v>
          </cell>
          <cell r="O216">
            <v>459</v>
          </cell>
          <cell r="P216">
            <v>433.5</v>
          </cell>
          <cell r="Q216">
            <v>433.5</v>
          </cell>
          <cell r="R216">
            <v>433.5</v>
          </cell>
        </row>
        <row r="217">
          <cell r="C217" t="str">
            <v>012301030051100</v>
          </cell>
          <cell r="D217" t="str">
            <v>磁共振（MR）灌注成像-磁共振（MR）动态增强（扩展）</v>
          </cell>
        </row>
        <row r="217">
          <cell r="G217" t="str">
            <v>通过磁共振动态增强扫描，对非使用对比剂技术或使用对比剂后的检查部位进行灌注成像及分析。</v>
          </cell>
          <cell r="H217" t="str">
            <v>所定价格涵盖穿刺（使用对比剂时）、摆位、对比剂注射（使用对比剂时）、扫描成像、分析、出具报告、数字影像处理与上传存储（含数字方式）等步骤所需的人力资源、设备运转成本消耗与基本物质资源消耗。</v>
          </cell>
        </row>
        <row r="217">
          <cell r="L217" t="str">
            <v>脏器</v>
          </cell>
        </row>
        <row r="217">
          <cell r="N217">
            <v>510</v>
          </cell>
          <cell r="O217">
            <v>459</v>
          </cell>
          <cell r="P217">
            <v>433.5</v>
          </cell>
          <cell r="Q217">
            <v>433.5</v>
          </cell>
          <cell r="R217">
            <v>433.5</v>
          </cell>
        </row>
        <row r="218">
          <cell r="C218" t="str">
            <v>012303010010000</v>
          </cell>
          <cell r="D218" t="str">
            <v>放射性核素平面显像（静态）</v>
          </cell>
        </row>
        <row r="218">
          <cell r="G218" t="str">
            <v>通过采集体内放射性静态分布图像，提供组织器官的功能信息。</v>
          </cell>
          <cell r="H218" t="str">
            <v>所定价格涵盖放射性药品注射或口服给药、摆位、图像采集、数字影像处理与上传存储（含数字方式）、分析、出具报告等步骤所需的人力资源、设备运转成本消耗与基本物质资源消耗。</v>
          </cell>
        </row>
        <row r="218">
          <cell r="L218" t="str">
            <v>部位</v>
          </cell>
          <cell r="M218" t="str">
            <v>超过两个部位按全身
收费。</v>
          </cell>
          <cell r="N218">
            <v>170</v>
          </cell>
          <cell r="O218">
            <v>153</v>
          </cell>
          <cell r="P218">
            <v>144.5</v>
          </cell>
          <cell r="Q218">
            <v>144.5</v>
          </cell>
          <cell r="R218">
            <v>144.5</v>
          </cell>
        </row>
        <row r="219">
          <cell r="C219" t="str">
            <v>012303010010001</v>
          </cell>
          <cell r="D219" t="str">
            <v>放射性核素平面显像（静态）-增加体位（加收）</v>
          </cell>
        </row>
        <row r="219">
          <cell r="G219" t="str">
            <v>通过增加体位采集体内放射性静态分布图像，提供组织器官的功能信息。</v>
          </cell>
        </row>
        <row r="219">
          <cell r="L219" t="str">
            <v>体位</v>
          </cell>
        </row>
        <row r="219">
          <cell r="N219">
            <v>27</v>
          </cell>
          <cell r="O219">
            <v>24.3</v>
          </cell>
          <cell r="P219">
            <v>22.95</v>
          </cell>
          <cell r="Q219">
            <v>22.95</v>
          </cell>
          <cell r="R219">
            <v>22.95</v>
          </cell>
        </row>
        <row r="220">
          <cell r="C220" t="str">
            <v>012303010010011</v>
          </cell>
          <cell r="D220" t="str">
            <v>放射性核素平面显像（静态）-延迟显像（加收）</v>
          </cell>
        </row>
        <row r="220">
          <cell r="G220" t="str">
            <v>通过结合延迟显像采集体内放射性静态分布图像，提供组织器官的功能信息。</v>
          </cell>
        </row>
        <row r="220">
          <cell r="L220" t="str">
            <v>部位</v>
          </cell>
        </row>
        <row r="220">
          <cell r="N220">
            <v>27</v>
          </cell>
          <cell r="O220">
            <v>24.3</v>
          </cell>
          <cell r="P220">
            <v>22.95</v>
          </cell>
          <cell r="Q220">
            <v>22.95</v>
          </cell>
          <cell r="R220">
            <v>22.95</v>
          </cell>
        </row>
        <row r="221">
          <cell r="C221" t="str">
            <v>012303010010100</v>
          </cell>
          <cell r="D221" t="str">
            <v>放射性核素平面显像（静态）-人工智能辅助诊断
（扩展）</v>
          </cell>
        </row>
        <row r="221">
          <cell r="G221" t="str">
            <v>通过采集体内放射性静态分布图像，提供组织器官的功能信息。</v>
          </cell>
          <cell r="H221" t="str">
            <v>所定价格涵盖放射性药品注射或口服给药、摆位、图像采集、数字影像处理与上传存储（含数字方式）、分析、出具报告等步骤所需的人力资源、设备运转成本消耗与基本物质资源消耗。</v>
          </cell>
        </row>
        <row r="221">
          <cell r="L221" t="str">
            <v>部位</v>
          </cell>
        </row>
        <row r="221">
          <cell r="N221">
            <v>170</v>
          </cell>
          <cell r="O221">
            <v>153</v>
          </cell>
          <cell r="P221">
            <v>144.5</v>
          </cell>
          <cell r="Q221">
            <v>144.5</v>
          </cell>
          <cell r="R221">
            <v>144.5</v>
          </cell>
        </row>
        <row r="222">
          <cell r="C222" t="str">
            <v>012303010020000</v>
          </cell>
          <cell r="D222" t="str">
            <v>放射性核素平面显像（动态）</v>
          </cell>
        </row>
        <row r="222">
          <cell r="G222" t="str">
            <v>通过采集体内放射性动态分布图像，提供组织器官的功能信息。</v>
          </cell>
          <cell r="H222" t="str">
            <v>所定价格涵盖放射性药品注射或口服给药、摆位、图像采集、数字影像处理与上传存储（含数字方式）、分析、出具报告等步骤所需的人力资源、设备运转成本消耗与基本物质资源消耗。</v>
          </cell>
        </row>
        <row r="222">
          <cell r="L222" t="str">
            <v>部位</v>
          </cell>
          <cell r="M222" t="str">
            <v>两个及以上部位按全身
收费。</v>
          </cell>
          <cell r="N222">
            <v>220</v>
          </cell>
          <cell r="O222">
            <v>198</v>
          </cell>
          <cell r="P222">
            <v>187</v>
          </cell>
          <cell r="Q222">
            <v>187</v>
          </cell>
          <cell r="R222">
            <v>187</v>
          </cell>
        </row>
        <row r="223">
          <cell r="C223" t="str">
            <v>012303010020001</v>
          </cell>
          <cell r="D223" t="str">
            <v>放射性核素平面显像（动态）-增加体位（加收）</v>
          </cell>
        </row>
        <row r="223">
          <cell r="G223" t="str">
            <v>通过增加体位采集体内放射性动态分布图像，提供组织器官的功能信息。</v>
          </cell>
        </row>
        <row r="223">
          <cell r="L223" t="str">
            <v>体位</v>
          </cell>
        </row>
        <row r="223">
          <cell r="N223">
            <v>27</v>
          </cell>
          <cell r="O223">
            <v>24.3</v>
          </cell>
          <cell r="P223">
            <v>22.95</v>
          </cell>
          <cell r="Q223">
            <v>22.95</v>
          </cell>
          <cell r="R223">
            <v>22.95</v>
          </cell>
        </row>
        <row r="224">
          <cell r="C224" t="str">
            <v>012303010020011</v>
          </cell>
          <cell r="D224" t="str">
            <v>放射性核素平面显像（动态）-延迟显像（加收）</v>
          </cell>
        </row>
        <row r="224">
          <cell r="G224" t="str">
            <v>通过结合延迟显像采集体内放射性动态分布图像，提供组织器官的功能信息。</v>
          </cell>
        </row>
        <row r="224">
          <cell r="L224" t="str">
            <v>部位</v>
          </cell>
        </row>
        <row r="224">
          <cell r="N224">
            <v>18</v>
          </cell>
          <cell r="O224">
            <v>16.2</v>
          </cell>
          <cell r="P224">
            <v>15.3</v>
          </cell>
          <cell r="Q224">
            <v>15.3</v>
          </cell>
          <cell r="R224">
            <v>15.3</v>
          </cell>
        </row>
        <row r="225">
          <cell r="C225" t="str">
            <v>012303010020100</v>
          </cell>
          <cell r="D225" t="str">
            <v>放射性核素平面显像（动态）-人工智能辅助诊断
（扩展）</v>
          </cell>
        </row>
        <row r="225">
          <cell r="G225" t="str">
            <v>通过采集体内放射性动态分布图像，提供组织器官的功能信息。</v>
          </cell>
          <cell r="H225" t="str">
            <v>所定价格涵盖放射性药品注射或口服给药、摆位、图像采集、数字影像处理与上传存储（含数字方式）、分析、出具报告等步骤所需的人力资源、设备运转成本消耗与基本物质资源消耗。</v>
          </cell>
        </row>
        <row r="225">
          <cell r="L225" t="str">
            <v>部位</v>
          </cell>
        </row>
        <row r="225">
          <cell r="N225">
            <v>220</v>
          </cell>
          <cell r="O225">
            <v>198</v>
          </cell>
          <cell r="P225">
            <v>187</v>
          </cell>
          <cell r="Q225">
            <v>187</v>
          </cell>
          <cell r="R225">
            <v>187</v>
          </cell>
        </row>
        <row r="226">
          <cell r="C226" t="str">
            <v>012303010030000</v>
          </cell>
          <cell r="D226" t="str">
            <v>放射性核素平面显像（全身）</v>
          </cell>
        </row>
        <row r="226">
          <cell r="G226" t="str">
            <v>通过采集体内放射性全身分布图像，提供组织器官的功能信息。</v>
          </cell>
          <cell r="H226" t="str">
            <v>所定价格涵盖放射性药品注射或口服给药、摆位、图像采集、数字影像处理与上传存储（含数字方式）、分析、出具报告等步骤所需的人力资源、设备运转成本消耗与基本物质资源消耗。</v>
          </cell>
        </row>
        <row r="226">
          <cell r="L226" t="str">
            <v>次</v>
          </cell>
        </row>
        <row r="226">
          <cell r="N226">
            <v>290</v>
          </cell>
          <cell r="O226">
            <v>261</v>
          </cell>
          <cell r="P226">
            <v>246.5</v>
          </cell>
          <cell r="Q226">
            <v>247</v>
          </cell>
          <cell r="R226">
            <v>247</v>
          </cell>
        </row>
        <row r="227">
          <cell r="C227" t="str">
            <v>012303010030001</v>
          </cell>
          <cell r="D227" t="str">
            <v>放射性核素平面显像（全身）-增加体位（加收）</v>
          </cell>
        </row>
        <row r="227">
          <cell r="G227" t="str">
            <v>通过增加体位采集体内放射性全身分布图像，提供组织器官的功能信息。</v>
          </cell>
        </row>
        <row r="227">
          <cell r="L227" t="str">
            <v>体位</v>
          </cell>
        </row>
        <row r="227">
          <cell r="N227">
            <v>27</v>
          </cell>
          <cell r="O227">
            <v>24.3</v>
          </cell>
          <cell r="P227">
            <v>22.95</v>
          </cell>
          <cell r="Q227">
            <v>22.95</v>
          </cell>
          <cell r="R227">
            <v>22.95</v>
          </cell>
        </row>
        <row r="228">
          <cell r="C228" t="str">
            <v>012303010030011</v>
          </cell>
          <cell r="D228" t="str">
            <v>放射性核素平面显像（全身）-延迟显像（加收）</v>
          </cell>
        </row>
        <row r="228">
          <cell r="G228" t="str">
            <v>通过结合延迟显像采集体内放射性全身分布图像，提供组织器官的功能信息。</v>
          </cell>
        </row>
        <row r="228">
          <cell r="L228" t="str">
            <v>次</v>
          </cell>
        </row>
        <row r="228">
          <cell r="N228">
            <v>27</v>
          </cell>
          <cell r="O228">
            <v>24.3</v>
          </cell>
          <cell r="P228">
            <v>22.95</v>
          </cell>
          <cell r="Q228">
            <v>22.95</v>
          </cell>
          <cell r="R228">
            <v>22.95</v>
          </cell>
        </row>
        <row r="229">
          <cell r="C229" t="str">
            <v>012303010030100</v>
          </cell>
          <cell r="D229" t="str">
            <v>放射性核素平面显像（全身）-人工智能辅助诊断
（扩展）</v>
          </cell>
        </row>
        <row r="229">
          <cell r="G229" t="str">
            <v>通过采集体内放射性全身分布图像，提供组织器官的功能信息。</v>
          </cell>
          <cell r="H229" t="str">
            <v>所定价格涵盖放射性药品注射或口服给药、摆位、图像采集、数字影像处理与上传存储（含数字方式）、分析、出具报告等步骤所需的人力资源、设备运转成本消耗与基本物质资源消耗。</v>
          </cell>
        </row>
        <row r="229">
          <cell r="L229" t="str">
            <v>次</v>
          </cell>
        </row>
        <row r="229">
          <cell r="N229">
            <v>290</v>
          </cell>
          <cell r="O229">
            <v>261</v>
          </cell>
          <cell r="P229">
            <v>246.5</v>
          </cell>
          <cell r="Q229">
            <v>247</v>
          </cell>
          <cell r="R229">
            <v>247</v>
          </cell>
        </row>
        <row r="230">
          <cell r="C230" t="str">
            <v>012303020010000</v>
          </cell>
          <cell r="D230" t="str">
            <v>单光子发射断层显像（SPECT）
（部位）</v>
          </cell>
        </row>
        <row r="230">
          <cell r="G230" t="str">
            <v>通过采集体内放射性静态断层分布图像，提供单个脏器或组织功能信息。</v>
          </cell>
          <cell r="H230" t="str">
            <v>所定价格涵盖放射性药品注射或口服给药、摆位、图像采集、数字影像处理与上传存储（含数字方式）、分析、出具报告等步骤所需的人力资源、设备运转成本消耗与基本物质资源消耗。</v>
          </cell>
        </row>
        <row r="230">
          <cell r="L230" t="str">
            <v>次</v>
          </cell>
          <cell r="M230" t="str">
            <v>“次”指首个脏器，超过两个脏器按全身收费。</v>
          </cell>
          <cell r="N230">
            <v>220</v>
          </cell>
          <cell r="O230">
            <v>198</v>
          </cell>
          <cell r="P230">
            <v>187</v>
          </cell>
          <cell r="Q230">
            <v>187</v>
          </cell>
          <cell r="R230">
            <v>187</v>
          </cell>
        </row>
        <row r="231">
          <cell r="C231" t="str">
            <v>012303020010001</v>
          </cell>
          <cell r="D231" t="str">
            <v>单光子发射断层显像（SPECT）（部位）-增加脏器
（加收）</v>
          </cell>
        </row>
        <row r="231">
          <cell r="G231" t="str">
            <v>通过采集体内放射性静态断层分布图像，提供增加脏器或组织的功能信息。</v>
          </cell>
        </row>
        <row r="231">
          <cell r="L231" t="str">
            <v>脏器</v>
          </cell>
        </row>
        <row r="231">
          <cell r="N231">
            <v>100</v>
          </cell>
          <cell r="O231">
            <v>90</v>
          </cell>
          <cell r="P231">
            <v>85</v>
          </cell>
          <cell r="Q231">
            <v>85</v>
          </cell>
          <cell r="R231">
            <v>85</v>
          </cell>
        </row>
        <row r="232">
          <cell r="C232" t="str">
            <v>012303020010011</v>
          </cell>
          <cell r="D232" t="str">
            <v>单光子发射断层显像（SPECT）（部位）-负荷显像
（加收）</v>
          </cell>
        </row>
        <row r="232">
          <cell r="G232" t="str">
            <v>通过负荷显像采集体内放射性静态断层分布图像，提供单个脏器或组织功能信息。</v>
          </cell>
          <cell r="H232" t="str">
            <v>含运动试验或药物注射。</v>
          </cell>
        </row>
        <row r="232">
          <cell r="L232" t="str">
            <v>次</v>
          </cell>
        </row>
        <row r="232">
          <cell r="N232">
            <v>27</v>
          </cell>
          <cell r="O232">
            <v>24.3</v>
          </cell>
          <cell r="P232">
            <v>22.95</v>
          </cell>
          <cell r="Q232">
            <v>22.95</v>
          </cell>
          <cell r="R232">
            <v>22.95</v>
          </cell>
        </row>
        <row r="233">
          <cell r="C233" t="str">
            <v>012303020010021</v>
          </cell>
          <cell r="D233" t="str">
            <v>单光子发射断层显像（SPECT）（部位）-单光子发射计算机断层显像/计算机断层扫描（SPECT/CT）图像融合（加收）</v>
          </cell>
        </row>
        <row r="233">
          <cell r="G233" t="str">
            <v>通过单光子发射计算机断层显像/计算机断层扫描（SPECT/CT）图像融合提供单个脏器或组织功能信息。</v>
          </cell>
        </row>
        <row r="233">
          <cell r="L233" t="str">
            <v>次</v>
          </cell>
          <cell r="M233" t="str">
            <v>不可收取CT扫描费用。</v>
          </cell>
          <cell r="N233">
            <v>290</v>
          </cell>
          <cell r="O233">
            <v>261</v>
          </cell>
          <cell r="P233">
            <v>246.5</v>
          </cell>
          <cell r="Q233">
            <v>246.5</v>
          </cell>
          <cell r="R233">
            <v>246.5</v>
          </cell>
        </row>
        <row r="234">
          <cell r="C234" t="str">
            <v>012303020010100</v>
          </cell>
          <cell r="D234" t="str">
            <v>单光子发射断层显像（SPECT）（部位）-人工智能辅助诊断（扩展）</v>
          </cell>
        </row>
        <row r="234">
          <cell r="G234" t="str">
            <v>通过采集体内放射性静态断层分布图像，提供单个脏器或组织功能信息。</v>
          </cell>
          <cell r="H234" t="str">
            <v>所定价格涵盖放射性药品注射或口服给药、摆位、图像采集、数字影像处理与上传存储（含数字方式）、分析、出具报告等步骤所需的人力资源、设备运转成本消耗与基本物质资源消耗。</v>
          </cell>
        </row>
        <row r="234">
          <cell r="L234" t="str">
            <v>次</v>
          </cell>
        </row>
        <row r="234">
          <cell r="N234">
            <v>220</v>
          </cell>
          <cell r="O234">
            <v>198</v>
          </cell>
          <cell r="P234">
            <v>187</v>
          </cell>
          <cell r="Q234">
            <v>187</v>
          </cell>
          <cell r="R234">
            <v>187</v>
          </cell>
        </row>
        <row r="235">
          <cell r="C235" t="str">
            <v>012303020020000</v>
          </cell>
          <cell r="D235" t="str">
            <v>单光子发射断层显像（SPECT）
（全身）</v>
          </cell>
        </row>
        <row r="235">
          <cell r="G235" t="str">
            <v>通过采集体内放射性全身断层分布图像，提供全身脏器或组织功能信息。</v>
          </cell>
          <cell r="H235" t="str">
            <v>所定价格涵盖放射性药品注射或口服给药、摆位、图像采集、数字影像处理与上传存储（含数字方式）、分析、出具报告等步骤所需的人力资源、设备运转成本消耗与基本物质资源消耗。</v>
          </cell>
        </row>
        <row r="235">
          <cell r="L235" t="str">
            <v>次</v>
          </cell>
        </row>
        <row r="235">
          <cell r="N235">
            <v>320</v>
          </cell>
          <cell r="O235">
            <v>288</v>
          </cell>
          <cell r="P235">
            <v>272</v>
          </cell>
          <cell r="Q235">
            <v>272</v>
          </cell>
          <cell r="R235">
            <v>272</v>
          </cell>
        </row>
        <row r="236">
          <cell r="C236" t="str">
            <v>012303020020001</v>
          </cell>
          <cell r="D236" t="str">
            <v>单光子发射断层显像（SPECT）（全身）-负荷显像
（加收）</v>
          </cell>
        </row>
        <row r="236">
          <cell r="G236" t="str">
            <v>通过负荷显像采集体内放射性全身断层分布图像，提供全身脏器或组织功能信息。</v>
          </cell>
          <cell r="H236" t="str">
            <v>含运动试验或药物注射。</v>
          </cell>
        </row>
        <row r="236">
          <cell r="L236" t="str">
            <v>次</v>
          </cell>
        </row>
        <row r="236">
          <cell r="N236">
            <v>36</v>
          </cell>
          <cell r="O236">
            <v>32.4</v>
          </cell>
          <cell r="P236">
            <v>30.6</v>
          </cell>
          <cell r="Q236">
            <v>31</v>
          </cell>
          <cell r="R236">
            <v>31</v>
          </cell>
        </row>
        <row r="237">
          <cell r="C237" t="str">
            <v>012303020020011</v>
          </cell>
          <cell r="D237" t="str">
            <v>单光子发射断层显像（SPECT）（全身）-单光子发射计算机断层显像/计算机断层扫描（SPECT/CT）图像融合（加收）</v>
          </cell>
        </row>
        <row r="237">
          <cell r="G237" t="str">
            <v>通过单光子发射计算机断层显像/计算机断层扫描（SPECT/CT）图像融合提供全身脏器或组织功能信息。</v>
          </cell>
        </row>
        <row r="237">
          <cell r="L237" t="str">
            <v>次</v>
          </cell>
          <cell r="M237" t="str">
            <v>不可收取CT扫描费用。</v>
          </cell>
          <cell r="N237">
            <v>320</v>
          </cell>
          <cell r="O237">
            <v>288</v>
          </cell>
          <cell r="P237">
            <v>272</v>
          </cell>
          <cell r="Q237">
            <v>272</v>
          </cell>
          <cell r="R237">
            <v>272</v>
          </cell>
        </row>
        <row r="238">
          <cell r="C238" t="str">
            <v>012303020020100</v>
          </cell>
          <cell r="D238" t="str">
            <v>单光子发射断层显像（SPECT）（全身）-人工智能辅助诊断（扩展）</v>
          </cell>
        </row>
        <row r="238">
          <cell r="G238" t="str">
            <v>通过采集体内放射性全身断层分布图像，提供全身脏器或组织功能信息。</v>
          </cell>
          <cell r="H238" t="str">
            <v>所定价格涵盖放射性药品注射或口服给药、摆位、图像采集、数字影像处理与上传存储（含数字方式）、分析、出具报告等步骤所需的人力资源、设备运转成本消耗与基本物质资源消耗。</v>
          </cell>
        </row>
        <row r="238">
          <cell r="L238" t="str">
            <v>次</v>
          </cell>
        </row>
        <row r="238">
          <cell r="N238">
            <v>320</v>
          </cell>
          <cell r="O238">
            <v>288</v>
          </cell>
          <cell r="P238">
            <v>272</v>
          </cell>
          <cell r="Q238">
            <v>272</v>
          </cell>
          <cell r="R238">
            <v>272</v>
          </cell>
        </row>
        <row r="239">
          <cell r="C239" t="str">
            <v>012303030010000</v>
          </cell>
          <cell r="D239" t="str">
            <v>正电子发射计算机断层显像/计算机断层扫描（PET/CT）（局部）</v>
          </cell>
        </row>
        <row r="239">
          <cell r="G239" t="str">
            <v>通过正电子发射计算机断层显像设备与计算机体层扫描设备进行显像，提供局部组织器官的形态结构、代谢和功能信息。</v>
          </cell>
          <cell r="H239" t="str">
            <v>所定价格涵盖放射性药品注射、口服给药或其他、摆位、图像采集、数字影像处理与上传存储（含数字方式）、分析、出具报告等步骤所需的人力资源、设备运转成本消耗与基本物质资源消耗。</v>
          </cell>
        </row>
        <row r="239">
          <cell r="L239" t="str">
            <v>部位</v>
          </cell>
          <cell r="M239" t="str">
            <v>“局部”指扫描长度70cm。扫描两个以上部位按全身
收费。</v>
          </cell>
          <cell r="N239">
            <v>2090</v>
          </cell>
          <cell r="O239">
            <v>1881</v>
          </cell>
          <cell r="P239">
            <v>1776.5</v>
          </cell>
          <cell r="Q239">
            <v>1776.5</v>
          </cell>
          <cell r="R239">
            <v>1776.5</v>
          </cell>
        </row>
        <row r="240">
          <cell r="C240" t="str">
            <v>012303030010100</v>
          </cell>
          <cell r="D240" t="str">
            <v>正电子发射计算机断层显像/计算机断层扫描（PET/CT）（局部）-人工智能辅助诊断（扩展）</v>
          </cell>
        </row>
        <row r="240">
          <cell r="G240" t="str">
            <v>通过正电子发射计算机断层显像设备与计算机体层扫描设备进行显像，提供局部组织器官的形态结构、代谢和功能信息。</v>
          </cell>
          <cell r="H240" t="str">
            <v>所定价格涵盖放射性药品注射、口服给药或其他、摆位、图像采集、数字影像处理与上传存储（含数字方式）、分析、出具报告等步骤所需的人力资源、设备运转成本消耗与基本物质资源消耗。</v>
          </cell>
        </row>
        <row r="240">
          <cell r="L240" t="str">
            <v>部位</v>
          </cell>
        </row>
        <row r="240">
          <cell r="N240">
            <v>2090</v>
          </cell>
          <cell r="O240">
            <v>1881</v>
          </cell>
          <cell r="P240">
            <v>1776.5</v>
          </cell>
          <cell r="Q240">
            <v>1776.5</v>
          </cell>
          <cell r="R240">
            <v>1776.5</v>
          </cell>
        </row>
        <row r="241">
          <cell r="C241" t="str">
            <v>012303030011100</v>
          </cell>
          <cell r="D241" t="str">
            <v>正电子发射计算机断层显像/计算机断层扫描（PET/CT）（局部）-延迟显像（扩展）</v>
          </cell>
        </row>
        <row r="241">
          <cell r="G241" t="str">
            <v>通过正电子发射计算机断层显像设备与计算机体层扫描设备结合延迟显像，提供局部组织器官的形态结构、代谢和功能信息。</v>
          </cell>
          <cell r="H241" t="str">
            <v>所定价格涵盖放射性药品注射、口服给药或其他、摆位、图像采集、数字影像处理与上传存储（含数字方式）、分析、出具报告等步骤所需的人力资源、设备运转成本消耗与基本物质资源消耗。</v>
          </cell>
        </row>
        <row r="241">
          <cell r="L241" t="str">
            <v>部位</v>
          </cell>
        </row>
        <row r="241">
          <cell r="N241">
            <v>2090</v>
          </cell>
          <cell r="O241">
            <v>1881</v>
          </cell>
          <cell r="P241">
            <v>1776.5</v>
          </cell>
          <cell r="Q241">
            <v>1776.5</v>
          </cell>
          <cell r="R241">
            <v>1776.5</v>
          </cell>
        </row>
        <row r="242">
          <cell r="C242" t="str">
            <v>012303030020000</v>
          </cell>
          <cell r="D242" t="str">
            <v>正电子发射计算机断层显像/计算机断层扫描（PET/CT）（躯干）</v>
          </cell>
        </row>
        <row r="242">
          <cell r="G242" t="str">
            <v>通过正电子发射计算机断层显像设备与计算机体层扫描设备进行显像，提供躯干组织器官的形态结构、代谢和功能信息。</v>
          </cell>
          <cell r="H242" t="str">
            <v>所定价格涵盖放射性药品注射、口服给药或其他、摆位、图像采集、数字影像处理与上传存储（含数字方式）、分析、出具报告等步骤所需的人力资源、设备运转成本消耗与基本物质资源消耗。</v>
          </cell>
        </row>
        <row r="242">
          <cell r="L242" t="str">
            <v>部位</v>
          </cell>
          <cell r="M242" t="str">
            <v>“躯干”指扫描范围从颅底到大腿中上部。局部和躯干同时扫描按全身收费。</v>
          </cell>
          <cell r="N242">
            <v>3550</v>
          </cell>
          <cell r="O242">
            <v>3195</v>
          </cell>
          <cell r="P242">
            <v>3017.5</v>
          </cell>
          <cell r="Q242">
            <v>3017.5</v>
          </cell>
          <cell r="R242">
            <v>3017.5</v>
          </cell>
        </row>
        <row r="243">
          <cell r="C243" t="str">
            <v>012303030020001</v>
          </cell>
          <cell r="D243" t="str">
            <v>正电子发射计算机断层显像/计算机断层扫描（PET/CT）（躯干）-全身（加收）</v>
          </cell>
        </row>
        <row r="243">
          <cell r="G243" t="str">
            <v>通过正电子发射计算机断层显像设备与计算机体层扫描设备进行显像，提供全身组织器官的形态结构、代谢和功能信息。</v>
          </cell>
        </row>
        <row r="243">
          <cell r="L243" t="str">
            <v>次</v>
          </cell>
          <cell r="M243" t="str">
            <v>“全身”指扫描范围从头到脚。</v>
          </cell>
          <cell r="N243">
            <v>880</v>
          </cell>
          <cell r="O243">
            <v>792</v>
          </cell>
          <cell r="P243">
            <v>748</v>
          </cell>
          <cell r="Q243">
            <v>748</v>
          </cell>
          <cell r="R243">
            <v>748</v>
          </cell>
        </row>
        <row r="244">
          <cell r="C244" t="str">
            <v>012303030020100</v>
          </cell>
          <cell r="D244" t="str">
            <v>正电子发射计算机断层显像/计算机断层扫描（PET/CT）（躯干）-人工智能辅助诊断（扩展）</v>
          </cell>
        </row>
        <row r="244">
          <cell r="G244" t="str">
            <v>通过正电子发射计算机断层显像设备与计算机体层扫描设备进行显像，提供躯干组织器官的形态结构、代谢和功能信息。</v>
          </cell>
          <cell r="H244" t="str">
            <v>所定价格涵盖放射性药品注射、口服给药或其他、摆位、图像采集、数字影像处理与上传存储（含数字方式）、分析、出具报告等步骤所需的人力资源、设备运转成本消耗与基本物质资源
消耗。</v>
          </cell>
        </row>
        <row r="244">
          <cell r="L244" t="str">
            <v>部位</v>
          </cell>
        </row>
        <row r="244">
          <cell r="N244">
            <v>3550</v>
          </cell>
          <cell r="O244">
            <v>3195</v>
          </cell>
          <cell r="P244">
            <v>3017.5</v>
          </cell>
          <cell r="Q244">
            <v>3017.5</v>
          </cell>
          <cell r="R244">
            <v>3017.5</v>
          </cell>
        </row>
        <row r="245">
          <cell r="C245" t="str">
            <v>012303030021100</v>
          </cell>
          <cell r="D245" t="str">
            <v>正电子发射计算机断层显像/计算机断层扫描（PET/CT）（躯干）-延迟显像（扩展）</v>
          </cell>
        </row>
        <row r="245">
          <cell r="G245" t="str">
            <v>通过正电子发射计算机断层显像设备与计算机体层扫描设备结合延迟显像，提供躯干组织器官的形态结构、代谢和功能信息。</v>
          </cell>
          <cell r="H245" t="str">
            <v>所定价格涵盖放射性药品注射、口服给药或其他、摆位、图像采集、数字影像处理与上传存储（含数字方式）、分析、出具报告等步骤所需的人力资源、设备运转成本消耗与基本物质资源
消耗。</v>
          </cell>
        </row>
        <row r="245">
          <cell r="L245" t="str">
            <v>部位</v>
          </cell>
        </row>
        <row r="245">
          <cell r="N245">
            <v>3550</v>
          </cell>
          <cell r="O245">
            <v>3195</v>
          </cell>
          <cell r="P245">
            <v>3017.5</v>
          </cell>
          <cell r="Q245">
            <v>3017.5</v>
          </cell>
          <cell r="R245">
            <v>3017.5</v>
          </cell>
        </row>
        <row r="246">
          <cell r="C246" t="str">
            <v>012303030030000</v>
          </cell>
          <cell r="D246" t="str">
            <v>正电子发射计算机断层显像/磁共振成像（PET/MRI）（局部）</v>
          </cell>
        </row>
        <row r="246">
          <cell r="G246" t="str">
            <v>通过正电子发射计算机断层显像设备与磁共振设备进行显像，提供局部组织器官的形态结构、代谢和功能信息。</v>
          </cell>
          <cell r="H246" t="str">
            <v>所定价格涵盖放射性药品注射、口服给药或其他、摆位、图像采集、数字影像处理与上传存储（含数字方式）、分析、出具报告等步骤所需的人力资源、设备运转成本消耗与基本物质资源
消耗。</v>
          </cell>
        </row>
        <row r="246">
          <cell r="L246" t="str">
            <v>部位</v>
          </cell>
          <cell r="M246" t="str">
            <v>“局部”指扫描长度70cm。扫描两个及以上部位按全身收费。</v>
          </cell>
          <cell r="N246">
            <v>3960</v>
          </cell>
          <cell r="O246">
            <v>3564</v>
          </cell>
          <cell r="P246">
            <v>3366</v>
          </cell>
          <cell r="Q246">
            <v>3366</v>
          </cell>
          <cell r="R246">
            <v>3366</v>
          </cell>
        </row>
        <row r="247">
          <cell r="C247" t="str">
            <v>012303030030100</v>
          </cell>
          <cell r="D247" t="str">
            <v>正电子发射计算机断层显像/磁共振成像（PET/MRI）（局部）-人工智能辅助诊断（扩展）</v>
          </cell>
        </row>
        <row r="247">
          <cell r="G247" t="str">
            <v>通过正电子发射计算机断层显像设备与磁共振设备进行显像，提供局部组织器官的形态结构、代谢和功能信息。</v>
          </cell>
          <cell r="H247" t="str">
            <v>所定价格涵盖放射性药品注射、口服给药或其他、摆位、图像采集、数字影像处理与上传存储（含数字方式）、分析、出具报告等步骤所需的人力资源、设备运转成本消耗与基本物质资源
消耗。</v>
          </cell>
        </row>
        <row r="247">
          <cell r="L247" t="str">
            <v>部位</v>
          </cell>
        </row>
        <row r="247">
          <cell r="N247">
            <v>3960</v>
          </cell>
          <cell r="O247">
            <v>3564</v>
          </cell>
          <cell r="P247">
            <v>3366</v>
          </cell>
          <cell r="Q247">
            <v>3366</v>
          </cell>
          <cell r="R247">
            <v>3366</v>
          </cell>
        </row>
        <row r="248">
          <cell r="C248" t="str">
            <v>012303030040000</v>
          </cell>
          <cell r="D248" t="str">
            <v>正电子发射计算机断层显像/磁共振成像（PET/MRI）（躯干）</v>
          </cell>
        </row>
        <row r="248">
          <cell r="G248" t="str">
            <v>通过正电子发射计算机断层显像设备与磁共振设备进行显像，提供躯干组织器官的形态结构、代谢和功能信息。</v>
          </cell>
          <cell r="H248" t="str">
            <v>所定价格涵盖放射性药品注射、口服给药或其他、摆位、图像采集、数字影像处理与上传存储（含数字方式）、分析、出具报告等步骤所需的人力资源、设备运转成本消耗与基本物质资源
消耗。</v>
          </cell>
        </row>
        <row r="248">
          <cell r="L248" t="str">
            <v>部位</v>
          </cell>
          <cell r="M248" t="str">
            <v>“躯干”指扫描范围从颅底到大腿中上部。局部和躯干同时扫描按全身收费。</v>
          </cell>
          <cell r="N248">
            <v>5450</v>
          </cell>
          <cell r="O248">
            <v>4905</v>
          </cell>
          <cell r="P248">
            <v>4632.5</v>
          </cell>
          <cell r="Q248">
            <v>4632.5</v>
          </cell>
          <cell r="R248">
            <v>4632.5</v>
          </cell>
        </row>
        <row r="249">
          <cell r="C249" t="str">
            <v>012303030040001</v>
          </cell>
          <cell r="D249" t="str">
            <v>正电子发射计算机断层显像/磁共振成像（PET/MRI）（躯干）-全身（加收）</v>
          </cell>
        </row>
        <row r="249">
          <cell r="G249" t="str">
            <v>通过正电子发射计算机断层显像设备与磁共振设备进行显像，提供全身组织器官的形态结构、代谢和功能信息。</v>
          </cell>
        </row>
        <row r="249">
          <cell r="L249" t="str">
            <v>次</v>
          </cell>
          <cell r="M249" t="str">
            <v>“全身”指扫描范围从头到脚</v>
          </cell>
          <cell r="N249">
            <v>900</v>
          </cell>
          <cell r="O249">
            <v>810</v>
          </cell>
          <cell r="P249">
            <v>765</v>
          </cell>
          <cell r="Q249">
            <v>765</v>
          </cell>
          <cell r="R249">
            <v>765</v>
          </cell>
        </row>
        <row r="250">
          <cell r="C250" t="str">
            <v>012303030040100</v>
          </cell>
          <cell r="D250" t="str">
            <v>正电子发射计算机断层显像/磁共振成像（PET/MRI）（躯干）-人工智能辅助诊断（扩展）</v>
          </cell>
        </row>
        <row r="250">
          <cell r="G250" t="str">
            <v>通过正电子发射计算机断层显像设备与磁共振设备进行显像，提供躯干组织器官的形态结构、代谢和功能信息。</v>
          </cell>
          <cell r="H250" t="str">
            <v>所定价格涵盖放射性药品注射、口服给药或其他、摆位、图像采集、数字影像处理与上传存储（含数字方式）、分析、出具报告等步骤所需的人力资源、设备运转成本消耗与基本物质资源
消耗。</v>
          </cell>
        </row>
        <row r="250">
          <cell r="L250" t="str">
            <v>部位</v>
          </cell>
        </row>
        <row r="250">
          <cell r="N250">
            <v>5450</v>
          </cell>
          <cell r="O250">
            <v>4905</v>
          </cell>
          <cell r="P250">
            <v>4632.5</v>
          </cell>
          <cell r="Q250">
            <v>4632.5</v>
          </cell>
          <cell r="R250">
            <v>4632.5</v>
          </cell>
        </row>
        <row r="251">
          <cell r="C251" t="str">
            <v>012303040010000</v>
          </cell>
          <cell r="D251" t="str">
            <v>甲状腺摄碘131试验</v>
          </cell>
        </row>
        <row r="251">
          <cell r="G251" t="str">
            <v>通过甲状腺摄取碘131试验，动态评估甲状腺对碘的吸收功能，提供甲状腺功能状况的信息。</v>
          </cell>
          <cell r="H251" t="str">
            <v>所定价格涵盖放射性药品给药、标准源制备、多点测量、计数、计算甲状腺摄碘率、数据存储、出具报告等步骤所需的人力资源与基本物质资源消耗。</v>
          </cell>
        </row>
        <row r="251">
          <cell r="L251" t="str">
            <v>次</v>
          </cell>
        </row>
        <row r="251">
          <cell r="N251">
            <v>45</v>
          </cell>
          <cell r="O251">
            <v>40.5</v>
          </cell>
          <cell r="P251">
            <v>38.25</v>
          </cell>
          <cell r="Q251">
            <v>38.25</v>
          </cell>
          <cell r="R251">
            <v>38.25</v>
          </cell>
        </row>
        <row r="252">
          <cell r="C252" t="str">
            <v>012303040020000</v>
          </cell>
          <cell r="D252" t="str">
            <v>尿碘131排泄试验</v>
          </cell>
        </row>
        <row r="252">
          <cell r="G252" t="str">
            <v>通过测量尿液中排泄的碘131量，实现对体内碘含量情况的评估。</v>
          </cell>
          <cell r="H252" t="str">
            <v>所定价格涵盖放射性药品给药、收集尿液、标准源制备、测量、数据分析与计算、出具报告等步骤所需的人力资源与基本物质资源消耗。</v>
          </cell>
        </row>
        <row r="252">
          <cell r="L252" t="str">
            <v>次</v>
          </cell>
        </row>
        <row r="252">
          <cell r="N252">
            <v>27</v>
          </cell>
          <cell r="O252">
            <v>24.3</v>
          </cell>
          <cell r="P252">
            <v>22.95</v>
          </cell>
          <cell r="Q252">
            <v>22.95</v>
          </cell>
          <cell r="R252">
            <v>22.95</v>
          </cell>
        </row>
        <row r="253">
          <cell r="C253" t="str">
            <v>012303040030000</v>
          </cell>
          <cell r="D253" t="str">
            <v>核素标记测定</v>
          </cell>
        </row>
        <row r="253">
          <cell r="G253" t="str">
            <v>通过放射性同位素标记红细胞、白蛋白，测定体内总红细胞量、红细胞在体内的平均存活时间及总血浆量，辅助诊断和管理血液疾病、心血管疾病、肾脏疾病及体液失衡状态。</v>
          </cell>
          <cell r="H253" t="str">
            <v>所定价格涵盖取血、核素标记红细胞、白蛋白制备、标记红细胞、白蛋白静脉注射、再次取血、放射性测量、计算、出具报告等步骤所需的人力资源与基本物质资源消耗。</v>
          </cell>
        </row>
        <row r="253">
          <cell r="L253" t="str">
            <v>项</v>
          </cell>
        </row>
        <row r="253">
          <cell r="N253">
            <v>44</v>
          </cell>
          <cell r="O253">
            <v>39.6</v>
          </cell>
          <cell r="P253">
            <v>37.4</v>
          </cell>
          <cell r="Q253">
            <v>37.4</v>
          </cell>
          <cell r="R253">
            <v>37.4</v>
          </cell>
        </row>
        <row r="254">
          <cell r="C254" t="str">
            <v>012303040040000</v>
          </cell>
          <cell r="D254" t="str">
            <v>肾图</v>
          </cell>
        </row>
        <row r="254">
          <cell r="G254" t="str">
            <v>通过核素肾功能扫描，测量肾脏滤过率、排泄功能及血流情况，实现对肾脏功能的综合评估。</v>
          </cell>
          <cell r="H254" t="str">
            <v>所定价格涵盖放射性药品注射或口服给药、摆位、图像采集、出具报告等步骤所需的人力资源与基本物质资源消耗。</v>
          </cell>
        </row>
        <row r="254">
          <cell r="L254" t="str">
            <v>次</v>
          </cell>
        </row>
        <row r="254">
          <cell r="N254">
            <v>45</v>
          </cell>
          <cell r="O254">
            <v>40.5</v>
          </cell>
          <cell r="P254">
            <v>38.25</v>
          </cell>
          <cell r="Q254">
            <v>38.25</v>
          </cell>
          <cell r="R254">
            <v>38.25</v>
          </cell>
        </row>
        <row r="255">
          <cell r="C255" t="str">
            <v>012303040040001</v>
          </cell>
          <cell r="D255" t="str">
            <v>肾图-干预肾图
（加收）</v>
          </cell>
        </row>
        <row r="255">
          <cell r="G255" t="str">
            <v>通过某种干预手段后核素肾功能扫描，测量肾脏滤过率、排泄功能及血流情况，实现对肾脏功能的综合评估。</v>
          </cell>
        </row>
        <row r="255">
          <cell r="L255" t="str">
            <v>次</v>
          </cell>
        </row>
        <row r="255">
          <cell r="N255">
            <v>9</v>
          </cell>
          <cell r="O255">
            <v>8.1</v>
          </cell>
          <cell r="P255">
            <v>7.65</v>
          </cell>
          <cell r="Q255">
            <v>7.65</v>
          </cell>
          <cell r="R255">
            <v>7.65</v>
          </cell>
        </row>
        <row r="256">
          <cell r="C256" t="str">
            <v>012302010010000</v>
          </cell>
          <cell r="D256" t="str">
            <v>A型超声检查</v>
          </cell>
        </row>
        <row r="256">
          <cell r="G256" t="str">
            <v>通过A型超声技术，对组织器官进行超声成像及诊断。</v>
          </cell>
          <cell r="H256" t="str">
            <v>所定价格涵盖设备调试、超声检查、数据分析、数据存储、出具诊断结果（含图文报告）等所需的人力资源和基本物质资源消耗。</v>
          </cell>
        </row>
        <row r="256">
          <cell r="L256" t="str">
            <v>单侧</v>
          </cell>
        </row>
        <row r="256">
          <cell r="N256">
            <v>13</v>
          </cell>
          <cell r="O256">
            <v>12</v>
          </cell>
          <cell r="P256">
            <v>11</v>
          </cell>
          <cell r="Q256">
            <v>11</v>
          </cell>
          <cell r="R256">
            <v>11</v>
          </cell>
        </row>
        <row r="257">
          <cell r="C257" t="str">
            <v>012302020010000</v>
          </cell>
          <cell r="D257" t="str">
            <v>B型超声检查</v>
          </cell>
        </row>
        <row r="257">
          <cell r="G257" t="str">
            <v>通过B型超声技术，对组织器官及病灶进行超声成像及诊断。</v>
          </cell>
          <cell r="H257" t="str">
            <v>所定价格涵盖设备调试、体位摆放、超声检查、摄取图像、数据分析、数据存储、出具诊断结果（含图文报告）等步骤所需的人力资源、设备运转成本消耗与基本物质资源消耗。</v>
          </cell>
        </row>
        <row r="257">
          <cell r="L257" t="str">
            <v>部位</v>
          </cell>
        </row>
        <row r="257">
          <cell r="N257">
            <v>36</v>
          </cell>
          <cell r="O257">
            <v>32</v>
          </cell>
          <cell r="P257">
            <v>31</v>
          </cell>
          <cell r="Q257">
            <v>31</v>
          </cell>
          <cell r="R257">
            <v>31</v>
          </cell>
        </row>
        <row r="258">
          <cell r="C258" t="str">
            <v>012302020010001</v>
          </cell>
          <cell r="D258" t="str">
            <v>B型超声检查-床旁检查(加收)</v>
          </cell>
        </row>
        <row r="258">
          <cell r="I258" t="str">
            <v>01床旁加收</v>
          </cell>
        </row>
        <row r="258">
          <cell r="L258" t="str">
            <v>次</v>
          </cell>
          <cell r="M258" t="str">
            <v>在同一次检查中，无论多少部位仅加收一次。</v>
          </cell>
          <cell r="N258">
            <v>18</v>
          </cell>
          <cell r="O258">
            <v>16</v>
          </cell>
          <cell r="P258">
            <v>15</v>
          </cell>
          <cell r="Q258">
            <v>15</v>
          </cell>
          <cell r="R258">
            <v>15</v>
          </cell>
        </row>
        <row r="259">
          <cell r="C259" t="str">
            <v>012302020010011</v>
          </cell>
          <cell r="D259" t="str">
            <v>B型超声检查-腔内检查(加收)</v>
          </cell>
        </row>
        <row r="259">
          <cell r="I259" t="str">
            <v>11腔内检查</v>
          </cell>
        </row>
        <row r="259">
          <cell r="L259" t="str">
            <v>部位</v>
          </cell>
        </row>
        <row r="259">
          <cell r="N259">
            <v>27</v>
          </cell>
          <cell r="O259">
            <v>24</v>
          </cell>
          <cell r="P259">
            <v>23</v>
          </cell>
          <cell r="Q259">
            <v>23</v>
          </cell>
          <cell r="R259">
            <v>23</v>
          </cell>
        </row>
        <row r="260">
          <cell r="C260" t="str">
            <v>012302020010021</v>
          </cell>
          <cell r="D260" t="str">
            <v>B型超声检查-立体成像(加收)</v>
          </cell>
        </row>
        <row r="260">
          <cell r="I260" t="str">
            <v>21立体成像</v>
          </cell>
        </row>
        <row r="260">
          <cell r="N260">
            <v>27</v>
          </cell>
          <cell r="O260">
            <v>24</v>
          </cell>
          <cell r="P260">
            <v>23</v>
          </cell>
          <cell r="Q260">
            <v>23</v>
          </cell>
          <cell r="R260">
            <v>23</v>
          </cell>
        </row>
        <row r="261">
          <cell r="C261" t="str">
            <v>012302020010031</v>
          </cell>
          <cell r="D261" t="str">
            <v>B型超声检查-排卵监测(减收)</v>
          </cell>
        </row>
        <row r="261">
          <cell r="I261" t="str">
            <v>31排卵监测减收</v>
          </cell>
        </row>
        <row r="261">
          <cell r="N261">
            <v>-18</v>
          </cell>
          <cell r="O261">
            <v>-16</v>
          </cell>
          <cell r="P261">
            <v>-15</v>
          </cell>
          <cell r="Q261">
            <v>-15</v>
          </cell>
          <cell r="R261">
            <v>-15</v>
          </cell>
        </row>
        <row r="262">
          <cell r="C262" t="str">
            <v>012302020010100</v>
          </cell>
          <cell r="D262" t="str">
            <v>B型超声检查-人工智能辅助诊断(扩展)</v>
          </cell>
        </row>
        <row r="262">
          <cell r="J262" t="str">
            <v>01人工智能辅助诊断</v>
          </cell>
        </row>
        <row r="262">
          <cell r="N262">
            <v>36</v>
          </cell>
          <cell r="O262">
            <v>32</v>
          </cell>
          <cell r="P262">
            <v>31</v>
          </cell>
          <cell r="Q262">
            <v>31</v>
          </cell>
          <cell r="R262">
            <v>31</v>
          </cell>
        </row>
        <row r="263">
          <cell r="C263" t="str">
            <v>012302030010000</v>
          </cell>
          <cell r="D263" t="str">
            <v>彩色多普勒超声检查（常规）</v>
          </cell>
        </row>
        <row r="263">
          <cell r="G263" t="str">
            <v>通过彩色多普勒超声技术,对组织器官及病灶进行超声成像及诊断。</v>
          </cell>
          <cell r="H263" t="str">
            <v>所定价格涵盖设备调试、体位摆放、超声检查、摄取图像、数据分析、数据存储、出具诊断结果（含图文报告）等步骤所需的人力资源、设备运转成本消耗与基本物质资源消耗。</v>
          </cell>
        </row>
        <row r="263">
          <cell r="L263" t="str">
            <v>部位</v>
          </cell>
        </row>
        <row r="263">
          <cell r="N263">
            <v>130</v>
          </cell>
          <cell r="O263">
            <v>120</v>
          </cell>
          <cell r="P263">
            <v>102</v>
          </cell>
          <cell r="Q263">
            <v>102</v>
          </cell>
          <cell r="R263">
            <v>102</v>
          </cell>
        </row>
        <row r="264">
          <cell r="C264" t="str">
            <v>012302030010001</v>
          </cell>
          <cell r="D264" t="str">
            <v>彩色多普勒超声检查（常规）-床旁检查（加收）</v>
          </cell>
        </row>
        <row r="264">
          <cell r="I264" t="str">
            <v>01床旁加收</v>
          </cell>
        </row>
        <row r="264">
          <cell r="L264" t="str">
            <v>次</v>
          </cell>
          <cell r="M264" t="str">
            <v>在同一次检查中，无论多少部位仅加收一次。</v>
          </cell>
          <cell r="N264">
            <v>18</v>
          </cell>
          <cell r="O264">
            <v>16</v>
          </cell>
          <cell r="P264">
            <v>15</v>
          </cell>
          <cell r="Q264">
            <v>15</v>
          </cell>
          <cell r="R264">
            <v>15</v>
          </cell>
        </row>
        <row r="265">
          <cell r="C265" t="str">
            <v>012302030010011</v>
          </cell>
          <cell r="D265" t="str">
            <v>彩色多普勒超声检查（常规）-腔内检查（加收）</v>
          </cell>
        </row>
        <row r="265">
          <cell r="I265" t="str">
            <v>11腔内检查</v>
          </cell>
        </row>
        <row r="265">
          <cell r="L265" t="str">
            <v>部位</v>
          </cell>
        </row>
        <row r="265">
          <cell r="N265">
            <v>27</v>
          </cell>
          <cell r="O265">
            <v>24</v>
          </cell>
          <cell r="P265">
            <v>23</v>
          </cell>
          <cell r="Q265">
            <v>23</v>
          </cell>
          <cell r="R265">
            <v>23</v>
          </cell>
        </row>
        <row r="266">
          <cell r="C266" t="str">
            <v>012302030010021</v>
          </cell>
          <cell r="D266" t="str">
            <v>彩色多普勒超声检查（常规）-立体成像（加收）</v>
          </cell>
        </row>
        <row r="266">
          <cell r="I266" t="str">
            <v>21立体成像</v>
          </cell>
        </row>
        <row r="266">
          <cell r="N266">
            <v>27</v>
          </cell>
          <cell r="O266">
            <v>24</v>
          </cell>
          <cell r="P266">
            <v>23</v>
          </cell>
          <cell r="Q266">
            <v>23</v>
          </cell>
          <cell r="R266">
            <v>23</v>
          </cell>
        </row>
        <row r="267">
          <cell r="C267" t="str">
            <v>012302030010031</v>
          </cell>
          <cell r="D267" t="str">
            <v>彩色多普勒超声检查（常规）-排卵监测（减收）</v>
          </cell>
        </row>
        <row r="267">
          <cell r="I267" t="str">
            <v>31排卵监测减收</v>
          </cell>
        </row>
        <row r="267">
          <cell r="N267">
            <v>-54</v>
          </cell>
          <cell r="O267">
            <v>-49</v>
          </cell>
          <cell r="P267">
            <v>-46</v>
          </cell>
          <cell r="Q267">
            <v>-46</v>
          </cell>
          <cell r="R267">
            <v>-46</v>
          </cell>
        </row>
        <row r="268">
          <cell r="C268" t="str">
            <v>012302030010100</v>
          </cell>
          <cell r="D268" t="str">
            <v>彩色多普勒超声检查（常规）-人工智能辅助诊断（扩展）</v>
          </cell>
        </row>
        <row r="268">
          <cell r="J268" t="str">
            <v>01人工智能辅助诊断</v>
          </cell>
        </row>
        <row r="268">
          <cell r="N268">
            <v>130</v>
          </cell>
          <cell r="O268">
            <v>120</v>
          </cell>
          <cell r="P268">
            <v>102</v>
          </cell>
          <cell r="Q268">
            <v>102</v>
          </cell>
          <cell r="R268">
            <v>102</v>
          </cell>
        </row>
        <row r="269">
          <cell r="C269" t="str">
            <v>012302030020000</v>
          </cell>
          <cell r="D269" t="str">
            <v>彩色多普勒超声检查（心脏）</v>
          </cell>
        </row>
        <row r="269">
          <cell r="G269" t="str">
            <v>通过彩色多普勒超声技术（包括M型超声），观察测量心脏及大血管的形态结构、运动状态、血流动力学情况进行综合分析，作出诊断。</v>
          </cell>
          <cell r="H269" t="str">
            <v>所定价格涵盖设备调试、体位摆放、超声检查、摄取图像、数据分析、数据存储、出具诊断结果（含图文报告）等步骤所需的人力资源、设备运转成本消耗与基本物质资源消耗。</v>
          </cell>
        </row>
        <row r="269">
          <cell r="L269" t="str">
            <v>次</v>
          </cell>
        </row>
        <row r="269">
          <cell r="N269">
            <v>270</v>
          </cell>
          <cell r="O269">
            <v>240</v>
          </cell>
          <cell r="P269">
            <v>240</v>
          </cell>
          <cell r="Q269">
            <v>204</v>
          </cell>
          <cell r="R269">
            <v>204</v>
          </cell>
        </row>
        <row r="270">
          <cell r="C270" t="str">
            <v>012302030020001</v>
          </cell>
          <cell r="D270" t="str">
            <v>彩色多普勒超声检查（心脏）-床旁检查（加收）</v>
          </cell>
        </row>
        <row r="270">
          <cell r="I270" t="str">
            <v>01床旁加收</v>
          </cell>
        </row>
        <row r="270">
          <cell r="M270" t="str">
            <v>在同一次检查中仅加收一次。</v>
          </cell>
          <cell r="N270">
            <v>18</v>
          </cell>
          <cell r="O270">
            <v>16</v>
          </cell>
          <cell r="P270">
            <v>15</v>
          </cell>
          <cell r="Q270">
            <v>15</v>
          </cell>
          <cell r="R270">
            <v>15</v>
          </cell>
        </row>
        <row r="271">
          <cell r="C271" t="str">
            <v>012302030020011</v>
          </cell>
          <cell r="D271" t="str">
            <v>彩色多普勒超声检查（心脏）-心脏负荷超声检查（加收）</v>
          </cell>
        </row>
        <row r="271">
          <cell r="I271" t="str">
            <v>11心脏负荷超声检查</v>
          </cell>
        </row>
        <row r="271">
          <cell r="N271">
            <v>110</v>
          </cell>
          <cell r="O271">
            <v>99</v>
          </cell>
          <cell r="P271">
            <v>94</v>
          </cell>
          <cell r="Q271">
            <v>94</v>
          </cell>
          <cell r="R271">
            <v>94</v>
          </cell>
        </row>
        <row r="272">
          <cell r="C272" t="str">
            <v>012302030020100</v>
          </cell>
          <cell r="D272" t="str">
            <v>彩色多普勒超声检查（心脏）-人工智能辅助诊断（扩展）</v>
          </cell>
        </row>
        <row r="272">
          <cell r="J272" t="str">
            <v>01人工智能辅助诊断</v>
          </cell>
        </row>
        <row r="272">
          <cell r="N272">
            <v>270</v>
          </cell>
          <cell r="O272">
            <v>240</v>
          </cell>
          <cell r="P272">
            <v>240</v>
          </cell>
          <cell r="Q272">
            <v>204</v>
          </cell>
          <cell r="R272">
            <v>204</v>
          </cell>
        </row>
        <row r="273">
          <cell r="C273" t="str">
            <v>012302030021100</v>
          </cell>
          <cell r="D273" t="str">
            <v>彩色多普勒超声检查（心脏）-彩色多普勒超声心动图检查（经食管）（扩展）</v>
          </cell>
        </row>
        <row r="273">
          <cell r="J273" t="str">
            <v>11彩色多普勒超声心动图检查（经食管）</v>
          </cell>
        </row>
        <row r="273">
          <cell r="N273">
            <v>270</v>
          </cell>
          <cell r="O273">
            <v>240</v>
          </cell>
          <cell r="P273">
            <v>240</v>
          </cell>
          <cell r="Q273">
            <v>204</v>
          </cell>
          <cell r="R273">
            <v>204</v>
          </cell>
        </row>
        <row r="274">
          <cell r="C274" t="str">
            <v>012302030030000</v>
          </cell>
          <cell r="D274" t="str">
            <v>彩色多普勒超声检查（血管）</v>
          </cell>
        </row>
        <row r="274">
          <cell r="G274" t="str">
            <v>通过彩色多普勒超声技术，对相关血管进行超声成像及诊断。</v>
          </cell>
          <cell r="H274" t="str">
            <v>所定价格涵盖设备调试、体位摆放、超声检查、摄取图像、数据分析、数据存储、出具诊断结果（含图文报告）等步骤所需的人力资源、设备运转成本消耗与基本物质资源消耗。</v>
          </cell>
        </row>
        <row r="274">
          <cell r="L274" t="str">
            <v>部位</v>
          </cell>
          <cell r="M274" t="str">
            <v>从第2个部位开始，每个部位按50%收费，超过7个部位按7个部位收费。</v>
          </cell>
          <cell r="N274">
            <v>100</v>
          </cell>
          <cell r="O274">
            <v>90</v>
          </cell>
          <cell r="P274">
            <v>90</v>
          </cell>
          <cell r="Q274">
            <v>77</v>
          </cell>
          <cell r="R274">
            <v>77</v>
          </cell>
        </row>
        <row r="275">
          <cell r="C275" t="str">
            <v>012302030030001</v>
          </cell>
          <cell r="D275" t="str">
            <v>彩色多普勒超声检查（血管）-床旁检查（加收）</v>
          </cell>
        </row>
        <row r="275">
          <cell r="I275" t="str">
            <v>01床旁加收</v>
          </cell>
        </row>
        <row r="275">
          <cell r="L275" t="str">
            <v>次</v>
          </cell>
          <cell r="M275" t="str">
            <v>在同一次检查中，无论多少部位仅加收一次。</v>
          </cell>
          <cell r="N275">
            <v>18</v>
          </cell>
          <cell r="O275">
            <v>16</v>
          </cell>
          <cell r="P275">
            <v>15</v>
          </cell>
          <cell r="Q275">
            <v>15</v>
          </cell>
          <cell r="R275">
            <v>15</v>
          </cell>
        </row>
        <row r="276">
          <cell r="C276" t="str">
            <v>012302030030100</v>
          </cell>
          <cell r="D276" t="str">
            <v>彩色多普勒超声检查（血管）-人工智能辅助诊断（扩展）</v>
          </cell>
        </row>
        <row r="276">
          <cell r="J276" t="str">
            <v>01人工智能辅助诊断</v>
          </cell>
        </row>
        <row r="276">
          <cell r="L276" t="str">
            <v>部位</v>
          </cell>
        </row>
        <row r="276">
          <cell r="N276">
            <v>100</v>
          </cell>
          <cell r="O276">
            <v>90</v>
          </cell>
          <cell r="P276">
            <v>90</v>
          </cell>
          <cell r="Q276">
            <v>77</v>
          </cell>
          <cell r="R276">
            <v>77</v>
          </cell>
        </row>
        <row r="277">
          <cell r="C277" t="str">
            <v>012302030040000</v>
          </cell>
          <cell r="D277" t="str">
            <v>彩色多普勒超声检查（弹性成像）</v>
          </cell>
        </row>
        <row r="277">
          <cell r="G277" t="str">
            <v>通过彩色多普勒超声弹性成像技术，对病变组织器官及病灶进行超声弹性成像及诊断。</v>
          </cell>
          <cell r="H277" t="str">
            <v>所定价格涵盖设备调试、体位摆放、超声检查、获取数据、数据分析、数据存储、出具诊断结果（含图文报告）等步骤所需的人力资源、设备运转成本消耗与基本物质资源消耗。</v>
          </cell>
        </row>
        <row r="277">
          <cell r="L277" t="str">
            <v>器官</v>
          </cell>
        </row>
        <row r="277">
          <cell r="N277">
            <v>100</v>
          </cell>
          <cell r="O277">
            <v>90</v>
          </cell>
          <cell r="P277">
            <v>85</v>
          </cell>
          <cell r="Q277">
            <v>85</v>
          </cell>
          <cell r="R277">
            <v>85</v>
          </cell>
        </row>
        <row r="278">
          <cell r="C278" t="str">
            <v>012302030040001</v>
          </cell>
          <cell r="D278" t="str">
            <v>彩色多普勒超声检查（弹性成像）-床旁检查（加收）</v>
          </cell>
        </row>
        <row r="278">
          <cell r="I278" t="str">
            <v>01床旁加收</v>
          </cell>
        </row>
        <row r="278">
          <cell r="L278" t="str">
            <v>次</v>
          </cell>
          <cell r="M278" t="str">
            <v>在同一次检查中,无论多少器官仅加收一次。</v>
          </cell>
          <cell r="N278">
            <v>18</v>
          </cell>
          <cell r="O278">
            <v>16</v>
          </cell>
          <cell r="P278">
            <v>15</v>
          </cell>
          <cell r="Q278">
            <v>15</v>
          </cell>
          <cell r="R278">
            <v>15</v>
          </cell>
        </row>
        <row r="279">
          <cell r="C279" t="str">
            <v>012302030040100</v>
          </cell>
          <cell r="D279" t="str">
            <v>彩色多普勒超声检查（弹性成像）-人工智能辅助诊断（扩展）</v>
          </cell>
        </row>
        <row r="279">
          <cell r="J279" t="str">
            <v>01人工智能辅助诊断</v>
          </cell>
        </row>
        <row r="279">
          <cell r="L279" t="str">
            <v>器官</v>
          </cell>
        </row>
        <row r="279">
          <cell r="N279">
            <v>100</v>
          </cell>
          <cell r="O279">
            <v>90</v>
          </cell>
          <cell r="P279">
            <v>85</v>
          </cell>
          <cell r="Q279">
            <v>85</v>
          </cell>
          <cell r="R279">
            <v>85</v>
          </cell>
        </row>
        <row r="280">
          <cell r="C280" t="str">
            <v>012302030050000</v>
          </cell>
          <cell r="D280" t="str">
            <v>彩色多普勒超声检查
（胎儿）</v>
          </cell>
        </row>
        <row r="280">
          <cell r="G280" t="str">
            <v>通过彩色多普勒超声技术，对胎儿进行超声成像及诊断。</v>
          </cell>
          <cell r="H280" t="str">
            <v>所定价格涵盖设备调试、体位摆放、超声检查、摄取图像、数据分析、数据存储、出具诊断结果（含图文报告）等步骤所需的人力资源、设备运转成本消耗与基本物质资源消耗。</v>
          </cell>
        </row>
        <row r="280">
          <cell r="L280" t="str">
            <v>胎·次</v>
          </cell>
        </row>
        <row r="280">
          <cell r="N280">
            <v>160</v>
          </cell>
          <cell r="O280">
            <v>144</v>
          </cell>
          <cell r="P280">
            <v>136</v>
          </cell>
          <cell r="Q280">
            <v>136</v>
          </cell>
          <cell r="R280">
            <v>136</v>
          </cell>
        </row>
        <row r="281">
          <cell r="C281" t="str">
            <v>012302030050001</v>
          </cell>
          <cell r="D281" t="str">
            <v>彩色多普勒超声检查（胎儿）-床旁检查（加收）</v>
          </cell>
        </row>
        <row r="281">
          <cell r="I281" t="str">
            <v>01床旁加收</v>
          </cell>
        </row>
        <row r="281">
          <cell r="L281" t="str">
            <v>次</v>
          </cell>
          <cell r="M281" t="str">
            <v>在同一次检查中，无论几胎仅加收一次。</v>
          </cell>
          <cell r="N281">
            <v>18</v>
          </cell>
          <cell r="O281">
            <v>16</v>
          </cell>
          <cell r="P281">
            <v>15</v>
          </cell>
          <cell r="Q281">
            <v>15</v>
          </cell>
          <cell r="R281">
            <v>15</v>
          </cell>
        </row>
        <row r="282">
          <cell r="C282" t="str">
            <v>012302030050011</v>
          </cell>
          <cell r="D282" t="str">
            <v>彩色多普勒超声检查（胎儿）-腔内检查（加收）</v>
          </cell>
        </row>
        <row r="282">
          <cell r="I282" t="str">
            <v>11腔内检查</v>
          </cell>
        </row>
        <row r="282">
          <cell r="L282" t="str">
            <v>胎·次</v>
          </cell>
        </row>
        <row r="282">
          <cell r="N282">
            <v>27</v>
          </cell>
          <cell r="O282">
            <v>24</v>
          </cell>
          <cell r="P282">
            <v>23</v>
          </cell>
          <cell r="Q282">
            <v>23</v>
          </cell>
          <cell r="R282">
            <v>23</v>
          </cell>
        </row>
        <row r="283">
          <cell r="C283" t="str">
            <v>012302030050100</v>
          </cell>
          <cell r="D283" t="str">
            <v>彩色多普勒超声检查（胎儿）-人工智能辅助诊断（扩展）</v>
          </cell>
        </row>
        <row r="283">
          <cell r="J283" t="str">
            <v>01人工智能辅助诊断</v>
          </cell>
        </row>
        <row r="283">
          <cell r="N283">
            <v>160</v>
          </cell>
          <cell r="O283">
            <v>144</v>
          </cell>
          <cell r="P283">
            <v>136</v>
          </cell>
          <cell r="Q283">
            <v>136</v>
          </cell>
          <cell r="R283">
            <v>136</v>
          </cell>
        </row>
        <row r="284">
          <cell r="C284" t="str">
            <v>012302030051100</v>
          </cell>
          <cell r="D284" t="str">
            <v>彩色多普勒超声检查（胎儿）-早孕期筛查（扩展）</v>
          </cell>
        </row>
        <row r="284">
          <cell r="J284" t="str">
            <v>11早孕期筛查</v>
          </cell>
        </row>
        <row r="284">
          <cell r="N284">
            <v>160</v>
          </cell>
          <cell r="O284">
            <v>144</v>
          </cell>
          <cell r="P284">
            <v>136</v>
          </cell>
          <cell r="Q284">
            <v>136</v>
          </cell>
          <cell r="R284">
            <v>136</v>
          </cell>
        </row>
        <row r="285">
          <cell r="C285" t="str">
            <v>012302030052100</v>
          </cell>
          <cell r="D285" t="str">
            <v>彩色多普勒超声检查（胎儿）-胎儿血流动力学检查（扩展）</v>
          </cell>
        </row>
        <row r="285">
          <cell r="J285" t="str">
            <v>21胎儿血流动力学检查</v>
          </cell>
        </row>
        <row r="285">
          <cell r="N285">
            <v>160</v>
          </cell>
          <cell r="O285">
            <v>144</v>
          </cell>
          <cell r="P285">
            <v>136</v>
          </cell>
          <cell r="Q285">
            <v>136</v>
          </cell>
          <cell r="R285">
            <v>136</v>
          </cell>
        </row>
        <row r="286">
          <cell r="C286" t="str">
            <v>012302030060000</v>
          </cell>
          <cell r="D286" t="str">
            <v>彩色多普勒超声检查（胎儿系统性筛查）</v>
          </cell>
        </row>
        <row r="286">
          <cell r="G286" t="str">
            <v>通过彩色多普勒超声技术，对胎儿组织器官进行超声成像及诊断，排查胎儿结构畸形等异常情况。</v>
          </cell>
          <cell r="H286" t="str">
            <v>所定价格涵盖设备调试、体位摆放、超声检查、摄取图像、数据分析、数据存储、出具诊断结果（含图文报告）等步骤所需的人力资源、设备运转成本消耗与基本物质资源消耗。</v>
          </cell>
        </row>
        <row r="286">
          <cell r="L286" t="str">
            <v>胎·次</v>
          </cell>
          <cell r="M286" t="str">
            <v>“彩色多普勒超声检查（胎儿系统性筛查）”指通过彩色多普勒超声对胎儿系统性（神经、呼吸、消化、心血管、脐带胎盘等）结构性畸形的筛查及对胎儿器官发育情况的检查。</v>
          </cell>
          <cell r="N286">
            <v>300</v>
          </cell>
          <cell r="O286">
            <v>270</v>
          </cell>
          <cell r="P286">
            <v>255</v>
          </cell>
          <cell r="Q286">
            <v>255</v>
          </cell>
          <cell r="R286">
            <v>255</v>
          </cell>
        </row>
        <row r="287">
          <cell r="C287" t="str">
            <v>012302030060001</v>
          </cell>
          <cell r="D287" t="str">
            <v>彩色多普勒超声检查（胎儿系统性筛查）-可疑胎儿产前诊断（加收）</v>
          </cell>
        </row>
        <row r="287">
          <cell r="I287" t="str">
            <v>01可疑胎儿产前诊断</v>
          </cell>
        </row>
        <row r="287">
          <cell r="N287">
            <v>90</v>
          </cell>
          <cell r="O287">
            <v>81</v>
          </cell>
          <cell r="P287">
            <v>77</v>
          </cell>
          <cell r="Q287">
            <v>77</v>
          </cell>
          <cell r="R287">
            <v>77</v>
          </cell>
        </row>
        <row r="288">
          <cell r="C288" t="str">
            <v>012302030060100</v>
          </cell>
          <cell r="D288" t="str">
            <v>彩色多普勒超声检查（胎儿系统性筛查）-人工智能辅助诊断（扩展）</v>
          </cell>
        </row>
        <row r="288">
          <cell r="J288" t="str">
            <v>01人工智能辅助诊断</v>
          </cell>
        </row>
        <row r="288">
          <cell r="N288">
            <v>300</v>
          </cell>
          <cell r="O288">
            <v>270</v>
          </cell>
          <cell r="P288">
            <v>255</v>
          </cell>
          <cell r="Q288">
            <v>255</v>
          </cell>
          <cell r="R288">
            <v>255</v>
          </cell>
        </row>
        <row r="289">
          <cell r="C289" t="str">
            <v>012302030070000</v>
          </cell>
          <cell r="D289" t="str">
            <v>彩色多普勒超声检查（胎儿心脏）</v>
          </cell>
        </row>
        <row r="289">
          <cell r="G289" t="str">
            <v>通过各种超声技术，观察测量胎儿心脏及大血管的形态结构、运动状态、血流动力学情况，观测左右心室收缩功能和舒张功能参数，进行综合分析，作出诊断。</v>
          </cell>
          <cell r="H289" t="str">
            <v>所定价格涵盖设备调试、体位摆放、超声检查、摄取图像、数据分析、数据存储、出具诊断结果（含图文报告）等步骤所需的人力资源、设备运转成本消耗与基本物质资源消耗。</v>
          </cell>
        </row>
        <row r="289">
          <cell r="L289" t="str">
            <v>胎·次</v>
          </cell>
        </row>
        <row r="289">
          <cell r="N289">
            <v>250</v>
          </cell>
          <cell r="O289">
            <v>225</v>
          </cell>
          <cell r="P289">
            <v>213</v>
          </cell>
          <cell r="Q289">
            <v>213</v>
          </cell>
          <cell r="R289">
            <v>213</v>
          </cell>
        </row>
        <row r="290">
          <cell r="C290" t="str">
            <v>012302030070100</v>
          </cell>
          <cell r="D290" t="str">
            <v>彩色多普勒超声检查（胎儿心脏）-人工智能辅助诊断（扩展）</v>
          </cell>
        </row>
        <row r="290">
          <cell r="J290" t="str">
            <v>01人工智能辅助诊断</v>
          </cell>
        </row>
        <row r="290">
          <cell r="N290">
            <v>250</v>
          </cell>
          <cell r="O290">
            <v>225</v>
          </cell>
          <cell r="P290">
            <v>213</v>
          </cell>
          <cell r="Q290">
            <v>213</v>
          </cell>
          <cell r="R290">
            <v>213</v>
          </cell>
        </row>
        <row r="291">
          <cell r="C291" t="str">
            <v>012302040010000</v>
          </cell>
          <cell r="D291" t="str">
            <v>超声造影（常规）</v>
          </cell>
        </row>
        <row r="291">
          <cell r="G291" t="str">
            <v>通过超声检查，对使用对比剂后器官、组织和病灶的大小、形态、回声、血流信息等情况进行成像及分析，并作出诊断。（不含穿刺/插管）</v>
          </cell>
          <cell r="H291" t="str">
            <v>所定价格涵盖使用对比剂操作、设备调试、体位摆放、超声动态观察、获取数据、成像、数据分析、数据存储、出具诊断结果（含图文报告）等步骤所需的人力资源、设备运转成本消耗与基本物质资源消耗。</v>
          </cell>
        </row>
        <row r="291">
          <cell r="L291" t="str">
            <v>器官</v>
          </cell>
        </row>
        <row r="291">
          <cell r="N291">
            <v>100</v>
          </cell>
          <cell r="O291">
            <v>90</v>
          </cell>
          <cell r="P291">
            <v>85</v>
          </cell>
          <cell r="Q291">
            <v>85</v>
          </cell>
          <cell r="R291">
            <v>85</v>
          </cell>
        </row>
        <row r="292">
          <cell r="C292" t="str">
            <v>012302040010001</v>
          </cell>
          <cell r="D292" t="str">
            <v>超声造影（常规）-立体成像（加收）</v>
          </cell>
        </row>
        <row r="292">
          <cell r="I292" t="str">
            <v>01立体成像</v>
          </cell>
        </row>
        <row r="292">
          <cell r="N292">
            <v>27</v>
          </cell>
          <cell r="O292">
            <v>24</v>
          </cell>
          <cell r="P292">
            <v>23</v>
          </cell>
          <cell r="Q292">
            <v>23</v>
          </cell>
          <cell r="R292">
            <v>23</v>
          </cell>
        </row>
        <row r="293">
          <cell r="C293" t="str">
            <v>012302040010100</v>
          </cell>
          <cell r="D293" t="str">
            <v>超声造影（常规）-人工智能辅助诊断（扩展）</v>
          </cell>
        </row>
        <row r="293">
          <cell r="J293" t="str">
            <v>01人工智能辅助诊断</v>
          </cell>
        </row>
        <row r="293">
          <cell r="N293">
            <v>100</v>
          </cell>
          <cell r="O293">
            <v>90</v>
          </cell>
          <cell r="P293">
            <v>85</v>
          </cell>
          <cell r="Q293">
            <v>85</v>
          </cell>
          <cell r="R293">
            <v>85</v>
          </cell>
        </row>
        <row r="294">
          <cell r="C294" t="str">
            <v>012302040020000</v>
          </cell>
          <cell r="D294" t="str">
            <v>超声造影（血管）</v>
          </cell>
        </row>
        <row r="294">
          <cell r="G294" t="str">
            <v>通过超声检查，对使用对比剂后血管的形态、血流、血管病变等信息进行成像及分析，并作出诊断。（不含穿刺/插管）</v>
          </cell>
          <cell r="H294" t="str">
            <v>所定价格涵盖使用对比剂操作、设备调试、体位摆放、超声动态观察、获取数据、成像、数据分析、数据存储、出具诊断结果（含图文报告）等步骤所需的人力资源、设备运转成本消耗与基本物质资源消耗。</v>
          </cell>
        </row>
        <row r="294">
          <cell r="L294" t="str">
            <v>部位</v>
          </cell>
        </row>
        <row r="294">
          <cell r="N294">
            <v>100</v>
          </cell>
          <cell r="O294">
            <v>90</v>
          </cell>
          <cell r="P294">
            <v>85</v>
          </cell>
          <cell r="Q294">
            <v>85</v>
          </cell>
          <cell r="R294">
            <v>85</v>
          </cell>
        </row>
        <row r="295">
          <cell r="C295" t="str">
            <v>012302040020100</v>
          </cell>
          <cell r="D295" t="str">
            <v>超声造影（血管）-人工智能辅助诊断（扩展）</v>
          </cell>
        </row>
        <row r="295">
          <cell r="J295" t="str">
            <v>01人工智能辅助诊断</v>
          </cell>
        </row>
        <row r="295">
          <cell r="N295">
            <v>100</v>
          </cell>
          <cell r="O295">
            <v>90</v>
          </cell>
          <cell r="P295">
            <v>85</v>
          </cell>
          <cell r="Q295">
            <v>85</v>
          </cell>
          <cell r="R295">
            <v>85</v>
          </cell>
        </row>
        <row r="296">
          <cell r="C296" t="str">
            <v>012302050010000</v>
          </cell>
          <cell r="D296" t="str">
            <v>多普勒检查（周围血管）</v>
          </cell>
        </row>
        <row r="296">
          <cell r="G296" t="str">
            <v>利用多普勒技术，检测周围血管形态、血流速度和方向来评估血管的功能和病变情况，并作出诊断。</v>
          </cell>
          <cell r="H296" t="str">
            <v>所定价格涵盖设备调试、超声测量、获取数据、数据分析、数据储存、出具诊断结果（含图文报告）等步骤所需的人力资源、设备运转成本消耗与基本物质资源消耗。</v>
          </cell>
        </row>
        <row r="296">
          <cell r="L296" t="str">
            <v>次</v>
          </cell>
          <cell r="M296" t="str">
            <v>“多普勒检查（周围血管）”指根据临床需要，多普勒超声对周围血管内皮功能、硬化状态、静脉回流、踝/趾臂指数等指标的检测。                              </v>
          </cell>
          <cell r="N296">
            <v>65</v>
          </cell>
          <cell r="O296">
            <v>59</v>
          </cell>
          <cell r="P296">
            <v>55</v>
          </cell>
          <cell r="Q296">
            <v>55</v>
          </cell>
          <cell r="R296">
            <v>55</v>
          </cell>
        </row>
        <row r="297">
          <cell r="C297" t="str">
            <v>012302050010001</v>
          </cell>
          <cell r="D297" t="str">
            <v>多普勒检查（周围血管）-床旁检查（加收）</v>
          </cell>
        </row>
        <row r="297">
          <cell r="I297" t="str">
            <v>01床旁加收</v>
          </cell>
        </row>
        <row r="297">
          <cell r="M297" t="str">
            <v>在同一次检查中仅加收一次。</v>
          </cell>
          <cell r="N297">
            <v>18</v>
          </cell>
          <cell r="O297">
            <v>16</v>
          </cell>
          <cell r="P297">
            <v>15</v>
          </cell>
          <cell r="Q297">
            <v>15</v>
          </cell>
          <cell r="R297">
            <v>15</v>
          </cell>
        </row>
        <row r="298">
          <cell r="C298" t="str">
            <v>012302050010100</v>
          </cell>
          <cell r="D298" t="str">
            <v>多普勒检查（周围血管）-人工智能辅助诊断（扩展）</v>
          </cell>
        </row>
        <row r="298">
          <cell r="J298" t="str">
            <v>01人工智能辅助诊断</v>
          </cell>
        </row>
        <row r="298">
          <cell r="N298">
            <v>65</v>
          </cell>
          <cell r="O298">
            <v>59</v>
          </cell>
          <cell r="P298">
            <v>55</v>
          </cell>
          <cell r="Q298">
            <v>55</v>
          </cell>
          <cell r="R298">
            <v>55</v>
          </cell>
        </row>
        <row r="299">
          <cell r="C299" t="str">
            <v>012302050020000</v>
          </cell>
          <cell r="D299" t="str">
            <v>多普勒检查（颅内血管）</v>
          </cell>
        </row>
        <row r="299">
          <cell r="G299" t="str">
            <v>通过多普勒技术，测定动脉血流方向及速度，对颅底动脉血流动力学进行评价并作出诊断。</v>
          </cell>
          <cell r="H299" t="str">
            <v>所定价格涵盖设备调试、体位摆放、超声检查、获取数据、数据分析、数据存储、出具诊断结果（含图文报告）等步骤所需的人力资源、设备运转成本消耗与基本物质资源消耗。</v>
          </cell>
        </row>
        <row r="299">
          <cell r="L299" t="str">
            <v>次</v>
          </cell>
        </row>
        <row r="299">
          <cell r="N299">
            <v>76</v>
          </cell>
          <cell r="O299">
            <v>68</v>
          </cell>
          <cell r="P299">
            <v>65</v>
          </cell>
          <cell r="Q299">
            <v>65</v>
          </cell>
          <cell r="R299">
            <v>65</v>
          </cell>
        </row>
        <row r="300">
          <cell r="C300" t="str">
            <v>012302050020001</v>
          </cell>
          <cell r="D300" t="str">
            <v>多普勒检查（颅内血管）-床旁检查（加收）</v>
          </cell>
        </row>
        <row r="300">
          <cell r="I300" t="str">
            <v>01床旁加收</v>
          </cell>
        </row>
        <row r="300">
          <cell r="M300" t="str">
            <v>在同一次检查中仅加收一次。</v>
          </cell>
          <cell r="N300">
            <v>18</v>
          </cell>
          <cell r="O300">
            <v>16</v>
          </cell>
          <cell r="P300">
            <v>15</v>
          </cell>
          <cell r="Q300">
            <v>15</v>
          </cell>
          <cell r="R300">
            <v>15</v>
          </cell>
        </row>
        <row r="301">
          <cell r="C301" t="str">
            <v>012302050020011</v>
          </cell>
          <cell r="D301" t="str">
            <v>多普勒检查（颅内血管）-特殊方式检查（加收）</v>
          </cell>
        </row>
        <row r="301">
          <cell r="I301" t="str">
            <v>11特殊方式检查</v>
          </cell>
        </row>
        <row r="301">
          <cell r="M301" t="str">
            <v>特殊方式检查指发泡试验、CO2试验。</v>
          </cell>
          <cell r="N301">
            <v>45</v>
          </cell>
          <cell r="O301">
            <v>41</v>
          </cell>
          <cell r="P301">
            <v>38</v>
          </cell>
          <cell r="Q301">
            <v>38</v>
          </cell>
          <cell r="R301">
            <v>38</v>
          </cell>
        </row>
        <row r="302">
          <cell r="C302" t="str">
            <v>012302050020100</v>
          </cell>
          <cell r="D302" t="str">
            <v>多普勒检查（颅内血管）-人工智能辅助诊断（扩展）</v>
          </cell>
        </row>
        <row r="302">
          <cell r="J302" t="str">
            <v>01人工智能辅助诊断</v>
          </cell>
        </row>
        <row r="302">
          <cell r="N302">
            <v>76</v>
          </cell>
          <cell r="O302">
            <v>68</v>
          </cell>
          <cell r="P302">
            <v>65</v>
          </cell>
          <cell r="Q302">
            <v>65</v>
          </cell>
          <cell r="R302">
            <v>65</v>
          </cell>
        </row>
        <row r="303">
          <cell r="C303" t="str">
            <v>012302050021100</v>
          </cell>
          <cell r="D303" t="str">
            <v>多普勒检查（颅内血管）-栓子监测（扩展）</v>
          </cell>
        </row>
        <row r="303">
          <cell r="J303" t="str">
            <v>11栓子监测</v>
          </cell>
        </row>
        <row r="303">
          <cell r="N303">
            <v>76</v>
          </cell>
          <cell r="O303">
            <v>68</v>
          </cell>
          <cell r="P303">
            <v>65</v>
          </cell>
          <cell r="Q303">
            <v>65</v>
          </cell>
          <cell r="R303">
            <v>65</v>
          </cell>
        </row>
        <row r="304">
          <cell r="C304" t="str">
            <v>014300000010000</v>
          </cell>
          <cell r="D304" t="str">
            <v>手法整复术
（关节脱位）</v>
          </cell>
        </row>
        <row r="304">
          <cell r="G304" t="str">
            <v>通过手法（或辅助器械）使脱位或紊乱关节复位。</v>
          </cell>
          <cell r="H304" t="str">
            <v>所定价格涵盖摆位、整复、包扎、必要时固定等步骤，以及必要时使用辅助器械所需的人力资源和基本物质资源消耗。</v>
          </cell>
          <cell r="I304" t="str">
            <v>01儿童</v>
          </cell>
        </row>
        <row r="304">
          <cell r="L304" t="str">
            <v>每关节</v>
          </cell>
        </row>
        <row r="304">
          <cell r="N304">
            <v>550</v>
          </cell>
          <cell r="O304">
            <v>495</v>
          </cell>
          <cell r="P304">
            <v>467.5</v>
          </cell>
          <cell r="Q304">
            <v>420.75</v>
          </cell>
          <cell r="R304">
            <v>336.6</v>
          </cell>
        </row>
        <row r="305">
          <cell r="C305" t="str">
            <v>014300000010001</v>
          </cell>
          <cell r="D305" t="str">
            <v>手法整复术
（关节脱位）
-儿童（加收30%）</v>
          </cell>
        </row>
        <row r="305">
          <cell r="L305" t="str">
            <v>每关节</v>
          </cell>
        </row>
        <row r="305">
          <cell r="N305">
            <v>165</v>
          </cell>
          <cell r="O305">
            <v>149</v>
          </cell>
          <cell r="P305">
            <v>140.25</v>
          </cell>
          <cell r="Q305">
            <v>126.225</v>
          </cell>
          <cell r="R305">
            <v>100.98</v>
          </cell>
        </row>
        <row r="306">
          <cell r="C306" t="str">
            <v>014300000020000</v>
          </cell>
          <cell r="D306" t="str">
            <v>手法整复术
（复杂关节脱位）</v>
          </cell>
        </row>
        <row r="306">
          <cell r="G306" t="str">
            <v>通过手法（或辅助器械）使脱位复杂关节复位。</v>
          </cell>
          <cell r="H306" t="str">
            <v>所定价格涵盖摆位、整复、包扎、必要时固定等步骤，以及必要时使用辅助器械所需的人力资源和基本物质资源消耗。</v>
          </cell>
          <cell r="I306" t="str">
            <v>01儿童</v>
          </cell>
        </row>
        <row r="306">
          <cell r="L306" t="str">
            <v>每关节</v>
          </cell>
          <cell r="M306" t="str">
            <v>“复杂关节脱位”指寰枢椎、髋关节、骨盆等关节脱位以及陈旧性脱位。</v>
          </cell>
          <cell r="N306">
            <v>1000</v>
          </cell>
          <cell r="O306">
            <v>900</v>
          </cell>
          <cell r="P306">
            <v>850</v>
          </cell>
          <cell r="Q306">
            <v>765</v>
          </cell>
          <cell r="R306">
            <v>612</v>
          </cell>
        </row>
        <row r="307">
          <cell r="C307" t="str">
            <v>014300000020001</v>
          </cell>
          <cell r="D307" t="str">
            <v>手法整复术
（复杂关节脱位）
-儿童（加收30%）</v>
          </cell>
        </row>
        <row r="307">
          <cell r="L307" t="str">
            <v>每关节</v>
          </cell>
        </row>
        <row r="307">
          <cell r="N307">
            <v>300</v>
          </cell>
          <cell r="O307">
            <v>270</v>
          </cell>
          <cell r="P307">
            <v>255</v>
          </cell>
          <cell r="Q307">
            <v>229.5</v>
          </cell>
          <cell r="R307">
            <v>183.6</v>
          </cell>
        </row>
        <row r="308">
          <cell r="C308" t="str">
            <v>014300000030000</v>
          </cell>
          <cell r="D308" t="str">
            <v>手法整复术（骨伤）</v>
          </cell>
        </row>
        <row r="308">
          <cell r="G308" t="str">
            <v>通过正骨手法（或辅助器械）使骨折或韧带损伤复位。</v>
          </cell>
          <cell r="H308" t="str">
            <v>所定价格涵盖摆位、整复、包扎、必要时固定等步骤，以及必要时使用辅助器械所需的人力资源和基本物质资源消耗。</v>
          </cell>
          <cell r="I308" t="str">
            <v>01儿童</v>
          </cell>
        </row>
        <row r="308">
          <cell r="L308" t="str">
            <v>每处骨折</v>
          </cell>
        </row>
        <row r="308">
          <cell r="N308">
            <v>1300</v>
          </cell>
          <cell r="O308">
            <v>1170</v>
          </cell>
          <cell r="P308">
            <v>1105</v>
          </cell>
          <cell r="Q308">
            <v>994.5</v>
          </cell>
          <cell r="R308">
            <v>795.6</v>
          </cell>
        </row>
        <row r="309">
          <cell r="C309" t="str">
            <v>014300000030001</v>
          </cell>
          <cell r="D309" t="str">
            <v>手法整复术（骨伤）
-儿童（加收30%）</v>
          </cell>
        </row>
        <row r="309">
          <cell r="L309" t="str">
            <v>每处骨折</v>
          </cell>
        </row>
        <row r="309">
          <cell r="N309">
            <v>390</v>
          </cell>
          <cell r="O309">
            <v>351</v>
          </cell>
          <cell r="P309">
            <v>331.5</v>
          </cell>
          <cell r="Q309">
            <v>298.35</v>
          </cell>
          <cell r="R309">
            <v>238.68</v>
          </cell>
        </row>
        <row r="310">
          <cell r="C310" t="str">
            <v>014300000040000</v>
          </cell>
          <cell r="D310" t="str">
            <v>手法整复术
（复杂骨伤）</v>
          </cell>
        </row>
        <row r="310">
          <cell r="G310" t="str">
            <v>通过正骨手法（或辅助器械）使复杂骨折或韧带损伤复位。</v>
          </cell>
          <cell r="H310" t="str">
            <v>所定价格涵盖摆位、整复、包扎、必要时固定等步骤，以及必要时使用辅助器械所需的人力资源和基本物质资源消耗。</v>
          </cell>
          <cell r="I310" t="str">
            <v>01儿童</v>
          </cell>
        </row>
        <row r="310">
          <cell r="L310" t="str">
            <v>每处骨折</v>
          </cell>
          <cell r="M310" t="str">
            <v>“复杂骨伤”指脊柱、骨盆、关节内等骨折以及陈旧性、粉碎性骨折。</v>
          </cell>
          <cell r="N310">
            <v>2600</v>
          </cell>
          <cell r="O310">
            <v>2340</v>
          </cell>
          <cell r="P310">
            <v>2210</v>
          </cell>
          <cell r="Q310">
            <v>1989</v>
          </cell>
          <cell r="R310">
            <v>1591.2</v>
          </cell>
        </row>
        <row r="311">
          <cell r="C311" t="str">
            <v>014300000040001</v>
          </cell>
          <cell r="D311" t="str">
            <v>手法整复术
（复杂骨伤）
-儿童（加收30%）</v>
          </cell>
        </row>
        <row r="311">
          <cell r="L311" t="str">
            <v>每处骨折</v>
          </cell>
        </row>
        <row r="311">
          <cell r="N311">
            <v>780</v>
          </cell>
          <cell r="O311">
            <v>702</v>
          </cell>
          <cell r="P311">
            <v>663</v>
          </cell>
          <cell r="Q311">
            <v>596.7</v>
          </cell>
          <cell r="R311">
            <v>477.36</v>
          </cell>
        </row>
        <row r="312">
          <cell r="C312" t="str">
            <v>014300000050000</v>
          </cell>
          <cell r="D312" t="str">
            <v>小夹板固定术</v>
          </cell>
        </row>
        <row r="312">
          <cell r="G312" t="str">
            <v>通过小夹板等各种外固定方式对骨折部位进行包扎固定。</v>
          </cell>
          <cell r="H312" t="str">
            <v>所定价格涵盖摆位、固定等步骤所需的人力资源和基本物质资源消耗。</v>
          </cell>
          <cell r="I312" t="str">
            <v>01儿童</v>
          </cell>
        </row>
        <row r="312">
          <cell r="L312" t="str">
            <v>部位</v>
          </cell>
        </row>
        <row r="312">
          <cell r="N312">
            <v>150</v>
          </cell>
          <cell r="O312">
            <v>135</v>
          </cell>
          <cell r="P312">
            <v>127.5</v>
          </cell>
          <cell r="Q312">
            <v>114.75</v>
          </cell>
          <cell r="R312">
            <v>91.8</v>
          </cell>
        </row>
        <row r="313">
          <cell r="C313" t="str">
            <v>014300000050001</v>
          </cell>
          <cell r="D313" t="str">
            <v>小夹板固定术
-儿童（加收30%）</v>
          </cell>
        </row>
        <row r="313">
          <cell r="L313" t="str">
            <v>部位</v>
          </cell>
        </row>
        <row r="313">
          <cell r="N313">
            <v>45</v>
          </cell>
          <cell r="O313">
            <v>40.5</v>
          </cell>
          <cell r="P313">
            <v>38.25</v>
          </cell>
          <cell r="Q313">
            <v>34.425</v>
          </cell>
          <cell r="R313">
            <v>27.54</v>
          </cell>
        </row>
        <row r="314">
          <cell r="C314" t="str">
            <v>014300000060000</v>
          </cell>
          <cell r="D314" t="str">
            <v>小夹板调整术</v>
          </cell>
        </row>
        <row r="314">
          <cell r="G314" t="str">
            <v>根据患者复诊情况对小夹板等外固定装置进行调整。</v>
          </cell>
          <cell r="H314" t="str">
            <v>所定价格涵盖观察、调整等步骤所需的人力资源和基本物质资源消耗。</v>
          </cell>
          <cell r="I314" t="str">
            <v>01儿童</v>
          </cell>
        </row>
        <row r="314">
          <cell r="L314" t="str">
            <v>部位</v>
          </cell>
        </row>
        <row r="314">
          <cell r="N314">
            <v>44</v>
          </cell>
          <cell r="O314">
            <v>39.6</v>
          </cell>
          <cell r="P314">
            <v>37.4</v>
          </cell>
          <cell r="Q314">
            <v>33.66</v>
          </cell>
          <cell r="R314">
            <v>26.928</v>
          </cell>
        </row>
        <row r="315">
          <cell r="C315" t="str">
            <v>014300000060001</v>
          </cell>
          <cell r="D315" t="str">
            <v>小夹板调整术
-儿童（加收30%）</v>
          </cell>
        </row>
        <row r="315">
          <cell r="L315" t="str">
            <v>部位</v>
          </cell>
        </row>
        <row r="315">
          <cell r="N315">
            <v>13</v>
          </cell>
          <cell r="O315">
            <v>11.7</v>
          </cell>
          <cell r="P315">
            <v>11.05</v>
          </cell>
          <cell r="Q315">
            <v>9.945</v>
          </cell>
          <cell r="R315">
            <v>7.956</v>
          </cell>
        </row>
        <row r="316">
          <cell r="C316" t="str">
            <v>014300000070000</v>
          </cell>
          <cell r="D316" t="str">
            <v>中医复位内固定术</v>
          </cell>
        </row>
        <row r="316">
          <cell r="G316" t="str">
            <v>使用各种针具、钉具，以内固定方式复位固定骨折部位。</v>
          </cell>
          <cell r="H316" t="str">
            <v>所定价格涵盖摆位、消毒、进针、牵拉复位、撬拨、包扎固定等步骤所需的人力资源和基本物质资源消耗。</v>
          </cell>
          <cell r="I316" t="str">
            <v>01儿童</v>
          </cell>
        </row>
        <row r="316">
          <cell r="L316" t="str">
            <v>每处骨折</v>
          </cell>
        </row>
        <row r="316">
          <cell r="N316">
            <v>2400</v>
          </cell>
          <cell r="O316">
            <v>2160</v>
          </cell>
          <cell r="P316">
            <v>2040</v>
          </cell>
          <cell r="Q316">
            <v>1836</v>
          </cell>
          <cell r="R316">
            <v>1468.8</v>
          </cell>
        </row>
        <row r="317">
          <cell r="C317" t="str">
            <v>014300000070001</v>
          </cell>
          <cell r="D317" t="str">
            <v>中医复位内固定术
-儿童（加收30%）</v>
          </cell>
        </row>
        <row r="317">
          <cell r="L317" t="str">
            <v>每处骨折</v>
          </cell>
        </row>
        <row r="317">
          <cell r="N317">
            <v>720</v>
          </cell>
          <cell r="O317">
            <v>648</v>
          </cell>
          <cell r="P317">
            <v>612</v>
          </cell>
          <cell r="Q317">
            <v>550.8</v>
          </cell>
          <cell r="R317">
            <v>440.64</v>
          </cell>
        </row>
        <row r="318">
          <cell r="C318" t="str">
            <v>014300000080000</v>
          </cell>
          <cell r="D318" t="str">
            <v>手法松解术</v>
          </cell>
        </row>
        <row r="318">
          <cell r="G318" t="str">
            <v>通过理筋、松筋、弹拨等手法疏通经络、松解粘连、滑利关节。</v>
          </cell>
          <cell r="H318" t="str">
            <v>所定价格涵盖摆位、手法疏通等步骤，以及必要时使用辅助器械所需的人力资源和基本物质资源消耗。</v>
          </cell>
          <cell r="I318" t="str">
            <v>01儿童</v>
          </cell>
        </row>
        <row r="318">
          <cell r="L318" t="str">
            <v>次</v>
          </cell>
          <cell r="M318" t="str">
            <v>不与同部位中医推拿同时收费。</v>
          </cell>
          <cell r="N318">
            <v>165</v>
          </cell>
          <cell r="O318">
            <v>148.5</v>
          </cell>
          <cell r="P318">
            <v>140.25</v>
          </cell>
          <cell r="Q318">
            <v>126.225</v>
          </cell>
          <cell r="R318">
            <v>100.98</v>
          </cell>
        </row>
        <row r="319">
          <cell r="C319" t="str">
            <v>014300000080001</v>
          </cell>
          <cell r="D319" t="str">
            <v>手法松解术
-儿童（加收30%）</v>
          </cell>
        </row>
        <row r="319">
          <cell r="L319" t="str">
            <v>次</v>
          </cell>
        </row>
        <row r="319">
          <cell r="N319">
            <v>50</v>
          </cell>
          <cell r="O319">
            <v>45</v>
          </cell>
          <cell r="P319">
            <v>42.5</v>
          </cell>
          <cell r="Q319">
            <v>38.25</v>
          </cell>
          <cell r="R319">
            <v>30.6</v>
          </cell>
        </row>
        <row r="320">
          <cell r="C320" t="str">
            <v>014300000090000</v>
          </cell>
          <cell r="D320" t="str">
            <v>手法挤压术</v>
          </cell>
        </row>
        <row r="320">
          <cell r="G320" t="str">
            <v>通过抚触挤压腱鞘囊肿，使囊肿破裂。</v>
          </cell>
          <cell r="H320" t="str">
            <v>所定价格涵盖定位、抚触、挤压等步骤所需的人力资源和基本物质资源消耗。</v>
          </cell>
          <cell r="I320" t="str">
            <v>01儿童</v>
          </cell>
        </row>
        <row r="320">
          <cell r="L320" t="str">
            <v>次</v>
          </cell>
        </row>
        <row r="320">
          <cell r="N320">
            <v>52</v>
          </cell>
          <cell r="O320">
            <v>46.8</v>
          </cell>
          <cell r="P320">
            <v>44.2</v>
          </cell>
          <cell r="Q320">
            <v>39.78</v>
          </cell>
          <cell r="R320">
            <v>31.824</v>
          </cell>
        </row>
        <row r="321">
          <cell r="C321" t="str">
            <v>014300000090001</v>
          </cell>
          <cell r="D321" t="str">
            <v>手法挤压术
-儿童（加收30%）</v>
          </cell>
        </row>
        <row r="321">
          <cell r="L321" t="str">
            <v>次</v>
          </cell>
        </row>
        <row r="321">
          <cell r="N321">
            <v>15</v>
          </cell>
          <cell r="O321">
            <v>13.5</v>
          </cell>
          <cell r="P321">
            <v>12.75</v>
          </cell>
          <cell r="Q321">
            <v>11.475</v>
          </cell>
          <cell r="R321">
            <v>9.18</v>
          </cell>
        </row>
        <row r="322">
          <cell r="C322" t="str">
            <v>014600000010000</v>
          </cell>
          <cell r="D322" t="str">
            <v>针刀（钩活）疗法</v>
          </cell>
        </row>
        <row r="322">
          <cell r="G322" t="str">
            <v>使用针刀、铍针、刃针等各种针刀具，对病变组织松解剥离，起到缓解症状或治疗疾病的作用。</v>
          </cell>
          <cell r="H322" t="str">
            <v>所定价格涵盖定位、穿刺、剥离、包扎等人力资源和基本物质资源消耗。</v>
          </cell>
          <cell r="I322" t="str">
            <v>01脊柱针刀疗法</v>
          </cell>
        </row>
        <row r="322">
          <cell r="L322" t="str">
            <v>部位</v>
          </cell>
        </row>
        <row r="322">
          <cell r="N322">
            <v>74</v>
          </cell>
          <cell r="O322">
            <v>66.6</v>
          </cell>
          <cell r="P322">
            <v>62.9</v>
          </cell>
          <cell r="Q322">
            <v>56.61</v>
          </cell>
          <cell r="R322">
            <v>45.288</v>
          </cell>
        </row>
        <row r="323">
          <cell r="C323" t="str">
            <v>014600000010001</v>
          </cell>
          <cell r="D323" t="str">
            <v>针刀（钩活）疗法-脊柱针刀疗法（加收30%）</v>
          </cell>
        </row>
        <row r="323">
          <cell r="L323" t="str">
            <v>部位</v>
          </cell>
        </row>
        <row r="323">
          <cell r="N323">
            <v>22</v>
          </cell>
          <cell r="O323">
            <v>19.8</v>
          </cell>
          <cell r="P323">
            <v>18.7</v>
          </cell>
          <cell r="Q323">
            <v>16.83</v>
          </cell>
          <cell r="R323">
            <v>13.464</v>
          </cell>
        </row>
        <row r="324">
          <cell r="C324" t="str">
            <v>014600000020000</v>
          </cell>
          <cell r="D324" t="str">
            <v>点穴疗法</v>
          </cell>
        </row>
        <row r="324">
          <cell r="G324" t="str">
            <v>通过对穴位或局部点压施术，起到缓解症状或治疗疾病的作用。</v>
          </cell>
          <cell r="H324" t="str">
            <v>所定价格涵盖定位、施压等人力资源和基本物质资源消耗。</v>
          </cell>
        </row>
        <row r="324">
          <cell r="L324" t="str">
            <v>次</v>
          </cell>
        </row>
        <row r="324">
          <cell r="N324">
            <v>60</v>
          </cell>
          <cell r="O324">
            <v>54</v>
          </cell>
          <cell r="P324">
            <v>51</v>
          </cell>
          <cell r="Q324">
            <v>45.9</v>
          </cell>
          <cell r="R324">
            <v>36.72</v>
          </cell>
        </row>
        <row r="325">
          <cell r="C325" t="str">
            <v>014600000030000</v>
          </cell>
          <cell r="D325" t="str">
            <v>中医烙法</v>
          </cell>
        </row>
        <row r="325">
          <cell r="G325" t="str">
            <v>通过烙具烙烫病变部位，起到缓解症状或治疗疾病的作用。</v>
          </cell>
          <cell r="H325" t="str">
            <v>所定价格涵盖定位、消毒、烙烫等人力资源和基本物质资源消耗。</v>
          </cell>
          <cell r="I325" t="str">
            <v>01儿童</v>
          </cell>
        </row>
        <row r="325">
          <cell r="L325" t="str">
            <v>次</v>
          </cell>
        </row>
        <row r="325">
          <cell r="N325">
            <v>299</v>
          </cell>
          <cell r="O325">
            <v>269.1</v>
          </cell>
          <cell r="P325">
            <v>254.15</v>
          </cell>
          <cell r="Q325">
            <v>228.735</v>
          </cell>
          <cell r="R325">
            <v>182.988</v>
          </cell>
        </row>
        <row r="326">
          <cell r="C326" t="str">
            <v>014600000030001</v>
          </cell>
          <cell r="D326" t="str">
            <v>中医烙法-
儿童（加收30%）</v>
          </cell>
        </row>
        <row r="326">
          <cell r="L326" t="str">
            <v>次</v>
          </cell>
        </row>
        <row r="326">
          <cell r="N326">
            <v>90</v>
          </cell>
          <cell r="O326">
            <v>81</v>
          </cell>
          <cell r="P326">
            <v>76.5</v>
          </cell>
          <cell r="Q326">
            <v>68.85</v>
          </cell>
          <cell r="R326">
            <v>55.08</v>
          </cell>
        </row>
        <row r="327">
          <cell r="C327" t="str">
            <v>014600000040000</v>
          </cell>
          <cell r="D327" t="str">
            <v>白内障针拨术</v>
          </cell>
        </row>
        <row r="327">
          <cell r="G327" t="str">
            <v>通过拨障针摘除晶状体混浊部分。</v>
          </cell>
          <cell r="H327" t="str">
            <v>所定价格涵盖散瞳、消毒、开睑、切口、拨障针拨断晶状体悬韧带、晶体压入玻璃体腔、出针、闭合切口、包扎等人力资源和基本物质资源消耗。</v>
          </cell>
        </row>
        <row r="327">
          <cell r="L327" t="str">
            <v>单眼</v>
          </cell>
        </row>
        <row r="327">
          <cell r="N327">
            <v>747</v>
          </cell>
          <cell r="O327">
            <v>672.3</v>
          </cell>
          <cell r="P327">
            <v>634.95</v>
          </cell>
          <cell r="Q327">
            <v>571.455</v>
          </cell>
          <cell r="R327">
            <v>457.164</v>
          </cell>
        </row>
        <row r="328">
          <cell r="C328" t="str">
            <v>014600000050000</v>
          </cell>
          <cell r="D328" t="str">
            <v>足底反射疗法</v>
          </cell>
        </row>
        <row r="328">
          <cell r="G328" t="str">
            <v>通过手法对足部反射区进行刺激，起到缓解症状或治疗疾病的作用。</v>
          </cell>
          <cell r="H328" t="str">
            <v>所定价格涵盖泡洗、定位、穴位刺激等人力资源和基本物质资源消耗。</v>
          </cell>
        </row>
        <row r="328">
          <cell r="L328" t="str">
            <v>次</v>
          </cell>
          <cell r="M328" t="str">
            <v>不与中医推拿同时收费。</v>
          </cell>
          <cell r="N328">
            <v>29</v>
          </cell>
          <cell r="O328">
            <v>26.1</v>
          </cell>
          <cell r="P328">
            <v>24.65</v>
          </cell>
          <cell r="Q328">
            <v>22.185</v>
          </cell>
          <cell r="R328">
            <v>17.748</v>
          </cell>
        </row>
        <row r="329">
          <cell r="C329" t="str">
            <v>014600000060000</v>
          </cell>
          <cell r="D329" t="str">
            <v>红皮病清消治疗</v>
          </cell>
        </row>
        <row r="329">
          <cell r="G329" t="str">
            <v>针对红皮病病变部位进行清创处理、中药外敷，起到促进皮损愈合的作用。</v>
          </cell>
          <cell r="H329" t="str">
            <v>所定价格涵盖消毒、清创、敷药、包扎等人力资源和基本物质资源消耗。</v>
          </cell>
        </row>
        <row r="329">
          <cell r="L329" t="str">
            <v>次</v>
          </cell>
        </row>
        <row r="329">
          <cell r="N329">
            <v>149</v>
          </cell>
          <cell r="O329">
            <v>134.1</v>
          </cell>
          <cell r="P329">
            <v>126.65</v>
          </cell>
          <cell r="Q329">
            <v>113.985</v>
          </cell>
          <cell r="R329">
            <v>91.188</v>
          </cell>
        </row>
        <row r="330">
          <cell r="C330" t="str">
            <v>013301000010000</v>
          </cell>
          <cell r="D330" t="str">
            <v>局部麻醉费（局部浸润麻醉）</v>
          </cell>
        </row>
        <row r="330">
          <cell r="G330" t="str">
            <v>通过对特定部位注射给药，暂时阻断神经传导，达到局部麻醉效果。</v>
          </cell>
          <cell r="H330" t="str">
            <v>所定价格涵盖核对信息、配制、定位、消毒、反复穿刺、注射、拔针、按压、监测、观察、处理用物等所需的人力资源和基本物质资源消耗。</v>
          </cell>
        </row>
        <row r="330">
          <cell r="L330" t="str">
            <v>次</v>
          </cell>
          <cell r="M330" t="str">
            <v>一个手术部位按一次麻醉计算。</v>
          </cell>
          <cell r="N330">
            <v>55</v>
          </cell>
          <cell r="O330">
            <v>50</v>
          </cell>
          <cell r="P330">
            <v>47</v>
          </cell>
          <cell r="Q330">
            <v>42</v>
          </cell>
          <cell r="R330">
            <v>33.6</v>
          </cell>
        </row>
        <row r="331">
          <cell r="C331" t="str">
            <v>013301000020000</v>
          </cell>
          <cell r="D331" t="str">
            <v>局部麻醉费（局部静脉麻醉）</v>
          </cell>
        </row>
        <row r="331">
          <cell r="G331" t="str">
            <v>通过对静脉注射给药，暂时阻断神经传导，达到局部麻醉效果。</v>
          </cell>
          <cell r="H331" t="str">
            <v>所定价格涵盖核对信息、配制、定位、消毒、穿刺、注射、拔针、按压、监测、观察、处理用物等所需的人力资源和基本物质资源消耗。</v>
          </cell>
        </row>
        <row r="331">
          <cell r="L331" t="str">
            <v>次</v>
          </cell>
          <cell r="M331" t="str">
            <v>一个手术部位按一次麻醉计算。</v>
          </cell>
          <cell r="N331">
            <v>180</v>
          </cell>
          <cell r="O331">
            <v>160</v>
          </cell>
          <cell r="P331">
            <v>153</v>
          </cell>
          <cell r="Q331">
            <v>138</v>
          </cell>
          <cell r="R331">
            <v>110.4</v>
          </cell>
        </row>
        <row r="332">
          <cell r="C332" t="str">
            <v>013301000030000</v>
          </cell>
          <cell r="D332" t="str">
            <v>局部麻醉费（神经阻滞麻醉）</v>
          </cell>
        </row>
        <row r="332">
          <cell r="G332" t="str">
            <v>通过对特定的外周神经根、神经节、神经干、神经丛或筋膜平面注射药物，暂时阻断神经传导，达到区域性麻醉效果。</v>
          </cell>
          <cell r="H332" t="str">
            <v>所定价格涵盖患者准备、定位、消毒、穿刺、注药、监测、观察、记录、处理用物及必要时置管等步骤所需的人力资源和基本物质资源消耗。</v>
          </cell>
          <cell r="I332" t="str">
            <v>01 儿童加收
02 80周岁及以上患者加收</v>
          </cell>
        </row>
        <row r="332">
          <cell r="L332" t="str">
            <v>次</v>
          </cell>
          <cell r="M332" t="str">
            <v>单次以2小时为基础计费，超过2小时每小时加收20%。</v>
          </cell>
          <cell r="N332">
            <v>320</v>
          </cell>
          <cell r="O332">
            <v>285</v>
          </cell>
          <cell r="P332">
            <v>272</v>
          </cell>
          <cell r="Q332">
            <v>245</v>
          </cell>
          <cell r="R332">
            <v>196</v>
          </cell>
        </row>
        <row r="333">
          <cell r="C333" t="str">
            <v>013301000030001</v>
          </cell>
          <cell r="D333" t="str">
            <v>局部麻醉费（神经阻滞麻醉）-儿童（加收30%）</v>
          </cell>
        </row>
        <row r="333">
          <cell r="L333" t="str">
            <v>次</v>
          </cell>
        </row>
        <row r="333">
          <cell r="N333">
            <v>96</v>
          </cell>
          <cell r="O333">
            <v>86.4</v>
          </cell>
          <cell r="P333">
            <v>81.6</v>
          </cell>
          <cell r="Q333">
            <v>73.5</v>
          </cell>
          <cell r="R333">
            <v>58.8</v>
          </cell>
        </row>
        <row r="334">
          <cell r="C334" t="str">
            <v>013301000030002</v>
          </cell>
          <cell r="D334" t="str">
            <v>局部麻醉费（神经阻滞麻醉）-80周岁及以上患者（加收20%）</v>
          </cell>
        </row>
        <row r="334">
          <cell r="L334" t="str">
            <v>次</v>
          </cell>
        </row>
        <row r="334">
          <cell r="N334">
            <v>64</v>
          </cell>
          <cell r="O334">
            <v>57</v>
          </cell>
          <cell r="P334">
            <v>54.4</v>
          </cell>
          <cell r="Q334">
            <v>49</v>
          </cell>
          <cell r="R334">
            <v>39.2</v>
          </cell>
        </row>
        <row r="335">
          <cell r="C335" t="str">
            <v>013301000040000</v>
          </cell>
          <cell r="D335" t="str">
            <v>局部麻醉费（椎管内麻醉）</v>
          </cell>
        </row>
        <row r="335">
          <cell r="G335" t="str">
            <v>通过将药物注射到椎管内，阻断神经传导，达到麻醉效果。</v>
          </cell>
          <cell r="H335" t="str">
            <v>所定价格涵盖患者准备、定位、消毒、穿刺、注药、监测、观察、记录、处理用物及必要时置管等步骤所需的人力资源和基本物质资源消耗。</v>
          </cell>
          <cell r="I335" t="str">
            <v>01 儿童加收
02 80周岁及以上患者加收
11 腰麻硬膜外联合阻滞加收</v>
          </cell>
        </row>
        <row r="335">
          <cell r="L335" t="str">
            <v>次</v>
          </cell>
          <cell r="M335" t="str">
            <v>单次以2小时为基础计费，超过2小时每小时加收20%。</v>
          </cell>
          <cell r="N335">
            <v>600</v>
          </cell>
          <cell r="O335">
            <v>540</v>
          </cell>
          <cell r="P335">
            <v>510</v>
          </cell>
          <cell r="Q335">
            <v>459</v>
          </cell>
          <cell r="R335">
            <v>367.2</v>
          </cell>
        </row>
        <row r="336">
          <cell r="C336" t="str">
            <v>013301000040001</v>
          </cell>
          <cell r="D336" t="str">
            <v>局部麻醉费（椎管内麻醉）-儿童（加收30%）</v>
          </cell>
        </row>
        <row r="336">
          <cell r="L336" t="str">
            <v>次</v>
          </cell>
        </row>
        <row r="336">
          <cell r="N336">
            <v>180</v>
          </cell>
          <cell r="O336">
            <v>162</v>
          </cell>
          <cell r="P336">
            <v>153</v>
          </cell>
          <cell r="Q336">
            <v>137.7</v>
          </cell>
          <cell r="R336">
            <v>110.16</v>
          </cell>
        </row>
        <row r="337">
          <cell r="C337" t="str">
            <v>013301000040002</v>
          </cell>
          <cell r="D337" t="str">
            <v> 局部麻醉费（椎管内麻醉）-80周岁及以上患者（加收20%）</v>
          </cell>
        </row>
        <row r="337">
          <cell r="L337" t="str">
            <v>次</v>
          </cell>
        </row>
        <row r="337">
          <cell r="N337">
            <v>120</v>
          </cell>
          <cell r="O337">
            <v>108</v>
          </cell>
          <cell r="P337">
            <v>102</v>
          </cell>
          <cell r="Q337">
            <v>91.8</v>
          </cell>
          <cell r="R337">
            <v>73.44</v>
          </cell>
        </row>
        <row r="338">
          <cell r="C338" t="str">
            <v>013301000040011</v>
          </cell>
          <cell r="D338" t="str">
            <v>局部麻醉费（椎管内麻醉）-腰麻硬膜外联合阻滞（加收20%）</v>
          </cell>
        </row>
        <row r="338">
          <cell r="L338" t="str">
            <v>次</v>
          </cell>
        </row>
        <row r="338">
          <cell r="N338">
            <v>120</v>
          </cell>
          <cell r="O338">
            <v>108</v>
          </cell>
          <cell r="P338">
            <v>102</v>
          </cell>
          <cell r="Q338">
            <v>92</v>
          </cell>
          <cell r="R338">
            <v>73</v>
          </cell>
        </row>
        <row r="339">
          <cell r="C339" t="str">
            <v>013301000050000</v>
          </cell>
          <cell r="D339" t="str">
            <v>全身麻醉费（无插管全麻）</v>
          </cell>
        </row>
        <row r="339">
          <cell r="G339" t="str">
            <v>通过药物注入或吸入气体，作用于中枢神经系统，达到短暂且保留自主呼吸的全身麻醉效果。</v>
          </cell>
          <cell r="H339" t="str">
            <v>所定价格涵盖患者准备、消毒、静脉穿刺、注药或吸入、监测、观察、记录、患者复苏、处理用物等步骤所需的人力资源和基本物质资源消耗。</v>
          </cell>
          <cell r="I339" t="str">
            <v>01 儿童加收
02 80周岁及以上患者加收</v>
          </cell>
        </row>
        <row r="339">
          <cell r="L339" t="str">
            <v>次</v>
          </cell>
          <cell r="M339" t="str">
            <v>同时开展两种及两种以上无痛诊疗按照1.5倍计费。</v>
          </cell>
          <cell r="N339">
            <v>450</v>
          </cell>
          <cell r="O339">
            <v>405</v>
          </cell>
          <cell r="P339">
            <v>383</v>
          </cell>
          <cell r="Q339">
            <v>345</v>
          </cell>
          <cell r="R339">
            <v>276</v>
          </cell>
        </row>
        <row r="340">
          <cell r="C340" t="str">
            <v>013301000050001</v>
          </cell>
          <cell r="D340" t="str">
            <v>全身麻醉费（无插管全麻）-儿童（加收30%）</v>
          </cell>
        </row>
        <row r="340">
          <cell r="L340" t="str">
            <v>次</v>
          </cell>
        </row>
        <row r="340">
          <cell r="N340">
            <v>135</v>
          </cell>
          <cell r="O340">
            <v>121.5</v>
          </cell>
          <cell r="P340">
            <v>114.9</v>
          </cell>
          <cell r="Q340">
            <v>103.5</v>
          </cell>
          <cell r="R340">
            <v>82.8</v>
          </cell>
        </row>
        <row r="341">
          <cell r="C341" t="str">
            <v>013301000050002</v>
          </cell>
          <cell r="D341" t="str">
            <v>全身麻醉费（无插管全麻）-80周岁及以上患者（加收20%）</v>
          </cell>
        </row>
        <row r="341">
          <cell r="L341" t="str">
            <v>次</v>
          </cell>
        </row>
        <row r="341">
          <cell r="N341">
            <v>90</v>
          </cell>
          <cell r="O341">
            <v>81</v>
          </cell>
          <cell r="P341">
            <v>76.6</v>
          </cell>
          <cell r="Q341">
            <v>69</v>
          </cell>
          <cell r="R341">
            <v>55.2</v>
          </cell>
        </row>
        <row r="342">
          <cell r="C342" t="str">
            <v>013301000060000</v>
          </cell>
          <cell r="D342" t="str">
            <v>全身麻醉费（插管或喉罩）</v>
          </cell>
        </row>
        <row r="342">
          <cell r="G342" t="str">
            <v>通过将药物（气体）注入或吸入体内，暂时抑制中枢神经系统，以插管或喉罩维持呼吸，达到可逆性神志消失、全身痛觉消失、遗忘、反射抑制的全身麻醉效果。</v>
          </cell>
          <cell r="H342" t="str">
            <v>所定价格涵盖设备准备、患者准备、静脉穿刺、注药或吸入、气管插管、机械通气、监测、观察、记录、患者复苏、处理用物等步骤所需的人力资源和基本物质资源消耗。</v>
          </cell>
          <cell r="I342" t="str">
            <v>01 儿童加收
02 80周岁及以上患者加收
11 危重患者加收</v>
          </cell>
        </row>
        <row r="342">
          <cell r="L342" t="str">
            <v>次</v>
          </cell>
          <cell r="M342" t="str">
            <v>单次以2小时为基础计费，超过2小时每小时加收20%，未提供麻醉深度电生理监测减收50元。“危重患者”指ASA分级4、5级。</v>
          </cell>
          <cell r="N342">
            <v>1200</v>
          </cell>
          <cell r="O342">
            <v>1080</v>
          </cell>
          <cell r="P342">
            <v>1020</v>
          </cell>
          <cell r="Q342">
            <v>900</v>
          </cell>
          <cell r="R342">
            <v>720</v>
          </cell>
        </row>
        <row r="343">
          <cell r="C343" t="str">
            <v>013301000060001</v>
          </cell>
          <cell r="D343" t="str">
            <v>全身麻醉费（插管或喉罩）-儿童（加收30%）</v>
          </cell>
        </row>
        <row r="343">
          <cell r="L343" t="str">
            <v>次</v>
          </cell>
        </row>
        <row r="343">
          <cell r="N343">
            <v>360</v>
          </cell>
          <cell r="O343">
            <v>324</v>
          </cell>
          <cell r="P343">
            <v>306</v>
          </cell>
          <cell r="Q343">
            <v>260</v>
          </cell>
          <cell r="R343">
            <v>216</v>
          </cell>
        </row>
        <row r="344">
          <cell r="C344" t="str">
            <v>013301000060002</v>
          </cell>
          <cell r="D344" t="str">
            <v>全身麻醉费（插管或喉罩）-80周岁及以上患者（加收20%）</v>
          </cell>
        </row>
        <row r="344">
          <cell r="L344" t="str">
            <v>次</v>
          </cell>
        </row>
        <row r="344">
          <cell r="N344">
            <v>240</v>
          </cell>
          <cell r="O344">
            <v>216</v>
          </cell>
          <cell r="P344">
            <v>204</v>
          </cell>
          <cell r="Q344">
            <v>180</v>
          </cell>
          <cell r="R344">
            <v>144</v>
          </cell>
        </row>
        <row r="345">
          <cell r="C345" t="str">
            <v>013301000060011</v>
          </cell>
          <cell r="D345" t="str">
            <v>全身麻醉费（插管或喉罩）-危重患者（加收20%）</v>
          </cell>
        </row>
        <row r="345">
          <cell r="L345" t="str">
            <v>次</v>
          </cell>
        </row>
        <row r="345">
          <cell r="N345">
            <v>240</v>
          </cell>
          <cell r="O345">
            <v>216</v>
          </cell>
          <cell r="P345">
            <v>204</v>
          </cell>
          <cell r="Q345">
            <v>180</v>
          </cell>
          <cell r="R345">
            <v>144</v>
          </cell>
        </row>
        <row r="346">
          <cell r="C346" t="str">
            <v>013301000070000</v>
          </cell>
          <cell r="D346" t="str">
            <v>全身麻醉费（支气管内麻醉）</v>
          </cell>
        </row>
        <row r="346">
          <cell r="G346" t="str">
            <v>通过将药物（气体）注入或吸入体内，暂时抑制中枢神经系统，支气管插管，单肺通气，达到可逆性神志消失、全身痛觉消失、遗忘、反射抑制的全身麻醉效果。</v>
          </cell>
          <cell r="H346" t="str">
            <v>所定价格涵盖设备准备、患者准备、静脉穿刺、注药或吸入、支气管插管或封堵、机械通气、监测、观察、记录、患者复苏、处理用物等步骤所需的人力资源和基本物质资源消耗。</v>
          </cell>
          <cell r="I346" t="str">
            <v>01 儿童加收
02 80周岁及以上患者加收
11 危重患者加收</v>
          </cell>
        </row>
        <row r="346">
          <cell r="L346" t="str">
            <v>次</v>
          </cell>
          <cell r="M346" t="str">
            <v>单次以2小时为基础计费，超过2小时每小时加收20%，未提供麻醉深度电生理监测减收50元。“危重患者”指ASA分级4、5级。</v>
          </cell>
          <cell r="N346">
            <v>1480</v>
          </cell>
          <cell r="O346">
            <v>1332</v>
          </cell>
          <cell r="P346">
            <v>1250</v>
          </cell>
          <cell r="Q346">
            <v>1060</v>
          </cell>
          <cell r="R346">
            <v>848</v>
          </cell>
        </row>
        <row r="347">
          <cell r="C347" t="str">
            <v>013301000070001</v>
          </cell>
          <cell r="D347" t="str">
            <v>全身麻醉费（支气管内麻醉）-儿童（加收30%）</v>
          </cell>
        </row>
        <row r="347">
          <cell r="L347" t="str">
            <v>次</v>
          </cell>
        </row>
        <row r="347">
          <cell r="N347">
            <v>440</v>
          </cell>
          <cell r="O347">
            <v>399.6</v>
          </cell>
          <cell r="P347">
            <v>375</v>
          </cell>
          <cell r="Q347">
            <v>315</v>
          </cell>
          <cell r="R347">
            <v>254</v>
          </cell>
        </row>
        <row r="348">
          <cell r="C348" t="str">
            <v>013301000070002</v>
          </cell>
          <cell r="D348" t="str">
            <v>全身麻醉费（支气管内麻醉）-80周岁及以上患者（加收20%）</v>
          </cell>
        </row>
        <row r="348">
          <cell r="L348" t="str">
            <v>次</v>
          </cell>
        </row>
        <row r="348">
          <cell r="N348">
            <v>296</v>
          </cell>
          <cell r="O348">
            <v>266.4</v>
          </cell>
          <cell r="P348">
            <v>250</v>
          </cell>
          <cell r="Q348">
            <v>210</v>
          </cell>
          <cell r="R348">
            <v>170</v>
          </cell>
        </row>
        <row r="349">
          <cell r="C349" t="str">
            <v>013301000070011</v>
          </cell>
          <cell r="D349" t="str">
            <v>全身麻醉费（支气管内麻醉）-危重患者（加收20%）</v>
          </cell>
        </row>
        <row r="349">
          <cell r="L349" t="str">
            <v>次</v>
          </cell>
        </row>
        <row r="349">
          <cell r="N349">
            <v>296</v>
          </cell>
          <cell r="O349">
            <v>266.4</v>
          </cell>
          <cell r="P349">
            <v>250</v>
          </cell>
          <cell r="Q349">
            <v>210</v>
          </cell>
          <cell r="R349">
            <v>170</v>
          </cell>
        </row>
        <row r="350">
          <cell r="C350" t="str">
            <v>013301000080000</v>
          </cell>
          <cell r="D350" t="str">
            <v>全身麻醉费（深低温停循环麻醉）</v>
          </cell>
        </row>
        <row r="350">
          <cell r="G350" t="str">
            <v>指通过各类方式，降低患者核心体温，暂停体外循环，进行手术治疗。</v>
          </cell>
          <cell r="H350" t="str">
            <v>所定价格涵盖设备准备、患者准备、静脉穿刺、注药或吸入、气管插管、机械通气、监测、观察、记录、患者复苏、处理用物等步骤所需的人力资源和基本物质资源消耗。</v>
          </cell>
          <cell r="I350" t="str">
            <v>01 儿童加收
02 80周岁及以上患者加收</v>
          </cell>
        </row>
        <row r="350">
          <cell r="L350" t="str">
            <v>次</v>
          </cell>
          <cell r="M350" t="str">
            <v>单次以2小时为基础计费，超过2小时每小时加收20%，未提供麻醉深度电生理监测减收50元。</v>
          </cell>
          <cell r="N350">
            <v>1700</v>
          </cell>
          <cell r="O350">
            <v>1530</v>
          </cell>
          <cell r="P350">
            <v>1440</v>
          </cell>
          <cell r="Q350">
            <v>1200</v>
          </cell>
          <cell r="R350">
            <v>960</v>
          </cell>
        </row>
        <row r="351">
          <cell r="C351" t="str">
            <v>013301000080001</v>
          </cell>
          <cell r="D351" t="str">
            <v>全身麻醉费（深低温停循环麻醉）-儿童（加收30%）</v>
          </cell>
        </row>
        <row r="351">
          <cell r="L351" t="str">
            <v>次</v>
          </cell>
        </row>
        <row r="351">
          <cell r="N351">
            <v>510</v>
          </cell>
          <cell r="O351">
            <v>459</v>
          </cell>
          <cell r="P351">
            <v>430</v>
          </cell>
          <cell r="Q351">
            <v>360</v>
          </cell>
          <cell r="R351">
            <v>288</v>
          </cell>
        </row>
        <row r="352">
          <cell r="C352" t="str">
            <v>013301000080002</v>
          </cell>
          <cell r="D352" t="str">
            <v>全身麻醉费（深低温停循环麻醉）-80周岁及以上患者（加收20%）</v>
          </cell>
        </row>
        <row r="352">
          <cell r="L352" t="str">
            <v>次</v>
          </cell>
        </row>
        <row r="352">
          <cell r="N352">
            <v>340</v>
          </cell>
          <cell r="O352">
            <v>306</v>
          </cell>
          <cell r="P352">
            <v>285</v>
          </cell>
          <cell r="Q352">
            <v>240</v>
          </cell>
          <cell r="R352">
            <v>192</v>
          </cell>
        </row>
        <row r="353">
          <cell r="C353" t="str">
            <v>013301000090000</v>
          </cell>
          <cell r="D353" t="str">
            <v>麻醉监护下镇静</v>
          </cell>
        </row>
        <row r="353">
          <cell r="G353" t="str">
            <v>在麻醉监护下通过药物注入使病人处于清醒镇静状态，为有创操作或检查创造条件。</v>
          </cell>
          <cell r="H353" t="str">
            <v>所定价格涵盖设备准备、患者准备、注药、监测、观察、记录、处理用物等步骤所需的人力资源和基本物质资源消耗。</v>
          </cell>
          <cell r="I353" t="str">
            <v>01 儿童加收
02 80周岁及以上患者加收</v>
          </cell>
        </row>
        <row r="353">
          <cell r="L353" t="str">
            <v>次</v>
          </cell>
        </row>
        <row r="353">
          <cell r="N353">
            <v>90</v>
          </cell>
          <cell r="O353">
            <v>81</v>
          </cell>
          <cell r="P353">
            <v>77</v>
          </cell>
          <cell r="Q353">
            <v>69</v>
          </cell>
          <cell r="R353">
            <v>55.2</v>
          </cell>
        </row>
        <row r="354">
          <cell r="C354" t="str">
            <v>013301000090001</v>
          </cell>
          <cell r="D354" t="str">
            <v>麻醉监护下镇静-儿童（加收30%）</v>
          </cell>
        </row>
        <row r="354">
          <cell r="L354" t="str">
            <v>次</v>
          </cell>
        </row>
        <row r="354">
          <cell r="N354">
            <v>27</v>
          </cell>
          <cell r="O354">
            <v>24.3</v>
          </cell>
          <cell r="P354">
            <v>23.1</v>
          </cell>
          <cell r="Q354">
            <v>20.7</v>
          </cell>
          <cell r="R354">
            <v>16.56</v>
          </cell>
        </row>
        <row r="355">
          <cell r="C355" t="str">
            <v>013301000090002</v>
          </cell>
          <cell r="D355" t="str">
            <v>麻醉监护下镇静-80周岁及以上患者（加收20%）</v>
          </cell>
        </row>
        <row r="355">
          <cell r="L355" t="str">
            <v>次</v>
          </cell>
        </row>
        <row r="355">
          <cell r="N355">
            <v>18</v>
          </cell>
          <cell r="O355">
            <v>16.2</v>
          </cell>
          <cell r="P355">
            <v>15.4</v>
          </cell>
          <cell r="Q355">
            <v>13.8</v>
          </cell>
          <cell r="R355">
            <v>11.04</v>
          </cell>
        </row>
        <row r="356">
          <cell r="C356" t="str">
            <v>013301000100000</v>
          </cell>
          <cell r="D356" t="str">
            <v>连续镇痛</v>
          </cell>
        </row>
        <row r="356">
          <cell r="G356" t="str">
            <v>通过储药装置或输注泵进行持续镇痛。</v>
          </cell>
          <cell r="H356" t="str">
            <v>所定价格涵盖注药、观察、记录、处理用物等步骤所需的人力资源和基本物质资源消耗。</v>
          </cell>
        </row>
        <row r="356">
          <cell r="L356" t="str">
            <v>日</v>
          </cell>
          <cell r="M356" t="str">
            <v>1.本项目不含穿刺、置管费用。
2.连续镇痛包括但不限于椎管内镇痛、静脉连续镇痛、神经阻滞连续镇痛等。</v>
          </cell>
          <cell r="N356">
            <v>65</v>
          </cell>
          <cell r="O356">
            <v>59</v>
          </cell>
          <cell r="P356">
            <v>55</v>
          </cell>
          <cell r="Q356">
            <v>50</v>
          </cell>
          <cell r="R356">
            <v>40</v>
          </cell>
        </row>
        <row r="357">
          <cell r="C357" t="str">
            <v>013112020010000</v>
          </cell>
          <cell r="D357" t="str">
            <v>产前常规检查</v>
          </cell>
        </row>
        <row r="357">
          <cell r="G357" t="str">
            <v>产前对孕妇进行的规范检查、遗传等咨询解答及有关健康指导。</v>
          </cell>
          <cell r="H357" t="str">
            <v>所定价格涵盖推算孕周、测量孕妇体重、宫高、腹围、血压及听胎心、孕期触诊，以及判断胎位状态、胎儿是否符合孕周等孕期检查、分娩前评估和健康指导步骤所需的人力资源和基本物质资源消耗。</v>
          </cell>
        </row>
        <row r="357">
          <cell r="L357" t="str">
            <v>次</v>
          </cell>
          <cell r="M357" t="str">
            <v>指在门诊/急诊期间对孕妇进行的常规检查及健康指导，在住院期间对孕/产妇实施价格构成中所列的医疗服务事项，不再单独计费，例如国家卫生健康委制定发布技术规范中所列的“多普勒胎心计数”。</v>
          </cell>
          <cell r="N357">
            <v>30</v>
          </cell>
          <cell r="O357">
            <v>27</v>
          </cell>
          <cell r="P357">
            <v>27</v>
          </cell>
          <cell r="Q357">
            <v>24</v>
          </cell>
          <cell r="R357">
            <v>24</v>
          </cell>
        </row>
        <row r="358">
          <cell r="C358" t="str">
            <v>013112020020000</v>
          </cell>
          <cell r="D358" t="str">
            <v>胎心监测</v>
          </cell>
        </row>
        <row r="358">
          <cell r="G358" t="str">
            <v>监测胎儿心率及宫缩压力波形实时变化，达到评估胎儿宫内情况的目的。</v>
          </cell>
          <cell r="H358" t="str">
            <v>所定价格涵盖定位、固定探头、监测、出具报告等所需的人力资源和基本物质资源消耗。</v>
          </cell>
        </row>
        <row r="358">
          <cell r="L358" t="str">
            <v>胎/次</v>
          </cell>
          <cell r="M358" t="str">
            <v>监测的时间要求对照国家卫生健康委《全国医疗服务项目技术规范（2023年版）》相关内容。</v>
          </cell>
          <cell r="N358">
            <v>30</v>
          </cell>
          <cell r="O358">
            <v>27</v>
          </cell>
          <cell r="P358">
            <v>27</v>
          </cell>
          <cell r="Q358">
            <v>24</v>
          </cell>
          <cell r="R358">
            <v>24</v>
          </cell>
        </row>
        <row r="359">
          <cell r="C359" t="str">
            <v>013112020030000</v>
          </cell>
          <cell r="D359" t="str">
            <v>胎心监测（远程）</v>
          </cell>
        </row>
        <row r="359">
          <cell r="G359" t="str">
            <v>远程监测胎儿心率及宫缩压力波形实时变化，达到产妇离院状态下评估胎儿宫内情况的目的。</v>
          </cell>
          <cell r="H359" t="str">
            <v>所定价格涵盖定位、固定探头、监测、出具报告等所需的人力资源和基本物质资源消耗。</v>
          </cell>
        </row>
        <row r="359">
          <cell r="L359" t="str">
            <v>日</v>
          </cell>
          <cell r="M359" t="str">
            <v>不与远程心电监测同时计费。</v>
          </cell>
          <cell r="N359">
            <v>60</v>
          </cell>
          <cell r="O359">
            <v>54</v>
          </cell>
          <cell r="P359">
            <v>54</v>
          </cell>
          <cell r="Q359">
            <v>48</v>
          </cell>
          <cell r="R359">
            <v>48</v>
          </cell>
        </row>
        <row r="360">
          <cell r="C360" t="str">
            <v>013112020070000</v>
          </cell>
          <cell r="D360" t="str">
            <v>催引产</v>
          </cell>
        </row>
        <row r="360">
          <cell r="G360" t="str">
            <v>通过各种方式促宫颈成熟，以促发临产。</v>
          </cell>
          <cell r="H360" t="str">
            <v>所定价格涵盖促宫颈成熟等所有必要操作所需的人力资源和基本物质资源消耗。</v>
          </cell>
        </row>
        <row r="360">
          <cell r="L360" t="str">
            <v>日</v>
          </cell>
          <cell r="M360" t="str">
            <v>指自然日，不足一个自然日按一个自然日计。</v>
          </cell>
          <cell r="N360">
            <v>140</v>
          </cell>
          <cell r="O360">
            <v>125</v>
          </cell>
          <cell r="P360">
            <v>125</v>
          </cell>
          <cell r="Q360">
            <v>110</v>
          </cell>
          <cell r="R360">
            <v>110</v>
          </cell>
        </row>
        <row r="361">
          <cell r="C361" t="str">
            <v>013112020080000</v>
          </cell>
          <cell r="D361" t="str">
            <v>产程管理</v>
          </cell>
        </row>
        <row r="361">
          <cell r="G361" t="str">
            <v>临产后，进入待产室至第二产程前或阴道试产，对产妇的产程进展进行管理。</v>
          </cell>
          <cell r="H361" t="str">
            <v>所定价格涵盖观察产妇生命体征、宫缩及宫口扩张情况、监测胎心、判断产程进展、记录产程过程，给予相应的安抚、指导，根据需要采取干预措施，必要时行人工破膜等所需的人力资源和基本物质资源消耗。</v>
          </cell>
        </row>
        <row r="361">
          <cell r="L361" t="str">
            <v>次</v>
          </cell>
          <cell r="M361" t="str">
            <v>第二产程是指从宫口开全至胎儿娩出。不得与胎心监测同时计费。</v>
          </cell>
          <cell r="N361">
            <v>350</v>
          </cell>
          <cell r="O361">
            <v>300</v>
          </cell>
          <cell r="P361">
            <v>300</v>
          </cell>
          <cell r="Q361">
            <v>250</v>
          </cell>
          <cell r="R361">
            <v>250</v>
          </cell>
        </row>
        <row r="362">
          <cell r="C362" t="str">
            <v>013314000010000</v>
          </cell>
          <cell r="D362" t="str">
            <v>阴道分娩（常规）</v>
          </cell>
        </row>
        <row r="362">
          <cell r="G362" t="str">
            <v>阴道分娩接生及新生儿处理的全过程处置。</v>
          </cell>
          <cell r="H362" t="str">
            <v>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I362" t="str">
            <v>01会阴裂伤修补（限3-4度）
02宫颈裂伤修补</v>
          </cell>
        </row>
        <row r="362">
          <cell r="L362" t="str">
            <v>胎/次</v>
          </cell>
        </row>
        <row r="362">
          <cell r="N362">
            <v>1100</v>
          </cell>
          <cell r="O362">
            <v>990</v>
          </cell>
          <cell r="P362">
            <v>990</v>
          </cell>
          <cell r="Q362">
            <v>890</v>
          </cell>
          <cell r="R362">
            <v>890</v>
          </cell>
        </row>
        <row r="363">
          <cell r="C363" t="str">
            <v>013314000010001</v>
          </cell>
          <cell r="D363" t="str">
            <v>阴道分娩（常规）-会阴裂伤修补（限3-4度）（加收）</v>
          </cell>
        </row>
        <row r="363">
          <cell r="M363" t="str">
            <v>无论多少胎次，仅加收一次。</v>
          </cell>
          <cell r="N363">
            <v>500</v>
          </cell>
          <cell r="O363">
            <v>450</v>
          </cell>
          <cell r="P363">
            <v>450</v>
          </cell>
          <cell r="Q363">
            <v>400</v>
          </cell>
          <cell r="R363">
            <v>400</v>
          </cell>
        </row>
        <row r="364">
          <cell r="C364" t="str">
            <v>013314000010002</v>
          </cell>
          <cell r="D364" t="str">
            <v>阴道分娩（常规）-宫颈裂伤修补（加收）</v>
          </cell>
        </row>
        <row r="364">
          <cell r="M364" t="str">
            <v>无论多少胎次，仅加收一次。</v>
          </cell>
          <cell r="N364">
            <v>200</v>
          </cell>
          <cell r="O364">
            <v>180</v>
          </cell>
          <cell r="P364">
            <v>180</v>
          </cell>
          <cell r="Q364">
            <v>160</v>
          </cell>
          <cell r="R364">
            <v>160</v>
          </cell>
        </row>
        <row r="365">
          <cell r="C365" t="str">
            <v>013314000020000</v>
          </cell>
          <cell r="D365" t="str">
            <v>阴道分娩（复杂）</v>
          </cell>
        </row>
        <row r="365">
          <cell r="G365" t="str">
            <v>产妇或胎儿存在情况复杂、风险较高等情况，经阴道分娩接生及新生儿处理的全过程处置。</v>
          </cell>
          <cell r="H365" t="str">
            <v>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I365" t="str">
            <v>01会阴裂伤修补（限3-4度）
02宫颈裂伤修补</v>
          </cell>
        </row>
        <row r="365">
          <cell r="L365" t="str">
            <v>胎/次</v>
          </cell>
          <cell r="M365" t="str">
            <v>“阴道分娩（复杂）”是指：产妇或胎儿存在瘢痕子宫、巨大儿、胎儿臀位、肩难产等显著增加阴道分娩难度及风险的情况，或生产过程中医务人员采用胎位旋转、臀位助产、器械助产、手取胎盘等特殊措施的情况。加收项无论多少胎次，仅加收一次。</v>
          </cell>
          <cell r="N365">
            <v>1600</v>
          </cell>
          <cell r="O365">
            <v>1440</v>
          </cell>
          <cell r="P365">
            <v>1440</v>
          </cell>
          <cell r="Q365">
            <v>1300</v>
          </cell>
          <cell r="R365">
            <v>1300</v>
          </cell>
        </row>
        <row r="366">
          <cell r="C366" t="str">
            <v>013314000020001</v>
          </cell>
          <cell r="D366" t="str">
            <v>阴道分娩（复杂）-会阴裂伤修补（限3-4度）（加收）</v>
          </cell>
        </row>
        <row r="366">
          <cell r="N366">
            <v>500</v>
          </cell>
          <cell r="O366">
            <v>450</v>
          </cell>
          <cell r="P366">
            <v>450</v>
          </cell>
          <cell r="Q366">
            <v>400</v>
          </cell>
          <cell r="R366">
            <v>400</v>
          </cell>
        </row>
        <row r="367">
          <cell r="C367" t="str">
            <v>013314000020002</v>
          </cell>
          <cell r="D367" t="str">
            <v>阴道分娩（复杂）-宫颈裂伤修补（加收）</v>
          </cell>
        </row>
        <row r="367">
          <cell r="N367">
            <v>200</v>
          </cell>
          <cell r="O367">
            <v>180</v>
          </cell>
          <cell r="P367">
            <v>180</v>
          </cell>
          <cell r="Q367">
            <v>160</v>
          </cell>
          <cell r="R367">
            <v>160</v>
          </cell>
        </row>
        <row r="368">
          <cell r="C368" t="str">
            <v>013314000030000</v>
          </cell>
          <cell r="D368" t="str">
            <v>剖宫产（常规）</v>
          </cell>
        </row>
        <row r="368">
          <cell r="G368" t="str">
            <v>产妇难产或不适于阴道分娩，通过手术方式分娩接生及新生儿处理的全过程处置。</v>
          </cell>
          <cell r="H368" t="str">
            <v>所定价格涵盖常规情况通过手术娩出胎儿的全过程和必要操作，包括切开子宫、娩出胎儿、胎盘处理、清理缝合、止血包扎处理等手术全过程，新生儿的观察、处理、评分及记录等所需的人力资源和基本物质资源消耗。</v>
          </cell>
          <cell r="I368" t="str">
            <v>01阴道分娩转剖宫产</v>
          </cell>
        </row>
        <row r="368">
          <cell r="L368" t="str">
            <v>胎/次</v>
          </cell>
        </row>
        <row r="368">
          <cell r="N368">
            <v>1700</v>
          </cell>
          <cell r="O368">
            <v>1500</v>
          </cell>
          <cell r="P368">
            <v>1500</v>
          </cell>
          <cell r="Q368">
            <v>1350</v>
          </cell>
          <cell r="R368">
            <v>1350</v>
          </cell>
        </row>
        <row r="369">
          <cell r="C369" t="str">
            <v>013314000030001</v>
          </cell>
          <cell r="D369" t="str">
            <v>剖宫产（常规）-阴道分娩转剖宫产（加收20%）</v>
          </cell>
        </row>
        <row r="369">
          <cell r="L369" t="str">
            <v>胎/次</v>
          </cell>
        </row>
        <row r="369">
          <cell r="N369">
            <v>340</v>
          </cell>
          <cell r="O369">
            <v>300</v>
          </cell>
          <cell r="P369">
            <v>300</v>
          </cell>
          <cell r="Q369">
            <v>270</v>
          </cell>
          <cell r="R369">
            <v>270</v>
          </cell>
        </row>
        <row r="370">
          <cell r="C370" t="str">
            <v>013314000040000</v>
          </cell>
          <cell r="D370" t="str">
            <v>剖宫产（复杂）</v>
          </cell>
        </row>
        <row r="370">
          <cell r="G370" t="str">
            <v>产妇难产或不适于阴道分娩，且产妇或胎儿存在情况复杂、风险较高等情况，通过手术方式分娩接生及新生儿处理的全过程处置。</v>
          </cell>
          <cell r="H370" t="str">
            <v>所定价格涵盖复杂情况通过手术娩出胎儿的全过程和必要操作，包括切开子宫、娩出胎儿、胎盘处理、清理缝合、止血包扎处理等手术全过程，新生儿的观察、处理、评分及记录等所需的人力资源和基本物质资源消耗。</v>
          </cell>
          <cell r="I370" t="str">
            <v>01阴道分娩转剖宫产</v>
          </cell>
        </row>
        <row r="370">
          <cell r="L370" t="str">
            <v>胎/次</v>
          </cell>
          <cell r="M370" t="str">
            <v>“剖宫产（复杂）”是指：产妇或胎儿存在前置胎盘、胎盘植入、凝血功能异常、子宫肌瘤（4-5cm以上）、瘢痕子宫、胎儿横位、胎儿臀位、产程中剖宫产、腹膜外妊娠等显著增加剖宫产实施难度及风险的情况。</v>
          </cell>
          <cell r="N370">
            <v>2600</v>
          </cell>
          <cell r="O370">
            <v>2300</v>
          </cell>
          <cell r="P370">
            <v>2300</v>
          </cell>
          <cell r="Q370">
            <v>2000</v>
          </cell>
          <cell r="R370">
            <v>2000</v>
          </cell>
        </row>
        <row r="371">
          <cell r="C371" t="str">
            <v>013314000040001</v>
          </cell>
          <cell r="D371" t="str">
            <v>剖宫产（复杂）-阴道分娩转剖宫产（加收20%）</v>
          </cell>
        </row>
        <row r="371">
          <cell r="N371">
            <v>520</v>
          </cell>
          <cell r="O371">
            <v>460</v>
          </cell>
          <cell r="P371">
            <v>460</v>
          </cell>
          <cell r="Q371">
            <v>400</v>
          </cell>
          <cell r="R371">
            <v>400</v>
          </cell>
        </row>
        <row r="372">
          <cell r="C372" t="str">
            <v>013112020090000</v>
          </cell>
          <cell r="D372" t="str">
            <v>分娩镇痛</v>
          </cell>
        </row>
        <row r="372">
          <cell r="G372" t="str">
            <v>采用麻醉镇痛，以起到减轻产妇分娩过程疼痛，提高分娩质量及舒适度，保证孕产安全的作用。</v>
          </cell>
          <cell r="H372" t="str">
            <v>所定价格涵盖评估、建立通路、摆放体位、穿刺、置管、剂量验证、观察、注药、氧饱和度监测、装置连接、参数设定、评分、记录、分析病情，必要时调整剂量、撤除装置等所需的人力资源和基本物质资源消耗。</v>
          </cell>
        </row>
        <row r="372">
          <cell r="L372" t="str">
            <v>小时</v>
          </cell>
          <cell r="M372" t="str">
            <v>以2小时为基价，超过2小时每增加1小时加收130元，一类价格最高不超过1600元、二类价格最高不超过1300元、三类价格最高不超过1100元。</v>
          </cell>
          <cell r="N372">
            <v>780</v>
          </cell>
          <cell r="O372">
            <v>700</v>
          </cell>
          <cell r="P372">
            <v>700</v>
          </cell>
          <cell r="Q372">
            <v>600</v>
          </cell>
          <cell r="R372">
            <v>600</v>
          </cell>
        </row>
        <row r="373">
          <cell r="C373" t="str">
            <v>013112020100000</v>
          </cell>
          <cell r="D373" t="str">
            <v>导乐分娩</v>
          </cell>
        </row>
        <row r="373">
          <cell r="G373" t="str">
            <v>由专业人员给予孕妇导乐相关知识讲解及陪伴，进行合理用力及分娩配合指导。</v>
          </cell>
          <cell r="H373" t="str">
            <v>应用呼吸减痛、分娩球、腰骶按摩、自由体位等非药物方法减轻分娩疼痛、协助产程进展，给予产妇生活照护和陪伴，在导乐过程中随时观察产程进展等所需的人力资源和基本物质资源消耗。</v>
          </cell>
        </row>
        <row r="373">
          <cell r="L373" t="str">
            <v>次</v>
          </cell>
          <cell r="M373" t="str">
            <v>市场调节价</v>
          </cell>
          <cell r="N373" t="str">
            <v>/</v>
          </cell>
          <cell r="O373" t="str">
            <v>/</v>
          </cell>
          <cell r="P373" t="str">
            <v>/</v>
          </cell>
          <cell r="Q373" t="str">
            <v>/</v>
          </cell>
          <cell r="R373" t="str">
            <v>/</v>
          </cell>
        </row>
        <row r="374">
          <cell r="C374" t="str">
            <v>013112020110000</v>
          </cell>
          <cell r="D374" t="str">
            <v>亲情陪产</v>
          </cell>
        </row>
        <row r="374">
          <cell r="G374" t="str">
            <v>产妇在孕产过程中，由医务人员指导家属进入产房陪同孕产，直至胎儿娩出。</v>
          </cell>
          <cell r="H374" t="str">
            <v>陪产过程中所需的基本物质资源消耗。</v>
          </cell>
        </row>
        <row r="374">
          <cell r="L374" t="str">
            <v>次</v>
          </cell>
          <cell r="M374" t="str">
            <v>市场调节价</v>
          </cell>
          <cell r="N374" t="str">
            <v>/</v>
          </cell>
          <cell r="O374" t="str">
            <v>/</v>
          </cell>
          <cell r="P374" t="str">
            <v>/</v>
          </cell>
          <cell r="Q374" t="str">
            <v>/</v>
          </cell>
          <cell r="R374" t="str">
            <v>/</v>
          </cell>
        </row>
        <row r="375">
          <cell r="C375" t="str">
            <v>013112020120000</v>
          </cell>
          <cell r="D375" t="str">
            <v>胎儿外倒转</v>
          </cell>
        </row>
        <row r="375">
          <cell r="G375" t="str">
            <v>纠正异常胎位（臀位、横位），创造顺产条件。</v>
          </cell>
          <cell r="H375" t="str">
            <v>所定价格涵盖评估、胎位矫正、包扎固定、术后孕妇观察等胎儿外倒转所有必要操作所需的人力资源和基本物质资源消耗。</v>
          </cell>
        </row>
        <row r="375">
          <cell r="L375" t="str">
            <v>次</v>
          </cell>
        </row>
        <row r="375">
          <cell r="N375">
            <v>170</v>
          </cell>
          <cell r="O375">
            <v>150</v>
          </cell>
          <cell r="P375">
            <v>150</v>
          </cell>
          <cell r="Q375">
            <v>130</v>
          </cell>
          <cell r="R375">
            <v>130</v>
          </cell>
        </row>
        <row r="376">
          <cell r="C376" t="str">
            <v>013314000050000</v>
          </cell>
          <cell r="D376" t="str">
            <v>宫颈环扎术（常规）</v>
          </cell>
        </row>
        <row r="376">
          <cell r="G376" t="str">
            <v>对宫颈机能不全的治疗，达到延长孕周，维持胎儿存活目的。</v>
          </cell>
          <cell r="H376" t="str">
            <v>所定价格涵盖消毒、宫颈固定、缝合、拆线，必要时胎膜复位等宫颈环扎术所有必要操作所需的人力资源和基本物质资源消耗。</v>
          </cell>
          <cell r="I376" t="str">
            <v>01内镜下辅助操作</v>
          </cell>
        </row>
        <row r="376">
          <cell r="L376" t="str">
            <v>次</v>
          </cell>
        </row>
        <row r="376">
          <cell r="N376">
            <v>540</v>
          </cell>
          <cell r="O376">
            <v>480</v>
          </cell>
          <cell r="P376">
            <v>480</v>
          </cell>
          <cell r="Q376">
            <v>430</v>
          </cell>
          <cell r="R376">
            <v>430</v>
          </cell>
        </row>
        <row r="377">
          <cell r="C377" t="str">
            <v>013314000050001</v>
          </cell>
          <cell r="D377" t="str">
            <v>宫颈环扎术（常规）-内镜下辅助操作（加收）</v>
          </cell>
        </row>
        <row r="377">
          <cell r="G377" t="str">
            <v>对宫颈机能不全的治疗，达到延长孕周，维持胎儿存活目的。</v>
          </cell>
          <cell r="H377" t="str">
            <v>具体的加收标准（加收率或加收金额）由各地依权限制定。</v>
          </cell>
        </row>
        <row r="377">
          <cell r="N377">
            <v>300</v>
          </cell>
          <cell r="O377">
            <v>270</v>
          </cell>
          <cell r="P377">
            <v>270</v>
          </cell>
          <cell r="Q377">
            <v>240</v>
          </cell>
          <cell r="R377">
            <v>240</v>
          </cell>
        </row>
        <row r="378">
          <cell r="C378" t="str">
            <v>013314000060000</v>
          </cell>
          <cell r="D378" t="str">
            <v>宫颈环扎术（特殊）</v>
          </cell>
        </row>
        <row r="378">
          <cell r="G378" t="str">
            <v>对宫口扩张3cm以上等特殊情况的紧急环扎治疗，达到延长孕周，维持胎儿存活目的。</v>
          </cell>
          <cell r="H378" t="str">
            <v>所定价格涵盖消毒、宫颈固定、缝合、拆线，必要时胎膜复位等宫颈环扎术所有必要操作所需的人力资源和基本物质资源消耗。</v>
          </cell>
          <cell r="I378" t="str">
            <v>01内镜下辅助操作</v>
          </cell>
        </row>
        <row r="378">
          <cell r="L378" t="str">
            <v>次</v>
          </cell>
        </row>
        <row r="378">
          <cell r="N378">
            <v>750</v>
          </cell>
          <cell r="O378">
            <v>630</v>
          </cell>
          <cell r="P378">
            <v>630</v>
          </cell>
          <cell r="Q378">
            <v>530</v>
          </cell>
          <cell r="R378">
            <v>530</v>
          </cell>
        </row>
        <row r="379">
          <cell r="C379" t="str">
            <v>013314000060001</v>
          </cell>
          <cell r="D379" t="str">
            <v>宫颈环扎术（特殊）-内镜下辅助操作（加收）</v>
          </cell>
        </row>
        <row r="379">
          <cell r="N379">
            <v>300</v>
          </cell>
          <cell r="O379">
            <v>270</v>
          </cell>
          <cell r="P379">
            <v>270</v>
          </cell>
          <cell r="Q379">
            <v>240</v>
          </cell>
          <cell r="R379">
            <v>240</v>
          </cell>
        </row>
        <row r="380">
          <cell r="C380" t="str">
            <v>013112020130000</v>
          </cell>
          <cell r="D380" t="str">
            <v>产时宫外治疗</v>
          </cell>
        </row>
        <row r="380">
          <cell r="G380" t="str">
            <v>在生产过程中对有呼吸道梗阻和胸部疾病的胎儿进行处理，达到安全生产的目的。</v>
          </cell>
          <cell r="H380" t="str">
            <v>所定价格涵盖消毒、气管插管/气管切开、采取措施避免胎盘过早剥离、胎儿手术等必要操作所需的人力资源和基本物质资源消耗。</v>
          </cell>
        </row>
        <row r="380">
          <cell r="L380" t="str">
            <v>胎/次</v>
          </cell>
        </row>
        <row r="380">
          <cell r="N380">
            <v>1700</v>
          </cell>
          <cell r="O380">
            <v>1400</v>
          </cell>
          <cell r="P380">
            <v>1400</v>
          </cell>
          <cell r="Q380">
            <v>1200</v>
          </cell>
          <cell r="R380">
            <v>1200</v>
          </cell>
        </row>
        <row r="381">
          <cell r="C381" t="str">
            <v>013112020140000</v>
          </cell>
          <cell r="D381" t="str">
            <v>胎儿宫内输血</v>
          </cell>
        </row>
        <row r="381">
          <cell r="G381" t="str">
            <v>在宫腔内对胎儿进行输血治疗。</v>
          </cell>
          <cell r="H381" t="str">
            <v>所定价格涵盖穿刺、抽血、输血等胎儿宫内输血所有必要操作所需的人力资源和基本物质资源消耗。</v>
          </cell>
        </row>
        <row r="381">
          <cell r="L381" t="str">
            <v>胎/次</v>
          </cell>
        </row>
        <row r="381">
          <cell r="N381">
            <v>1800</v>
          </cell>
          <cell r="O381">
            <v>1500</v>
          </cell>
          <cell r="P381">
            <v>1500</v>
          </cell>
          <cell r="Q381">
            <v>1250</v>
          </cell>
          <cell r="R381">
            <v>1250</v>
          </cell>
        </row>
        <row r="382">
          <cell r="C382" t="str">
            <v>013112020150000</v>
          </cell>
          <cell r="D382" t="str">
            <v>胎盘血管交通支凝固治疗</v>
          </cell>
        </row>
        <row r="382">
          <cell r="G382" t="str">
            <v>在宫腔内利用各种能量源对胎儿的胎盘血管交通支进行凝固治疗。</v>
          </cell>
          <cell r="H382" t="str">
            <v>所定价格涵盖穿刺、内镜置入、观察、凝结胎盘血管交通支、撤除等胎盘血管交通支凝固治疗所有必要操作所需的人力资源和基本物质资源消耗。</v>
          </cell>
          <cell r="I382" t="str">
            <v>01内镜下辅助操作</v>
          </cell>
        </row>
        <row r="382">
          <cell r="L382" t="str">
            <v>胎/次</v>
          </cell>
          <cell r="M382" t="str">
            <v>不使用增强高清胎儿镜的，按400元/次计费。</v>
          </cell>
          <cell r="N382">
            <v>6000</v>
          </cell>
          <cell r="O382">
            <v>5000</v>
          </cell>
          <cell r="P382">
            <v>5000</v>
          </cell>
          <cell r="Q382">
            <v>4100</v>
          </cell>
          <cell r="R382">
            <v>4100</v>
          </cell>
        </row>
        <row r="383">
          <cell r="C383" t="str">
            <v>013112020150001</v>
          </cell>
          <cell r="D383" t="str">
            <v>胎盘血管交通支凝固治疗-内镜下辅助操作（加收30%）</v>
          </cell>
        </row>
        <row r="383">
          <cell r="N383">
            <v>1800</v>
          </cell>
          <cell r="O383">
            <v>1500</v>
          </cell>
          <cell r="P383">
            <v>1500</v>
          </cell>
          <cell r="Q383">
            <v>1250</v>
          </cell>
          <cell r="R383">
            <v>1250</v>
          </cell>
        </row>
        <row r="384">
          <cell r="C384" t="str">
            <v>013112020160000</v>
          </cell>
          <cell r="D384" t="str">
            <v>羊水调节</v>
          </cell>
        </row>
        <row r="384">
          <cell r="G384" t="str">
            <v>经羊膜腔穿刺对羊水进行抽吸、引流、灌注、置换，达到维持胎儿生长环境稳定的目的。</v>
          </cell>
          <cell r="H384" t="str">
            <v>所定价格涵盖定位、消毒、穿刺、抽吸/灌注、放置引流管等羊水调节所有必要操作所需人力资源和基本物质资源消耗。</v>
          </cell>
          <cell r="I384" t="str">
            <v>01内镜下辅助操作</v>
          </cell>
        </row>
        <row r="384">
          <cell r="L384" t="str">
            <v>次</v>
          </cell>
        </row>
        <row r="384">
          <cell r="N384">
            <v>600</v>
          </cell>
          <cell r="O384">
            <v>500</v>
          </cell>
          <cell r="P384">
            <v>500</v>
          </cell>
          <cell r="Q384">
            <v>420</v>
          </cell>
          <cell r="R384">
            <v>420</v>
          </cell>
        </row>
        <row r="385">
          <cell r="C385" t="str">
            <v>013112020160001</v>
          </cell>
          <cell r="D385" t="str">
            <v>羊水调节-内镜下辅助操作（加收）</v>
          </cell>
        </row>
        <row r="385">
          <cell r="N385">
            <v>300</v>
          </cell>
          <cell r="O385">
            <v>270</v>
          </cell>
          <cell r="P385">
            <v>270</v>
          </cell>
          <cell r="Q385">
            <v>240</v>
          </cell>
          <cell r="R385">
            <v>240</v>
          </cell>
        </row>
        <row r="386">
          <cell r="C386" t="str">
            <v>013112020170000</v>
          </cell>
          <cell r="D386" t="str">
            <v>子宫压迫止血</v>
          </cell>
        </row>
        <row r="386">
          <cell r="G386" t="str">
            <v>经药物等保守治疗无效，需要压迫止血，达到止血目的。</v>
          </cell>
          <cell r="H386" t="str">
            <v>所定价格涵盖扩张宫口、探查宫腔并清宫、填塞宫腔或缝合、压迫止血，必要时材料取出等所需的人力资源和基本物质资源消耗。</v>
          </cell>
        </row>
        <row r="386">
          <cell r="L386" t="str">
            <v>次</v>
          </cell>
        </row>
        <row r="386">
          <cell r="N386">
            <v>300</v>
          </cell>
          <cell r="O386">
            <v>270</v>
          </cell>
          <cell r="P386">
            <v>270</v>
          </cell>
          <cell r="Q386">
            <v>240</v>
          </cell>
          <cell r="R386">
            <v>240</v>
          </cell>
        </row>
        <row r="387">
          <cell r="C387" t="str">
            <v>013112020040000</v>
          </cell>
          <cell r="D387" t="str">
            <v>羊膜腔穿刺</v>
          </cell>
        </row>
        <row r="387">
          <cell r="G387" t="str">
            <v>经羊膜腔获取检测样本，用于产前诊断。</v>
          </cell>
          <cell r="H387" t="str">
            <v>所定价格涵盖定位、消毒、穿刺、取样、观察等羊膜腔穿刺所有必要操作所需人力资源和基本物质资源消耗。</v>
          </cell>
          <cell r="I387" t="str">
            <v>01内镜下辅助操作</v>
          </cell>
          <cell r="J387" t="str">
            <v>01羊膜腔穿刺注药</v>
          </cell>
        </row>
        <row r="387">
          <cell r="L387" t="str">
            <v>胎/次</v>
          </cell>
        </row>
        <row r="387">
          <cell r="N387">
            <v>200</v>
          </cell>
          <cell r="O387">
            <v>180</v>
          </cell>
          <cell r="P387">
            <v>180</v>
          </cell>
          <cell r="Q387">
            <v>160</v>
          </cell>
          <cell r="R387">
            <v>160</v>
          </cell>
        </row>
        <row r="388">
          <cell r="C388" t="str">
            <v>013112020040001</v>
          </cell>
          <cell r="D388" t="str">
            <v>羊膜腔穿刺-内镜下辅助操作(加收)</v>
          </cell>
        </row>
        <row r="388">
          <cell r="N388">
            <v>300</v>
          </cell>
          <cell r="O388">
            <v>270</v>
          </cell>
          <cell r="P388">
            <v>270</v>
          </cell>
          <cell r="Q388">
            <v>240</v>
          </cell>
          <cell r="R388">
            <v>240</v>
          </cell>
        </row>
        <row r="389">
          <cell r="C389" t="str">
            <v>013112020040100</v>
          </cell>
          <cell r="D389" t="str">
            <v>羊膜腔穿刺-羊膜腔穿刺注药(扩展)</v>
          </cell>
        </row>
        <row r="389">
          <cell r="N389">
            <v>200</v>
          </cell>
          <cell r="O389">
            <v>180</v>
          </cell>
          <cell r="P389">
            <v>180</v>
          </cell>
          <cell r="Q389">
            <v>160</v>
          </cell>
          <cell r="R389">
            <v>160</v>
          </cell>
        </row>
        <row r="390">
          <cell r="C390" t="str">
            <v>013112020180000</v>
          </cell>
          <cell r="D390" t="str">
            <v>脐静脉穿刺</v>
          </cell>
        </row>
        <row r="390">
          <cell r="G390" t="str">
            <v>经羊膜腔获取胎儿脐静脉血。</v>
          </cell>
          <cell r="H390" t="str">
            <v>所定价格涵盖定位、消毒、穿刺、抽血等脐静脉穿刺所有必要操作所需的人力资源和基本物质资源消耗。</v>
          </cell>
        </row>
        <row r="390">
          <cell r="L390" t="str">
            <v>胎/次</v>
          </cell>
        </row>
        <row r="390">
          <cell r="N390">
            <v>200</v>
          </cell>
          <cell r="O390">
            <v>180</v>
          </cell>
          <cell r="P390">
            <v>180</v>
          </cell>
          <cell r="Q390">
            <v>160</v>
          </cell>
          <cell r="R390">
            <v>160</v>
          </cell>
        </row>
        <row r="391">
          <cell r="C391" t="str">
            <v>013112020050000</v>
          </cell>
          <cell r="D391" t="str">
            <v>绒毛取材</v>
          </cell>
        </row>
        <row r="391">
          <cell r="G391" t="str">
            <v>穿刺获取胎盘绒毛样本。</v>
          </cell>
          <cell r="H391" t="str">
            <v>所定价格涵盖定位、消毒、穿刺、取材等绒毛取材所有必要操作所需的人力资源和基本物质资源消耗。</v>
          </cell>
        </row>
        <row r="391">
          <cell r="L391" t="str">
            <v>胎/次</v>
          </cell>
        </row>
        <row r="391">
          <cell r="N391">
            <v>300</v>
          </cell>
          <cell r="O391">
            <v>270</v>
          </cell>
          <cell r="P391">
            <v>270</v>
          </cell>
          <cell r="Q391">
            <v>240</v>
          </cell>
          <cell r="R391">
            <v>240</v>
          </cell>
        </row>
        <row r="392">
          <cell r="C392" t="str">
            <v>013112020060000</v>
          </cell>
          <cell r="D392" t="str">
            <v>胎儿内镜检查</v>
          </cell>
        </row>
        <row r="392">
          <cell r="G392" t="str">
            <v>经内镜观察宫内胎儿及胎盘情况。</v>
          </cell>
          <cell r="H392" t="str">
            <v>所定价格涵盖定位、内镜置入、观察、撤除等，必要时取样等操作所需的人力资源和基本物质资源消耗。</v>
          </cell>
        </row>
        <row r="392">
          <cell r="L392" t="str">
            <v>胎/次</v>
          </cell>
        </row>
        <row r="392">
          <cell r="N392">
            <v>400</v>
          </cell>
          <cell r="O392">
            <v>360</v>
          </cell>
          <cell r="P392">
            <v>360</v>
          </cell>
          <cell r="Q392">
            <v>320</v>
          </cell>
          <cell r="R392">
            <v>320</v>
          </cell>
        </row>
        <row r="393">
          <cell r="C393" t="str">
            <v>013314000070000</v>
          </cell>
          <cell r="D393" t="str">
            <v>院外分娩产后处置</v>
          </cell>
        </row>
        <row r="393">
          <cell r="G393" t="str">
            <v>产妇于院外娩出胎儿后，在院内对产妇和新生儿进行的产后处理。</v>
          </cell>
          <cell r="H393" t="str">
            <v>所定价格涵盖第三产程开始的脐带和胎盘处理，会阴裂伤修补（1-2度）、侧切及缝合、胎儿娩出后母婴观察等院外分娩产后处置所有必要操作所需的人力资源和基本物质资源消耗。</v>
          </cell>
          <cell r="I393" t="str">
            <v>01会阴裂伤修补（限3-4度）
02宫颈裂伤修补</v>
          </cell>
        </row>
        <row r="393">
          <cell r="L393" t="str">
            <v>次</v>
          </cell>
        </row>
        <row r="393">
          <cell r="N393">
            <v>400</v>
          </cell>
          <cell r="O393">
            <v>360</v>
          </cell>
          <cell r="P393">
            <v>360</v>
          </cell>
          <cell r="Q393">
            <v>320</v>
          </cell>
          <cell r="R393">
            <v>320</v>
          </cell>
        </row>
        <row r="394">
          <cell r="C394" t="str">
            <v>013314000070001</v>
          </cell>
          <cell r="D394" t="str">
            <v> 院外分娩产后处置-会阴裂伤修补（限3-4度）（加收）</v>
          </cell>
        </row>
        <row r="394">
          <cell r="N394">
            <v>500</v>
          </cell>
          <cell r="O394">
            <v>450</v>
          </cell>
          <cell r="P394">
            <v>450</v>
          </cell>
          <cell r="Q394">
            <v>400</v>
          </cell>
          <cell r="R394">
            <v>400</v>
          </cell>
        </row>
        <row r="395">
          <cell r="C395" t="str">
            <v>013314000070002</v>
          </cell>
          <cell r="D395" t="str">
            <v>院外分娩产后处置-宫颈裂伤修补（加收）</v>
          </cell>
        </row>
        <row r="395">
          <cell r="N395">
            <v>200</v>
          </cell>
          <cell r="O395">
            <v>180</v>
          </cell>
          <cell r="P395">
            <v>180</v>
          </cell>
          <cell r="Q395">
            <v>160</v>
          </cell>
          <cell r="R395">
            <v>160</v>
          </cell>
        </row>
        <row r="396">
          <cell r="C396" t="str">
            <v>013112020190000</v>
          </cell>
          <cell r="D396" t="str">
            <v>药物减胎</v>
          </cell>
        </row>
        <row r="396">
          <cell r="G396" t="str">
            <v>因孕妇要求或医学指征，通过药物终止多胎妊娠中某一或两个（及以上）胎儿的发育。</v>
          </cell>
          <cell r="H396" t="str">
            <v>所定价格涵盖消毒、穿刺、注药等药物减胎所有必要操作所需的人力资源和基本物质资源消耗。</v>
          </cell>
        </row>
        <row r="396">
          <cell r="L396" t="str">
            <v>胎/次</v>
          </cell>
        </row>
        <row r="396">
          <cell r="N396">
            <v>1180</v>
          </cell>
          <cell r="O396">
            <v>1060</v>
          </cell>
          <cell r="P396">
            <v>1060</v>
          </cell>
          <cell r="Q396">
            <v>950</v>
          </cell>
          <cell r="R396">
            <v>950</v>
          </cell>
        </row>
        <row r="397">
          <cell r="C397" t="str">
            <v>013314000080000</v>
          </cell>
          <cell r="D397" t="str">
            <v>手术减胎</v>
          </cell>
        </row>
        <row r="397">
          <cell r="G397" t="str">
            <v>因孕妇要求或医学指征，通过手术终止多胎妊娠中某一或两个（及以上）胎儿的发育。</v>
          </cell>
          <cell r="H397" t="str">
            <v>所定价格涵盖消毒、确认位置、穿刺、使用电凝、激光、射频等各种方式进行减胎所需的人力资源和基本物质资源消耗。</v>
          </cell>
          <cell r="I397" t="str">
            <v>01内镜下辅助操作</v>
          </cell>
        </row>
        <row r="397">
          <cell r="L397" t="str">
            <v>胎/次</v>
          </cell>
        </row>
        <row r="397">
          <cell r="N397">
            <v>1800</v>
          </cell>
          <cell r="O397">
            <v>1500</v>
          </cell>
          <cell r="P397">
            <v>1500</v>
          </cell>
          <cell r="Q397">
            <v>1250</v>
          </cell>
          <cell r="R397">
            <v>1250</v>
          </cell>
        </row>
        <row r="398">
          <cell r="C398" t="str">
            <v>013314000080001</v>
          </cell>
          <cell r="D398" t="str">
            <v>手术减胎-内镜下辅助操作（加收）</v>
          </cell>
        </row>
        <row r="398">
          <cell r="L398" t="str">
            <v>胎/次</v>
          </cell>
        </row>
        <row r="398">
          <cell r="N398">
            <v>400</v>
          </cell>
          <cell r="O398">
            <v>360</v>
          </cell>
          <cell r="P398">
            <v>360</v>
          </cell>
          <cell r="Q398">
            <v>320</v>
          </cell>
          <cell r="R398">
            <v>320</v>
          </cell>
        </row>
        <row r="399">
          <cell r="C399" t="str">
            <v>013112020200000</v>
          </cell>
          <cell r="D399" t="str">
            <v>中期引产</v>
          </cell>
        </row>
        <row r="399">
          <cell r="G399" t="str">
            <v>孕中期通过药物等方式终止胎儿发育，促宫颈成熟达到临产状态。</v>
          </cell>
          <cell r="H399" t="str">
            <v>所定价格涵盖消毒、促宫颈成熟、胎儿处理等中期引产所有必要操作所需的人力资源和基本物质资源消耗。</v>
          </cell>
        </row>
        <row r="399">
          <cell r="L399" t="str">
            <v>胎/次</v>
          </cell>
          <cell r="M399" t="str">
            <v>孕期“14周-27周+6”孕周的适用</v>
          </cell>
          <cell r="N399">
            <v>300</v>
          </cell>
          <cell r="O399">
            <v>270</v>
          </cell>
          <cell r="P399">
            <v>270</v>
          </cell>
          <cell r="Q399">
            <v>240</v>
          </cell>
          <cell r="R399">
            <v>240</v>
          </cell>
        </row>
        <row r="400">
          <cell r="C400" t="str">
            <v>013112020210000</v>
          </cell>
          <cell r="D400" t="str">
            <v>晚期引产</v>
          </cell>
        </row>
        <row r="400">
          <cell r="G400" t="str">
            <v>孕晚期通过药物等方式终止胎儿发育，促宫颈成熟达到临产状态。</v>
          </cell>
          <cell r="H400" t="str">
            <v>所定价格涵盖消毒、促宫颈成熟、胎儿处理等晚期引产所有必要操作所需的人力资源和基本物质资源消耗。</v>
          </cell>
        </row>
        <row r="400">
          <cell r="L400" t="str">
            <v>胎/次</v>
          </cell>
          <cell r="M400" t="str">
            <v>孕期超过“27周+6”孕周的适用</v>
          </cell>
          <cell r="N400">
            <v>400</v>
          </cell>
          <cell r="O400">
            <v>360</v>
          </cell>
          <cell r="P400">
            <v>360</v>
          </cell>
          <cell r="Q400">
            <v>320</v>
          </cell>
          <cell r="R400">
            <v>320</v>
          </cell>
        </row>
        <row r="401">
          <cell r="C401" t="str">
            <v>013112020220000</v>
          </cell>
          <cell r="D401" t="str">
            <v>死胎接生</v>
          </cell>
        </row>
        <row r="401">
          <cell r="G401" t="str">
            <v>死胎娩出及处理全过程，不含尸体处理。</v>
          </cell>
          <cell r="H401" t="str">
            <v>所定价格涵盖消毒、协助娩出、胎盘处置，必要时使用器械助产等死胎接生所有必要操作所需的人力资源和基本物质资源消耗。</v>
          </cell>
        </row>
        <row r="401">
          <cell r="L401" t="str">
            <v>胎/次</v>
          </cell>
        </row>
        <row r="401">
          <cell r="N401">
            <v>800</v>
          </cell>
          <cell r="O401">
            <v>720</v>
          </cell>
          <cell r="P401">
            <v>720</v>
          </cell>
          <cell r="Q401">
            <v>640</v>
          </cell>
          <cell r="R401">
            <v>640</v>
          </cell>
        </row>
        <row r="402">
          <cell r="C402" t="str">
            <v>432413000010000</v>
          </cell>
          <cell r="D402" t="str">
            <v>盆腔检查</v>
          </cell>
        </row>
        <row r="402">
          <cell r="G402" t="str">
            <v>通过视诊、触诊检查女性内、外生殖器、盆腔（外阴、阴道、宫颈、子宫及双附件）的形态、功能及病理状态。</v>
          </cell>
          <cell r="H402" t="str">
            <v>所定价格涵盖准备、摆位、消毒、视诊、触诊、记录处理用物等步骤所需的人力资源和基本物质资源消耗。必要时行三合诊检查。</v>
          </cell>
        </row>
        <row r="402">
          <cell r="L402" t="str">
            <v>次</v>
          </cell>
        </row>
        <row r="402">
          <cell r="N402">
            <v>8</v>
          </cell>
          <cell r="O402">
            <v>8</v>
          </cell>
          <cell r="P402">
            <v>8</v>
          </cell>
          <cell r="Q402">
            <v>8</v>
          </cell>
          <cell r="R402">
            <v>8</v>
          </cell>
        </row>
        <row r="403">
          <cell r="C403" t="str">
            <v>012413000010000</v>
          </cell>
          <cell r="D403" t="str">
            <v>阴道镜检查费</v>
          </cell>
        </row>
        <row r="403">
          <cell r="G403" t="str">
            <v>通过阴道镜检查外阴、阴道及宫颈外观形态、组织结构等。</v>
          </cell>
          <cell r="H403" t="str">
            <v>所定价格涵盖消毒、置镜、观察、记录、处理用物、出具报告，必要时取样等步骤所需的人力资源和基本物质资源消耗。</v>
          </cell>
        </row>
        <row r="403">
          <cell r="L403" t="str">
            <v>次</v>
          </cell>
        </row>
        <row r="403">
          <cell r="N403">
            <v>90</v>
          </cell>
          <cell r="O403">
            <v>90</v>
          </cell>
          <cell r="P403">
            <v>81</v>
          </cell>
          <cell r="Q403">
            <v>73</v>
          </cell>
          <cell r="R403">
            <v>73</v>
          </cell>
        </row>
        <row r="404">
          <cell r="C404" t="str">
            <v>012413000020000</v>
          </cell>
          <cell r="D404" t="str">
            <v>宫颈内口检查费</v>
          </cell>
        </row>
        <row r="404">
          <cell r="G404" t="str">
            <v>通过视诊、触诊检查女性宫颈内口松弛程度等。</v>
          </cell>
          <cell r="H404" t="str">
            <v>所定价格涵盖准备、摆位、消毒、视诊、触诊、记录、处理用物等步骤所需的人力资源和基本物质资源消耗。</v>
          </cell>
        </row>
        <row r="404">
          <cell r="L404" t="str">
            <v>次</v>
          </cell>
        </row>
        <row r="404">
          <cell r="N404">
            <v>44</v>
          </cell>
          <cell r="O404">
            <v>39.6</v>
          </cell>
          <cell r="P404">
            <v>37</v>
          </cell>
          <cell r="Q404">
            <v>33</v>
          </cell>
          <cell r="R404">
            <v>33</v>
          </cell>
        </row>
        <row r="405">
          <cell r="C405" t="str">
            <v>012413000030000</v>
          </cell>
          <cell r="D405" t="str">
            <v>宫腔镜检查费</v>
          </cell>
        </row>
        <row r="405">
          <cell r="G405" t="str">
            <v>通过宫腔镜（阴道内镜）检查宫颈及宫腔内形态、组织结构等。</v>
          </cell>
          <cell r="H405" t="str">
            <v>所定价格涵盖消毒、置镜、观察、记录、处理用物、出具报告，必要时取样等步骤所需的人力资源和基本物质资源消耗。</v>
          </cell>
        </row>
        <row r="405">
          <cell r="L405" t="str">
            <v>次</v>
          </cell>
        </row>
        <row r="405">
          <cell r="N405">
            <v>525</v>
          </cell>
          <cell r="O405">
            <v>472.5</v>
          </cell>
          <cell r="P405">
            <v>446</v>
          </cell>
          <cell r="Q405">
            <v>401</v>
          </cell>
          <cell r="R405">
            <v>401</v>
          </cell>
        </row>
        <row r="406">
          <cell r="C406" t="str">
            <v>012413000040000</v>
          </cell>
          <cell r="D406" t="str">
            <v>输卵管镜检查费</v>
          </cell>
        </row>
        <row r="406">
          <cell r="G406" t="str">
            <v>通过输卵管镜检查输卵管内部管腔形态、组织结构等。</v>
          </cell>
          <cell r="H406" t="str">
            <v>所定价格涵盖消毒、置镜、观察、记录、处理用物、出具报告，必要时取样等步骤所需的人力资源和基本物质资源消耗。</v>
          </cell>
        </row>
        <row r="406">
          <cell r="L406" t="str">
            <v>单侧</v>
          </cell>
        </row>
        <row r="406">
          <cell r="N406">
            <v>655</v>
          </cell>
          <cell r="O406">
            <v>589.5</v>
          </cell>
          <cell r="P406">
            <v>557</v>
          </cell>
          <cell r="Q406">
            <v>501</v>
          </cell>
          <cell r="R406">
            <v>501</v>
          </cell>
        </row>
        <row r="407">
          <cell r="C407" t="str">
            <v>013112010110000</v>
          </cell>
          <cell r="D407" t="str">
            <v>妇科常规治疗费</v>
          </cell>
        </row>
        <row r="407">
          <cell r="G407" t="str">
            <v>通过各种操作对外阴、阴道或宫颈等部位进行的常规治疗。</v>
          </cell>
          <cell r="H407" t="str">
            <v>所定价格涵盖准备、消毒、治疗、处理用物等步骤所需的人力资源和基本物质资源消耗。</v>
          </cell>
        </row>
        <row r="407">
          <cell r="L407" t="str">
            <v>部位</v>
          </cell>
          <cell r="M407" t="str">
            <v>1.部位指外阴、阴道、宫颈。
2.常规治疗包括但不限于填塞、上药、冲洗、灌洗、注射等各类治疗方式。</v>
          </cell>
          <cell r="N407">
            <v>33</v>
          </cell>
          <cell r="O407">
            <v>29.7</v>
          </cell>
          <cell r="P407">
            <v>28</v>
          </cell>
          <cell r="Q407">
            <v>25</v>
          </cell>
          <cell r="R407">
            <v>25</v>
          </cell>
        </row>
        <row r="408">
          <cell r="C408" t="str">
            <v>013112010120000</v>
          </cell>
          <cell r="D408" t="str">
            <v>妇科特殊治疗费</v>
          </cell>
        </row>
        <row r="408">
          <cell r="G408" t="str">
            <v>通过各类方式对外阴、阴道或宫颈等部位的浅表病变进行的特殊治疗。</v>
          </cell>
          <cell r="H408" t="str">
            <v>所定价格涵盖准备、消毒、治疗、处理用物等步骤所需的人力资源和基本物质资源消耗。</v>
          </cell>
        </row>
        <row r="408">
          <cell r="L408" t="str">
            <v>部位</v>
          </cell>
          <cell r="M408" t="str">
            <v>1.部位指外阴、阴道、宫颈。
2.特殊治疗包括但不限于射频、微波、红外线、激光（包括光动力）、电熨、液氮、臭氧等各类治疗方式。</v>
          </cell>
          <cell r="N408">
            <v>106</v>
          </cell>
          <cell r="O408">
            <v>95.4</v>
          </cell>
          <cell r="P408">
            <v>90</v>
          </cell>
          <cell r="Q408">
            <v>81</v>
          </cell>
          <cell r="R408">
            <v>81</v>
          </cell>
        </row>
        <row r="409">
          <cell r="C409" t="str">
            <v>013112010130000</v>
          </cell>
          <cell r="D409" t="str">
            <v>阴道异物取出费</v>
          </cell>
        </row>
        <row r="409">
          <cell r="G409" t="str">
            <v>通过各种方式取出阴道异物。</v>
          </cell>
          <cell r="H409" t="str">
            <v>所定价格涵盖初步评估、取出异物、处理用物等步骤所需的人力资源和基本物质资源消耗。</v>
          </cell>
        </row>
        <row r="409">
          <cell r="L409" t="str">
            <v>次</v>
          </cell>
          <cell r="M409" t="str">
            <v>使用宫腔镜（阴道内镜）进行阴道异物取出时，按照“阴道异物取出费”+“宫腔镜检查费”收费。</v>
          </cell>
          <cell r="N409">
            <v>304</v>
          </cell>
          <cell r="O409">
            <v>273.6</v>
          </cell>
          <cell r="P409">
            <v>258</v>
          </cell>
          <cell r="Q409">
            <v>232</v>
          </cell>
          <cell r="R409">
            <v>232</v>
          </cell>
        </row>
        <row r="410">
          <cell r="C410" t="str">
            <v>013112010130001</v>
          </cell>
          <cell r="D410" t="str">
            <v>阴道异物取出费-儿童（加收30%）</v>
          </cell>
        </row>
        <row r="410">
          <cell r="I410" t="str">
            <v>01儿童加收</v>
          </cell>
        </row>
        <row r="410">
          <cell r="L410" t="str">
            <v>次</v>
          </cell>
        </row>
        <row r="410">
          <cell r="N410">
            <v>90</v>
          </cell>
          <cell r="O410">
            <v>82</v>
          </cell>
          <cell r="P410">
            <v>77</v>
          </cell>
          <cell r="Q410">
            <v>70</v>
          </cell>
          <cell r="R410">
            <v>70</v>
          </cell>
        </row>
        <row r="411">
          <cell r="C411" t="str">
            <v>013112010140000</v>
          </cell>
          <cell r="D411" t="str">
            <v>子宫托治疗费</v>
          </cell>
        </row>
        <row r="411">
          <cell r="G411" t="str">
            <v>通过放置子宫托治疗盆腔器官脱垂及尿失禁等。</v>
          </cell>
          <cell r="H411" t="str">
            <v>所定价格涵盖评估、指导患者适配、放置、取出、后期维护等步骤所需的人力资源和基本物质资源消耗。</v>
          </cell>
        </row>
        <row r="411">
          <cell r="L411" t="str">
            <v>次</v>
          </cell>
        </row>
        <row r="411">
          <cell r="N411">
            <v>53</v>
          </cell>
          <cell r="O411">
            <v>47.7</v>
          </cell>
          <cell r="P411">
            <v>45</v>
          </cell>
          <cell r="Q411">
            <v>41</v>
          </cell>
          <cell r="R411">
            <v>41</v>
          </cell>
        </row>
        <row r="412">
          <cell r="C412" t="str">
            <v>013112010150000</v>
          </cell>
          <cell r="D412" t="str">
            <v>穿刺费（后穹窿）</v>
          </cell>
        </row>
        <row r="412">
          <cell r="G412" t="str">
            <v>对后穹窿部位实施穿刺。</v>
          </cell>
          <cell r="H412" t="str">
            <v>所定价格涵盖准备、消毒、穿刺、抽吸、处理用物，必要时注药等步骤所需的人力资源和基本物质资源消耗。</v>
          </cell>
        </row>
        <row r="412">
          <cell r="L412" t="str">
            <v>次</v>
          </cell>
        </row>
        <row r="412">
          <cell r="N412">
            <v>44</v>
          </cell>
          <cell r="O412">
            <v>39.6</v>
          </cell>
          <cell r="P412">
            <v>37</v>
          </cell>
          <cell r="Q412">
            <v>33</v>
          </cell>
          <cell r="R412">
            <v>33</v>
          </cell>
        </row>
        <row r="413">
          <cell r="C413" t="str">
            <v>013112010160000</v>
          </cell>
          <cell r="D413" t="str">
            <v>穿刺费（卵巢）</v>
          </cell>
        </row>
        <row r="413">
          <cell r="G413" t="str">
            <v>对卵巢实施穿刺。</v>
          </cell>
          <cell r="H413" t="str">
            <v>所定价格涵盖准备、消毒、穿刺、抽吸、处理用物，必要时注药等步骤所需的人力资源和基本物质资源消耗。</v>
          </cell>
        </row>
        <row r="413">
          <cell r="L413" t="str">
            <v>单侧</v>
          </cell>
        </row>
        <row r="413">
          <cell r="N413">
            <v>863</v>
          </cell>
          <cell r="O413">
            <v>776.7</v>
          </cell>
          <cell r="P413">
            <v>734</v>
          </cell>
          <cell r="Q413">
            <v>661</v>
          </cell>
          <cell r="R413">
            <v>661</v>
          </cell>
        </row>
        <row r="414">
          <cell r="C414" t="str">
            <v>013112010170000</v>
          </cell>
          <cell r="D414" t="str">
            <v>宫腔灌洗费</v>
          </cell>
        </row>
        <row r="414">
          <cell r="G414" t="str">
            <v>通过插管灌洗，清除宫腔内积血、积液或积脓。</v>
          </cell>
          <cell r="H414" t="str">
            <v>所定价格涵盖消毒、插管、灌洗、拔管、处理用物，必要时注药、放置引流物等步骤所需的人力资源和基本物质资源消耗。</v>
          </cell>
        </row>
        <row r="414">
          <cell r="L414" t="str">
            <v>次</v>
          </cell>
        </row>
        <row r="414">
          <cell r="N414">
            <v>125</v>
          </cell>
          <cell r="O414">
            <v>112.5</v>
          </cell>
          <cell r="P414">
            <v>106</v>
          </cell>
          <cell r="Q414">
            <v>95</v>
          </cell>
          <cell r="R414">
            <v>95</v>
          </cell>
        </row>
        <row r="415">
          <cell r="C415" t="str">
            <v>013112010180000</v>
          </cell>
          <cell r="D415" t="str">
            <v>子宫内翻手法复位费</v>
          </cell>
        </row>
        <row r="415">
          <cell r="G415" t="str">
            <v>通过手法将内翻子宫复位。</v>
          </cell>
          <cell r="H415" t="str">
            <v>所定价格涵盖准备、消毒、手法复位、处理用物等步骤所需的人力资源和基本物质资源消耗。</v>
          </cell>
        </row>
        <row r="415">
          <cell r="L415" t="str">
            <v>次</v>
          </cell>
        </row>
        <row r="415">
          <cell r="N415">
            <v>374</v>
          </cell>
          <cell r="O415">
            <v>336.6</v>
          </cell>
          <cell r="P415">
            <v>318</v>
          </cell>
          <cell r="Q415">
            <v>286</v>
          </cell>
          <cell r="R415">
            <v>286</v>
          </cell>
        </row>
        <row r="416">
          <cell r="C416" t="str">
            <v>013112010190000</v>
          </cell>
          <cell r="D416" t="str">
            <v>卵巢组织冷冻费</v>
          </cell>
        </row>
        <row r="416">
          <cell r="G416" t="str">
            <v>将活性卵巢组织进行冷冻保存。</v>
          </cell>
          <cell r="H416" t="str">
            <v>所定价格涵盖卵巢组织处理、筛选、转移至冷冻载体、冷冻等过程中所需的人力资源和基本物质资源消耗。</v>
          </cell>
        </row>
        <row r="416">
          <cell r="L416" t="str">
            <v>次</v>
          </cell>
          <cell r="M416" t="str">
            <v>卵巢组织冷冻价格含当天起保存2个月的费用，不足2个月按2个月收费。冻存结束前只收取一次。</v>
          </cell>
          <cell r="N416">
            <v>4800</v>
          </cell>
          <cell r="O416">
            <v>4320</v>
          </cell>
          <cell r="P416">
            <v>4080</v>
          </cell>
          <cell r="Q416">
            <v>3672</v>
          </cell>
          <cell r="R416">
            <v>3672</v>
          </cell>
        </row>
        <row r="417">
          <cell r="C417" t="str">
            <v>013112010200000</v>
          </cell>
          <cell r="D417" t="str">
            <v>卵巢组织冷冻续存费</v>
          </cell>
        </row>
        <row r="417">
          <cell r="G417" t="str">
            <v>将冷冻后的卵巢组织续存。</v>
          </cell>
          <cell r="H417" t="str">
            <v>所定价格涵盖将冷冻后的卵巢组织持续冻存至解冻复苏前或约定截止保存时间，期间所需的人力资源和基本物质资源消耗。</v>
          </cell>
        </row>
        <row r="417">
          <cell r="L417" t="str">
            <v>月</v>
          </cell>
          <cell r="M417" t="str">
            <v>卵巢组织冷冻后保存超过2个月的，按每月收取续存费用，不足1个月按1个月收费。</v>
          </cell>
          <cell r="N417">
            <v>89</v>
          </cell>
          <cell r="O417">
            <v>80.1</v>
          </cell>
          <cell r="P417">
            <v>76</v>
          </cell>
          <cell r="Q417">
            <v>68</v>
          </cell>
          <cell r="R417">
            <v>68</v>
          </cell>
        </row>
        <row r="418">
          <cell r="C418" t="str">
            <v>013112010210000</v>
          </cell>
          <cell r="D418" t="str">
            <v>卵巢组织解冻费</v>
          </cell>
        </row>
        <row r="418">
          <cell r="G418" t="str">
            <v>将冷冻后的卵巢组织恢复至室温。</v>
          </cell>
          <cell r="H418" t="str">
            <v>所定价格涵盖将冷冻的卵巢组织按程序恢复至室温过程中所需的人力资源和基本物质资源消耗。</v>
          </cell>
        </row>
        <row r="418">
          <cell r="L418" t="str">
            <v>次</v>
          </cell>
        </row>
        <row r="418">
          <cell r="N418">
            <v>3500</v>
          </cell>
          <cell r="O418">
            <v>3150</v>
          </cell>
          <cell r="P418">
            <v>2975</v>
          </cell>
          <cell r="Q418">
            <v>2678</v>
          </cell>
          <cell r="R418">
            <v>2678</v>
          </cell>
        </row>
        <row r="419">
          <cell r="C419" t="str">
            <v>013112010220000</v>
          </cell>
          <cell r="D419" t="str">
            <v>盆底功能手法治疗费</v>
          </cell>
        </row>
        <row r="419">
          <cell r="G419" t="str">
            <v>
通过手法等方式改善盆底功能。</v>
          </cell>
          <cell r="H419" t="str">
            <v>所定价格涵盖计划制定、手法治疗、功能训练、处理用物等步骤所需的人力资源和基本物质资源消耗。</v>
          </cell>
        </row>
        <row r="419">
          <cell r="L419" t="str">
            <v>半小时</v>
          </cell>
          <cell r="M419" t="str">
            <v>1.半小时后每增加10分钟加收20%，每日费用加收不超过60%。
2.采用电、磁等各种物理方法进行盆底功能治疗的，统一按照“物理治疗”类立项指南的相关项目收费。</v>
          </cell>
          <cell r="N419">
            <v>186</v>
          </cell>
          <cell r="O419">
            <v>167.4</v>
          </cell>
          <cell r="P419">
            <v>158</v>
          </cell>
          <cell r="Q419">
            <v>142</v>
          </cell>
          <cell r="R419">
            <v>142</v>
          </cell>
        </row>
        <row r="420">
          <cell r="C420" t="str">
            <v>013313000010000</v>
          </cell>
          <cell r="D420" t="str">
            <v>外阴/阴道修补费（常规）</v>
          </cell>
        </row>
        <row r="420">
          <cell r="G420" t="str">
            <v>通过手术对外阴、阴道损伤进行缝合修补。</v>
          </cell>
          <cell r="H420" t="str">
            <v>所定价格涵盖手术计划、术区准备、消毒、缝合、处理用物等步骤所需的人力资源和基本物质资源消耗。</v>
          </cell>
        </row>
        <row r="420">
          <cell r="L420" t="str">
            <v>次</v>
          </cell>
          <cell r="M420" t="str">
            <v>阴道分娩时开展的会阴裂伤修补，按产科立项指南相关项目收费。</v>
          </cell>
          <cell r="N420">
            <v>870</v>
          </cell>
          <cell r="O420">
            <v>783</v>
          </cell>
          <cell r="P420">
            <v>740</v>
          </cell>
          <cell r="Q420">
            <v>665</v>
          </cell>
          <cell r="R420">
            <v>665</v>
          </cell>
        </row>
        <row r="421">
          <cell r="C421" t="str">
            <v>013313000020000</v>
          </cell>
          <cell r="D421" t="str">
            <v>外阴/阴道修补费（复杂）</v>
          </cell>
        </row>
        <row r="421">
          <cell r="G421" t="str">
            <v>通过手术对情况复杂的外阴、阴道损伤进行缝合修补。</v>
          </cell>
          <cell r="H421" t="str">
            <v>所定价格涵盖手术计划、术区准备、消毒、缝合、处理用物等步骤所需的人力资源和基本物质资源消耗。</v>
          </cell>
        </row>
        <row r="421">
          <cell r="L421" t="str">
            <v>次</v>
          </cell>
          <cell r="M421" t="str">
            <v>1.阴道分娩时开展的会阴裂伤修补，按产科立项指南相关项目收费。
2.复杂指：会阴Ⅲ-IV度裂伤、陈旧性会阴Ⅱ-Ⅲ度裂伤等。</v>
          </cell>
          <cell r="N421">
            <v>1170</v>
          </cell>
          <cell r="O421">
            <v>1053</v>
          </cell>
          <cell r="P421">
            <v>995</v>
          </cell>
          <cell r="Q421">
            <v>895</v>
          </cell>
          <cell r="R421">
            <v>895</v>
          </cell>
        </row>
        <row r="422">
          <cell r="C422" t="str">
            <v>013313000030000</v>
          </cell>
          <cell r="D422" t="str">
            <v>外阴/阴道囊肿切开引流费</v>
          </cell>
        </row>
        <row r="422">
          <cell r="G422" t="str">
            <v>通过切开引流方式治疗患者外阴或阴道的囊肿、脓肿、血肿等囊性肿物。</v>
          </cell>
          <cell r="H422" t="str">
            <v>所定价格涵盖手术计划、术区准备、消毒、切开引流、处理用物，必要时包扎固定、放置引流物等步骤所需的人力资源和基本物质资源消耗。</v>
          </cell>
        </row>
        <row r="422">
          <cell r="L422" t="str">
            <v>次</v>
          </cell>
        </row>
        <row r="422">
          <cell r="N422">
            <v>457</v>
          </cell>
          <cell r="O422">
            <v>411.3</v>
          </cell>
          <cell r="P422">
            <v>388</v>
          </cell>
          <cell r="Q422">
            <v>349</v>
          </cell>
          <cell r="R422">
            <v>349</v>
          </cell>
        </row>
        <row r="423">
          <cell r="C423" t="str">
            <v>013313000040000</v>
          </cell>
          <cell r="D423" t="str">
            <v>外阴病变切除费</v>
          </cell>
        </row>
        <row r="423">
          <cell r="G423" t="str">
            <v>通过手术切除外阴肿物、癌前病变等局部外阴病变。</v>
          </cell>
          <cell r="H423" t="str">
            <v>所定价格涵盖手术计划、术区准备、消毒、切除、缝合、处理用物，必要时包扎固定、放置引流物等步骤所需的人力资源和基本物质资源消耗。</v>
          </cell>
        </row>
        <row r="423">
          <cell r="L423" t="str">
            <v>次</v>
          </cell>
        </row>
        <row r="423">
          <cell r="N423">
            <v>707</v>
          </cell>
          <cell r="O423">
            <v>636.3</v>
          </cell>
          <cell r="P423">
            <v>566</v>
          </cell>
          <cell r="Q423">
            <v>453</v>
          </cell>
          <cell r="R423">
            <v>453</v>
          </cell>
        </row>
        <row r="424">
          <cell r="C424" t="str">
            <v>013313000050000</v>
          </cell>
          <cell r="D424" t="str">
            <v>外阴广泛切除费</v>
          </cell>
        </row>
        <row r="424">
          <cell r="G424" t="str">
            <v>通过手术切除外阴及周围组织。</v>
          </cell>
          <cell r="H424" t="str">
            <v>所定价格涵盖手术计划、术区准备、消毒、切开、分离、切除、缝合修复、处理用物，必要时包扎固定、放置引流物等步骤所需的人力资源和基本物质资源消耗。</v>
          </cell>
        </row>
        <row r="424">
          <cell r="L424" t="str">
            <v>次</v>
          </cell>
        </row>
        <row r="424">
          <cell r="N424">
            <v>2220</v>
          </cell>
          <cell r="O424">
            <v>1998</v>
          </cell>
          <cell r="P424">
            <v>1776</v>
          </cell>
          <cell r="Q424">
            <v>1421</v>
          </cell>
          <cell r="R424">
            <v>1421</v>
          </cell>
        </row>
        <row r="425">
          <cell r="C425" t="str">
            <v>013313000060000</v>
          </cell>
          <cell r="D425" t="str">
            <v>阴蒂整形费</v>
          </cell>
        </row>
        <row r="425">
          <cell r="G425" t="str">
            <v>通过手术方式缩小或成形阴蒂。</v>
          </cell>
          <cell r="H425" t="str">
            <v>所定价格涵盖手术计划、术区准备、消毒、切除、缝合、成形、处理用物等步骤所需的人力资源和基本物质资源消耗。</v>
          </cell>
        </row>
        <row r="425">
          <cell r="L425" t="str">
            <v>次</v>
          </cell>
        </row>
        <row r="425">
          <cell r="N425">
            <v>915</v>
          </cell>
          <cell r="O425">
            <v>823.5</v>
          </cell>
          <cell r="P425">
            <v>778</v>
          </cell>
          <cell r="Q425">
            <v>700</v>
          </cell>
          <cell r="R425">
            <v>700</v>
          </cell>
        </row>
        <row r="426">
          <cell r="C426" t="str">
            <v>013313000070000</v>
          </cell>
          <cell r="D426" t="str">
            <v>阴唇整形费</v>
          </cell>
        </row>
        <row r="426">
          <cell r="G426" t="str">
            <v>通过手术切除增生或不对称的阴唇组织，或成形阴唇。</v>
          </cell>
          <cell r="H426" t="str">
            <v>所定价格涵盖手术计划、术区准备、消毒、切除、缝合、成形、处理用物等步骤所需的人力资源和基本物质资源消耗。</v>
          </cell>
        </row>
        <row r="426">
          <cell r="L426" t="str">
            <v>单侧</v>
          </cell>
        </row>
        <row r="426">
          <cell r="N426">
            <v>1385</v>
          </cell>
          <cell r="O426">
            <v>1246.5</v>
          </cell>
          <cell r="P426">
            <v>1177</v>
          </cell>
          <cell r="Q426">
            <v>1059</v>
          </cell>
          <cell r="R426">
            <v>1059</v>
          </cell>
        </row>
        <row r="427">
          <cell r="C427" t="str">
            <v>013313000080000</v>
          </cell>
          <cell r="D427" t="str">
            <v>阴唇粘连分离费</v>
          </cell>
        </row>
        <row r="427">
          <cell r="G427" t="str">
            <v>通过手术分离阴唇粘连。</v>
          </cell>
          <cell r="H427" t="str">
            <v>所定价格涵盖手术计划、术区准备、消毒、分离、处理用物等步骤所需的人力资源和基本物质资源消耗。</v>
          </cell>
        </row>
        <row r="427">
          <cell r="L427" t="str">
            <v>次</v>
          </cell>
        </row>
        <row r="427">
          <cell r="N427">
            <v>448</v>
          </cell>
          <cell r="O427">
            <v>403.2</v>
          </cell>
          <cell r="P427">
            <v>381</v>
          </cell>
          <cell r="Q427">
            <v>343</v>
          </cell>
          <cell r="R427">
            <v>343</v>
          </cell>
        </row>
        <row r="428">
          <cell r="C428" t="str">
            <v>013313000090000</v>
          </cell>
          <cell r="D428" t="str">
            <v>处女膜切开费</v>
          </cell>
        </row>
        <row r="428">
          <cell r="G428" t="str">
            <v>通过手术切开闭锁或者肥厚的处女膜。</v>
          </cell>
          <cell r="H428" t="str">
            <v>所定价格涵盖手术计划、术区准备、消毒、切开、缝合、处理用物等步骤所需的人力资源和基本物质资源消耗。</v>
          </cell>
        </row>
        <row r="428">
          <cell r="L428" t="str">
            <v>次</v>
          </cell>
        </row>
        <row r="428">
          <cell r="N428">
            <v>224</v>
          </cell>
          <cell r="O428">
            <v>201.6</v>
          </cell>
          <cell r="P428">
            <v>190</v>
          </cell>
          <cell r="Q428">
            <v>171</v>
          </cell>
          <cell r="R428">
            <v>171</v>
          </cell>
        </row>
        <row r="429">
          <cell r="C429" t="str">
            <v>013313000100000</v>
          </cell>
          <cell r="D429" t="str">
            <v>处女膜修复费</v>
          </cell>
        </row>
        <row r="429">
          <cell r="G429" t="str">
            <v>通过手术修补恢复完整处女膜缘。</v>
          </cell>
          <cell r="H429" t="str">
            <v>所定价格涵盖手术计划、术区准备、消毒、缝合修复、处理用物等步骤所需的人力资源和基本物质资源消耗。</v>
          </cell>
        </row>
        <row r="429">
          <cell r="L429" t="str">
            <v>次</v>
          </cell>
        </row>
        <row r="429">
          <cell r="N429">
            <v>1176</v>
          </cell>
          <cell r="O429">
            <v>1058.4</v>
          </cell>
          <cell r="P429">
            <v>1000</v>
          </cell>
          <cell r="Q429">
            <v>899</v>
          </cell>
          <cell r="R429">
            <v>899</v>
          </cell>
        </row>
        <row r="430">
          <cell r="C430" t="str">
            <v>013313000110000</v>
          </cell>
          <cell r="D430" t="str">
            <v>阴道切除费</v>
          </cell>
        </row>
        <row r="430">
          <cell r="G430" t="str">
            <v>通过手术切除部分或全部阴道。</v>
          </cell>
          <cell r="H430" t="str">
            <v>所定价格涵盖手术计划、术区准备、消毒、切除、缝合、处理用物等步骤所需的人力资源和基本物质资源消耗。</v>
          </cell>
        </row>
        <row r="430">
          <cell r="L430" t="str">
            <v>次</v>
          </cell>
        </row>
        <row r="430">
          <cell r="N430">
            <v>3018</v>
          </cell>
          <cell r="O430">
            <v>2716.2</v>
          </cell>
          <cell r="P430">
            <v>2414</v>
          </cell>
          <cell r="Q430">
            <v>1931</v>
          </cell>
          <cell r="R430">
            <v>1931</v>
          </cell>
        </row>
        <row r="431">
          <cell r="C431" t="str">
            <v>013313000110001</v>
          </cell>
          <cell r="D431" t="str">
            <v>阴道切除费-阴道赘生物或肿物切除（减收）</v>
          </cell>
        </row>
        <row r="431">
          <cell r="I431" t="str">
            <v>01 阴道赘生物或肿物切除减收</v>
          </cell>
        </row>
        <row r="431">
          <cell r="L431" t="str">
            <v>次</v>
          </cell>
        </row>
        <row r="431">
          <cell r="N431">
            <v>-2719</v>
          </cell>
          <cell r="O431">
            <v>-2447.1</v>
          </cell>
          <cell r="P431">
            <v>-2175</v>
          </cell>
          <cell r="Q431">
            <v>-1740</v>
          </cell>
          <cell r="R431">
            <v>-1740</v>
          </cell>
        </row>
        <row r="432">
          <cell r="C432" t="str">
            <v>013313000120000</v>
          </cell>
          <cell r="D432" t="str">
            <v>阴道壁修补费</v>
          </cell>
        </row>
        <row r="432">
          <cell r="G432" t="str">
            <v>通过手术修补阴道壁。</v>
          </cell>
          <cell r="H432" t="str">
            <v>所定价格涵盖手术计划、术区准备、消毒、切开、分离、缝合修补、处理用物，必要时放置引流物等步骤所需的人力资源和基本物质资源消耗。</v>
          </cell>
        </row>
        <row r="432">
          <cell r="L432" t="str">
            <v>次</v>
          </cell>
        </row>
        <row r="432">
          <cell r="N432">
            <v>1141</v>
          </cell>
          <cell r="O432">
            <v>1026.9</v>
          </cell>
          <cell r="P432">
            <v>913</v>
          </cell>
          <cell r="Q432">
            <v>730</v>
          </cell>
          <cell r="R432">
            <v>730</v>
          </cell>
        </row>
        <row r="433">
          <cell r="C433" t="str">
            <v>013313000120001</v>
          </cell>
          <cell r="D433" t="str">
            <v>阴道壁修补费-前后壁同时修补（加收）</v>
          </cell>
        </row>
        <row r="433">
          <cell r="I433" t="str">
            <v>01前后壁同时修补</v>
          </cell>
        </row>
        <row r="433">
          <cell r="L433" t="str">
            <v>次</v>
          </cell>
        </row>
        <row r="433">
          <cell r="N433">
            <v>93</v>
          </cell>
          <cell r="O433">
            <v>83.7</v>
          </cell>
          <cell r="P433">
            <v>75</v>
          </cell>
          <cell r="Q433">
            <v>60</v>
          </cell>
          <cell r="R433">
            <v>60</v>
          </cell>
        </row>
        <row r="434">
          <cell r="C434" t="str">
            <v>013313000130000</v>
          </cell>
          <cell r="D434" t="str">
            <v>阴道瘘修补费</v>
          </cell>
        </row>
        <row r="434">
          <cell r="G434" t="str">
            <v>通过手术修补外阴或其他器官与阴道间的异常通道（瘘管）。</v>
          </cell>
          <cell r="H434" t="str">
            <v>所定价格涵盖手术计划、术区准备、消毒、分离、切除、缝合修补、处理用物，必要时放置引流物等步骤所需的人力资源和基本物质资源消耗。</v>
          </cell>
        </row>
        <row r="434">
          <cell r="L434" t="str">
            <v>瘘管·次</v>
          </cell>
        </row>
        <row r="434">
          <cell r="N434">
            <v>2837</v>
          </cell>
          <cell r="O434">
            <v>2553.3</v>
          </cell>
          <cell r="P434">
            <v>2270</v>
          </cell>
          <cell r="Q434">
            <v>1816</v>
          </cell>
          <cell r="R434">
            <v>1816</v>
          </cell>
        </row>
        <row r="435">
          <cell r="C435" t="str">
            <v>013313000140000</v>
          </cell>
          <cell r="D435" t="str">
            <v>阴道矫形费</v>
          </cell>
        </row>
        <row r="435">
          <cell r="G435" t="str">
            <v>通过手术修复畸形或结构异常的阴道。</v>
          </cell>
          <cell r="H435" t="str">
            <v>所定价格涵盖手术计划、术区准备、消毒、切开、成形、缝合、处理用物，必要时包扎固定、放置引流物等步骤所需的人力资源和基本物质资源消耗。</v>
          </cell>
        </row>
        <row r="435">
          <cell r="L435" t="str">
            <v>次</v>
          </cell>
        </row>
        <row r="435">
          <cell r="N435">
            <v>1310</v>
          </cell>
          <cell r="O435">
            <v>1179</v>
          </cell>
          <cell r="P435">
            <v>1048</v>
          </cell>
          <cell r="Q435">
            <v>838</v>
          </cell>
          <cell r="R435">
            <v>838</v>
          </cell>
        </row>
        <row r="436">
          <cell r="C436" t="str">
            <v>013313000150000</v>
          </cell>
          <cell r="D436" t="str">
            <v>阴道紧缩手术费</v>
          </cell>
        </row>
        <row r="436">
          <cell r="G436" t="str">
            <v>通过手术紧缩阴道壁。</v>
          </cell>
          <cell r="H436" t="str">
            <v>所定价格涵盖手术计划、术区准备、消毒、加固、缝合、处理用物等步骤所需的人力资源和基本物质资源消耗。</v>
          </cell>
        </row>
        <row r="436">
          <cell r="L436" t="str">
            <v>次</v>
          </cell>
          <cell r="M436" t="str">
            <v>实行市场调节价。</v>
          </cell>
          <cell r="N436" t="str">
            <v>实行市场调节价。</v>
          </cell>
        </row>
        <row r="437">
          <cell r="C437" t="str">
            <v>013313000160000</v>
          </cell>
          <cell r="D437" t="str">
            <v>阴道替代成形费</v>
          </cell>
        </row>
        <row r="437">
          <cell r="G437" t="str">
            <v>通过手术替代成形，治疗阴道缺失、畸形或结构异常。</v>
          </cell>
          <cell r="H437" t="str">
            <v>所定价格涵盖手术计划、术区准备、消毒、切开、成形、缝合、处理用物，必要时包扎固定、放置引流物等步骤所需的人力资源和基本物质资源消耗。</v>
          </cell>
        </row>
        <row r="437">
          <cell r="L437" t="str">
            <v>次</v>
          </cell>
        </row>
        <row r="437">
          <cell r="N437">
            <v>4052</v>
          </cell>
          <cell r="O437">
            <v>3646.8</v>
          </cell>
          <cell r="P437">
            <v>3444</v>
          </cell>
          <cell r="Q437">
            <v>3100</v>
          </cell>
          <cell r="R437">
            <v>3100</v>
          </cell>
        </row>
        <row r="438">
          <cell r="C438" t="str">
            <v>013313000170000</v>
          </cell>
          <cell r="D438" t="str">
            <v>阴道闭合手术费</v>
          </cell>
        </row>
        <row r="438">
          <cell r="G438" t="str">
            <v>通过手术方式缝合部分或全部阴道腔。</v>
          </cell>
          <cell r="H438" t="str">
            <v>所定价格涵盖手术计划、术区准备、消毒、分离、切除、缝合、处理用物，必要时包扎固定、放置引流物等步骤所需的人力资源和基本物质资源消耗。</v>
          </cell>
        </row>
        <row r="438">
          <cell r="L438" t="str">
            <v>次</v>
          </cell>
        </row>
        <row r="438">
          <cell r="N438">
            <v>2017</v>
          </cell>
          <cell r="O438">
            <v>1815.3</v>
          </cell>
          <cell r="P438">
            <v>1714</v>
          </cell>
          <cell r="Q438">
            <v>1543</v>
          </cell>
          <cell r="R438">
            <v>1543</v>
          </cell>
        </row>
        <row r="439">
          <cell r="C439" t="str">
            <v>013313000180000</v>
          </cell>
          <cell r="D439" t="str">
            <v>宫颈环扎费（非孕期）</v>
          </cell>
        </row>
        <row r="439">
          <cell r="G439" t="str">
            <v>通过手术环扎宫颈口。</v>
          </cell>
          <cell r="H439" t="str">
            <v>所定价格涵盖手术计划、术区准备、消毒、环扎、处理用物、拆线等步骤所需的人力资源和基本物质资源消耗。</v>
          </cell>
        </row>
        <row r="439">
          <cell r="L439" t="str">
            <v>次</v>
          </cell>
        </row>
        <row r="439">
          <cell r="N439">
            <v>1193</v>
          </cell>
          <cell r="O439">
            <v>1073.7</v>
          </cell>
          <cell r="P439">
            <v>1014</v>
          </cell>
          <cell r="Q439">
            <v>913</v>
          </cell>
          <cell r="R439">
            <v>913</v>
          </cell>
        </row>
        <row r="440">
          <cell r="C440" t="str">
            <v>013313000190000</v>
          </cell>
          <cell r="D440" t="str">
            <v>宫颈部分切除费</v>
          </cell>
        </row>
        <row r="440">
          <cell r="G440" t="str">
            <v>通过手术切除部分宫颈。</v>
          </cell>
          <cell r="H440" t="str">
            <v>所定价格涵盖手术计划、术区准备、消毒、切除、缝合、处理用物等步骤所需的人力资源和基本物质资源消耗。</v>
          </cell>
        </row>
        <row r="440">
          <cell r="L440" t="str">
            <v>次</v>
          </cell>
        </row>
        <row r="440">
          <cell r="N440">
            <v>1307</v>
          </cell>
          <cell r="O440">
            <v>1176.3</v>
          </cell>
          <cell r="P440">
            <v>1046</v>
          </cell>
          <cell r="Q440">
            <v>837</v>
          </cell>
          <cell r="R440">
            <v>837</v>
          </cell>
        </row>
        <row r="441">
          <cell r="C441" t="str">
            <v>013313000200000</v>
          </cell>
          <cell r="D441" t="str">
            <v>宫颈根治性切除费</v>
          </cell>
        </row>
        <row r="441">
          <cell r="G441" t="str">
            <v>通过手术切除全部的宫颈、周围组织及盆腔淋巴结。</v>
          </cell>
          <cell r="H441" t="str">
            <v>所定价格涵盖手术计划、术区准备、消毒、分离、切除、缝合、处理用物等步骤所需的人力资源和基本物质资源消耗。</v>
          </cell>
        </row>
        <row r="441">
          <cell r="L441" t="str">
            <v>次</v>
          </cell>
        </row>
        <row r="441">
          <cell r="N441">
            <v>3969</v>
          </cell>
          <cell r="O441">
            <v>3572.1</v>
          </cell>
          <cell r="P441">
            <v>3175</v>
          </cell>
          <cell r="Q441">
            <v>2540</v>
          </cell>
          <cell r="R441">
            <v>2540</v>
          </cell>
        </row>
        <row r="442">
          <cell r="C442" t="str">
            <v>013313000210000</v>
          </cell>
          <cell r="D442" t="str">
            <v>宫颈肌瘤切除费（常规）</v>
          </cell>
        </row>
        <row r="442">
          <cell r="G442" t="str">
            <v>通过手术切除宫颈肌瘤。</v>
          </cell>
          <cell r="H442" t="str">
            <v>所定价格涵盖手术计划、术区准备、消毒、宫腔探查、切除肌瘤、缝合、处理用物等步骤所需的人力资源和基本物质资源消耗。</v>
          </cell>
        </row>
        <row r="442">
          <cell r="L442" t="str">
            <v>次</v>
          </cell>
        </row>
        <row r="442">
          <cell r="N442">
            <v>2222</v>
          </cell>
          <cell r="O442">
            <v>1999.8</v>
          </cell>
          <cell r="P442">
            <v>1778</v>
          </cell>
          <cell r="Q442">
            <v>1422</v>
          </cell>
          <cell r="R442">
            <v>1422</v>
          </cell>
        </row>
        <row r="443">
          <cell r="C443" t="str">
            <v>013313000220000</v>
          </cell>
          <cell r="D443" t="str">
            <v>宫颈肌瘤切除费（复杂）</v>
          </cell>
        </row>
        <row r="443">
          <cell r="G443" t="str">
            <v>通过手术切除复杂情况宫颈肌瘤。</v>
          </cell>
          <cell r="H443" t="str">
            <v>所定价格涵盖手术计划、术区准备、消毒、宫腔探查、切除肌瘤、缝合、处理用物等步骤所需的人力资源和基本物质资源消耗。</v>
          </cell>
        </row>
        <row r="443">
          <cell r="L443" t="str">
            <v>次</v>
          </cell>
          <cell r="M443" t="str">
            <v>复杂指：宫颈管内肌瘤≥3厘米或肌瘤切除数≥2个</v>
          </cell>
          <cell r="N443">
            <v>3046</v>
          </cell>
          <cell r="O443">
            <v>2741.4</v>
          </cell>
          <cell r="P443">
            <v>2437</v>
          </cell>
          <cell r="Q443">
            <v>1950</v>
          </cell>
          <cell r="R443">
            <v>1950</v>
          </cell>
        </row>
        <row r="444">
          <cell r="C444" t="str">
            <v>013313000230000</v>
          </cell>
          <cell r="D444" t="str">
            <v>人工流产费（常规）</v>
          </cell>
        </row>
        <row r="444">
          <cell r="G444" t="str">
            <v>通过钳刮、吸引等方式终止早期妊娠。</v>
          </cell>
          <cell r="H444" t="str">
            <v>所定价格涵盖手术计划、术区准备、冲洗、消毒、探针探查、钳刮、吸引、检查妊娠物的完整性、处理用物等步骤所需的人力资源和基本物质资源消耗。</v>
          </cell>
        </row>
        <row r="444">
          <cell r="L444" t="str">
            <v>次</v>
          </cell>
        </row>
        <row r="444">
          <cell r="N444">
            <v>270</v>
          </cell>
          <cell r="O444">
            <v>243</v>
          </cell>
          <cell r="P444">
            <v>230</v>
          </cell>
          <cell r="Q444">
            <v>207</v>
          </cell>
          <cell r="R444">
            <v>207</v>
          </cell>
        </row>
        <row r="445">
          <cell r="C445" t="str">
            <v>013313000240000</v>
          </cell>
          <cell r="D445" t="str">
            <v>人工流产费（复杂）</v>
          </cell>
        </row>
        <row r="445">
          <cell r="G445" t="str">
            <v>通过钳刮、吸引等方式终止复杂情况的早期妊娠。</v>
          </cell>
          <cell r="H445" t="str">
            <v>所定价格涵盖手术计划、术区准备、冲洗、消毒、探针探查、钳刮、吸引、检查妊娠物的完整性、处理用物等步骤所需的人力资源和基本物质资源消耗。</v>
          </cell>
        </row>
        <row r="445">
          <cell r="L445" t="str">
            <v>次</v>
          </cell>
          <cell r="M445" t="str">
            <v>复杂指：畸形子宫、瘢痕子宫、 哺乳期子宫、宫颈妊娠等。</v>
          </cell>
          <cell r="N445">
            <v>434</v>
          </cell>
          <cell r="O445">
            <v>390.6</v>
          </cell>
          <cell r="P445">
            <v>369</v>
          </cell>
          <cell r="Q445">
            <v>332</v>
          </cell>
          <cell r="R445">
            <v>332</v>
          </cell>
        </row>
        <row r="446">
          <cell r="C446" t="str">
            <v>013313000250000</v>
          </cell>
          <cell r="D446" t="str">
            <v>清宫费（常规）</v>
          </cell>
        </row>
        <row r="446">
          <cell r="G446" t="str">
            <v>通过手术去除宫内异常组织，或取出宫内组织。</v>
          </cell>
          <cell r="H446" t="str">
            <v>所定价格涵盖手术计划、术区准备、消毒、宫腔探查、清宫或分段刮宫、处理用物等步骤所需的人力资源和基本物质资源消耗。</v>
          </cell>
        </row>
        <row r="446">
          <cell r="L446" t="str">
            <v>次</v>
          </cell>
          <cell r="M446" t="str">
            <v>不与“宫腔异物取出费”、“瘢痕子宫妊娠病灶切除费”同时收取。</v>
          </cell>
          <cell r="N446">
            <v>295</v>
          </cell>
          <cell r="O446">
            <v>265.5</v>
          </cell>
          <cell r="P446">
            <v>251</v>
          </cell>
          <cell r="Q446">
            <v>226</v>
          </cell>
          <cell r="R446">
            <v>226</v>
          </cell>
        </row>
        <row r="447">
          <cell r="C447" t="str">
            <v>013313000250100</v>
          </cell>
          <cell r="D447" t="str">
            <v>清宫费（常规）-宫腔组织吸取（扩展）</v>
          </cell>
        </row>
        <row r="447">
          <cell r="J447" t="str">
            <v>01宫腔组织吸取</v>
          </cell>
        </row>
        <row r="447">
          <cell r="L447" t="str">
            <v>次</v>
          </cell>
        </row>
        <row r="447">
          <cell r="N447">
            <v>295</v>
          </cell>
          <cell r="O447">
            <v>265.5</v>
          </cell>
          <cell r="P447">
            <v>251</v>
          </cell>
          <cell r="Q447">
            <v>226</v>
          </cell>
          <cell r="R447">
            <v>226</v>
          </cell>
        </row>
        <row r="448">
          <cell r="C448" t="str">
            <v>013313000250200</v>
          </cell>
          <cell r="D448" t="str">
            <v>清宫费（常规）-刮宫（扩展）</v>
          </cell>
        </row>
        <row r="448">
          <cell r="J448" t="str">
            <v>02刮宫</v>
          </cell>
        </row>
        <row r="448">
          <cell r="L448" t="str">
            <v>次</v>
          </cell>
        </row>
        <row r="448">
          <cell r="N448">
            <v>295</v>
          </cell>
          <cell r="O448">
            <v>265.5</v>
          </cell>
          <cell r="P448">
            <v>251</v>
          </cell>
          <cell r="Q448">
            <v>226</v>
          </cell>
          <cell r="R448">
            <v>226</v>
          </cell>
        </row>
        <row r="449">
          <cell r="C449" t="str">
            <v>013313000260000</v>
          </cell>
          <cell r="D449" t="str">
            <v>清宫费（复杂）</v>
          </cell>
        </row>
        <row r="449">
          <cell r="G449" t="str">
            <v>对病情复杂的情况，通过手术去除宫内异常组织，或取出宫内组织。</v>
          </cell>
          <cell r="H449" t="str">
            <v>所定价格涵盖手术计划、术区准备、消毒、宫腔探查、清宫或分段刮宫、处理用物等步骤所需的人力资源和基本物质资源消耗。</v>
          </cell>
        </row>
        <row r="449">
          <cell r="L449" t="str">
            <v>次</v>
          </cell>
          <cell r="M449" t="str">
            <v>1.复杂指：畸形子宫、瘢痕子宫、稽留流产等。
2.分段诊刮指同时取出宫颈和宫腔的组织。
3.不与“宫腔异物取出费”、“瘢痕子宫妊娠病灶切除费”同时收取。</v>
          </cell>
          <cell r="N449">
            <v>538</v>
          </cell>
          <cell r="O449">
            <v>484.2</v>
          </cell>
          <cell r="P449">
            <v>457</v>
          </cell>
          <cell r="Q449">
            <v>411</v>
          </cell>
          <cell r="R449">
            <v>411</v>
          </cell>
        </row>
        <row r="450">
          <cell r="C450" t="str">
            <v>013313000260100</v>
          </cell>
          <cell r="D450" t="str">
            <v>清宫费（复杂）-分段诊刮（扩展）</v>
          </cell>
        </row>
        <row r="450">
          <cell r="J450" t="str">
            <v>01分段诊刮</v>
          </cell>
        </row>
        <row r="450">
          <cell r="L450" t="str">
            <v>次</v>
          </cell>
        </row>
        <row r="450">
          <cell r="N450">
            <v>538</v>
          </cell>
          <cell r="O450">
            <v>484.2</v>
          </cell>
          <cell r="P450">
            <v>457</v>
          </cell>
          <cell r="Q450">
            <v>411</v>
          </cell>
          <cell r="R450">
            <v>411</v>
          </cell>
        </row>
        <row r="451">
          <cell r="C451" t="str">
            <v>013313000270000</v>
          </cell>
          <cell r="D451" t="str">
            <v>宫腔粘连分离费</v>
          </cell>
        </row>
        <row r="451">
          <cell r="G451" t="str">
            <v>通过手术分离宫腔粘连。</v>
          </cell>
          <cell r="H451" t="str">
            <v>所定价格涵盖手术计划、术区准备、消毒、宫腔探查、分离、处理用物等步骤所需的人力资源和基本物质资源消耗。</v>
          </cell>
        </row>
        <row r="451">
          <cell r="L451" t="str">
            <v>次</v>
          </cell>
        </row>
        <row r="451">
          <cell r="N451">
            <v>2162</v>
          </cell>
          <cell r="O451">
            <v>1945.8</v>
          </cell>
          <cell r="P451">
            <v>1730</v>
          </cell>
          <cell r="Q451">
            <v>1384</v>
          </cell>
          <cell r="R451">
            <v>1384</v>
          </cell>
        </row>
        <row r="452">
          <cell r="C452" t="str">
            <v>013313000270001</v>
          </cell>
          <cell r="D452" t="str">
            <v>宫腔粘连分离费-宫颈管粘连分离（加收20%）</v>
          </cell>
        </row>
        <row r="452">
          <cell r="I452" t="str">
            <v>01宫颈管粘连分离</v>
          </cell>
        </row>
        <row r="452">
          <cell r="L452" t="str">
            <v>次</v>
          </cell>
        </row>
        <row r="452">
          <cell r="N452">
            <v>432</v>
          </cell>
          <cell r="O452">
            <v>388.8</v>
          </cell>
          <cell r="P452">
            <v>346</v>
          </cell>
          <cell r="Q452">
            <v>277</v>
          </cell>
          <cell r="R452">
            <v>277</v>
          </cell>
        </row>
        <row r="453">
          <cell r="C453" t="str">
            <v>433313000270002</v>
          </cell>
          <cell r="D453" t="str">
            <v>宫腔粘连分离费-仅使用探针或扩宫棒分粘（减收90%）</v>
          </cell>
        </row>
        <row r="453">
          <cell r="I453" t="str">
            <v>02仅使用探针或扩官棒分粘(减收)</v>
          </cell>
        </row>
        <row r="453">
          <cell r="L453" t="str">
            <v>次</v>
          </cell>
        </row>
        <row r="453">
          <cell r="N453">
            <v>-1946</v>
          </cell>
          <cell r="O453">
            <v>-1751.4</v>
          </cell>
          <cell r="P453">
            <v>-1559</v>
          </cell>
          <cell r="Q453">
            <v>-1247</v>
          </cell>
          <cell r="R453">
            <v>-1247</v>
          </cell>
        </row>
        <row r="454">
          <cell r="C454" t="str">
            <v>013313000280000</v>
          </cell>
          <cell r="D454" t="str">
            <v>宫腔异物取出费</v>
          </cell>
        </row>
        <row r="454">
          <cell r="G454" t="str">
            <v>通过器械取出嵌顿在子宫壁的宫腔内异物。</v>
          </cell>
          <cell r="H454" t="str">
            <v>所定价格涵盖手术计划、扩宫、探查、取异物，必要时缝合、处理用物等操作所需的人力资源和基本物质资源消耗。</v>
          </cell>
        </row>
        <row r="454">
          <cell r="L454" t="str">
            <v>次</v>
          </cell>
          <cell r="M454" t="str">
            <v>不与“清宫费”、“瘢痕子宫妊娠病灶切除费”同时收取。</v>
          </cell>
          <cell r="N454">
            <v>866</v>
          </cell>
          <cell r="O454">
            <v>779.4</v>
          </cell>
          <cell r="P454">
            <v>736</v>
          </cell>
          <cell r="Q454">
            <v>662</v>
          </cell>
          <cell r="R454">
            <v>662</v>
          </cell>
        </row>
        <row r="455">
          <cell r="C455" t="str">
            <v>013313000290000</v>
          </cell>
          <cell r="D455" t="str">
            <v>宫内节育器放置费</v>
          </cell>
        </row>
        <row r="455">
          <cell r="G455" t="str">
            <v>在子宫内放入节育器。</v>
          </cell>
          <cell r="H455" t="str">
            <v>所定价格涵盖手术计划、术区准备、冲洗、消毒、扩张、放置节育器、处理用物等步骤所需的人力资源和基本物质资源消耗。</v>
          </cell>
        </row>
        <row r="455">
          <cell r="L455" t="str">
            <v>次</v>
          </cell>
        </row>
        <row r="455">
          <cell r="N455">
            <v>99</v>
          </cell>
          <cell r="O455">
            <v>89.1</v>
          </cell>
          <cell r="P455">
            <v>84</v>
          </cell>
          <cell r="Q455">
            <v>76</v>
          </cell>
          <cell r="R455">
            <v>76</v>
          </cell>
        </row>
        <row r="456">
          <cell r="C456" t="str">
            <v>013313000290001</v>
          </cell>
          <cell r="D456" t="str">
            <v>宫内节育器放置费-宫内节育器缝合固定（加收）</v>
          </cell>
        </row>
        <row r="456">
          <cell r="I456" t="str">
            <v>01宫内节育器缝合固定</v>
          </cell>
        </row>
        <row r="456">
          <cell r="L456" t="str">
            <v>次</v>
          </cell>
        </row>
        <row r="456">
          <cell r="N456">
            <v>22</v>
          </cell>
          <cell r="O456">
            <v>19.8</v>
          </cell>
          <cell r="P456">
            <v>19</v>
          </cell>
          <cell r="Q456">
            <v>17</v>
          </cell>
          <cell r="R456">
            <v>17</v>
          </cell>
        </row>
        <row r="457">
          <cell r="C457" t="str">
            <v>013313000300000</v>
          </cell>
          <cell r="D457" t="str">
            <v>宫内节育器取出费</v>
          </cell>
        </row>
        <row r="457">
          <cell r="G457" t="str">
            <v>取出子宫内的节育器。</v>
          </cell>
          <cell r="H457" t="str">
            <v>所定价格涵盖手术计划、术区准备、冲洗、消毒、扩张、取出节育器、处理用物等步骤所需的人力资源和基本物质资源消耗。</v>
          </cell>
        </row>
        <row r="457">
          <cell r="L457" t="str">
            <v>次</v>
          </cell>
          <cell r="M457" t="str">
            <v>取出嵌顿在子宫壁上的节育器，按“宫腔异物取出费”收取。</v>
          </cell>
          <cell r="N457">
            <v>240</v>
          </cell>
          <cell r="O457">
            <v>216</v>
          </cell>
          <cell r="P457">
            <v>192</v>
          </cell>
          <cell r="Q457">
            <v>154</v>
          </cell>
          <cell r="R457">
            <v>154</v>
          </cell>
        </row>
        <row r="458">
          <cell r="C458" t="str">
            <v>013313000310000</v>
          </cell>
          <cell r="D458" t="str">
            <v>子宫活检费</v>
          </cell>
        </row>
        <row r="458">
          <cell r="G458" t="str">
            <v>取子宫或韧带部位组织进行活检。</v>
          </cell>
          <cell r="H458" t="str">
            <v>所定价格涵盖手术计划、术区准备、消毒、切开、探查、取样、处理用物等步骤所需的人力资源和基本物质资源消耗。</v>
          </cell>
        </row>
        <row r="458">
          <cell r="L458" t="str">
            <v>次</v>
          </cell>
          <cell r="M458" t="str">
            <v>不与同部位其他手术同时收费。</v>
          </cell>
          <cell r="N458">
            <v>39</v>
          </cell>
          <cell r="O458">
            <v>35.1</v>
          </cell>
          <cell r="P458">
            <v>33</v>
          </cell>
          <cell r="Q458">
            <v>30</v>
          </cell>
          <cell r="R458">
            <v>30</v>
          </cell>
        </row>
        <row r="459">
          <cell r="C459" t="str">
            <v>013313000320000</v>
          </cell>
          <cell r="D459" t="str">
            <v>瘢痕子宫妊娠病灶切除费</v>
          </cell>
        </row>
        <row r="459">
          <cell r="G459" t="str">
            <v>通过手术切除瘢痕子宫的妊娠组织。</v>
          </cell>
          <cell r="H459" t="str">
            <v>所定价格涵盖手术计划、术区准备、消毒、切开、宫腔探查、切除、缝合、处理用物，必要时修补等步骤所需的人力资源和基本物质资源消耗。</v>
          </cell>
        </row>
        <row r="459">
          <cell r="L459" t="str">
            <v>次</v>
          </cell>
          <cell r="M459" t="str">
            <v>不与“清宫费”、“宫腔异物取出费”同时收取。</v>
          </cell>
          <cell r="N459">
            <v>2158</v>
          </cell>
          <cell r="O459">
            <v>1942.2</v>
          </cell>
          <cell r="P459">
            <v>1834</v>
          </cell>
          <cell r="Q459">
            <v>1651</v>
          </cell>
          <cell r="R459">
            <v>1651</v>
          </cell>
        </row>
        <row r="460">
          <cell r="C460" t="str">
            <v>013313000320100</v>
          </cell>
          <cell r="D460" t="str">
            <v>瘢痕子宫妊娠病灶切除费-宫角妊娠病灶切除（扩展）</v>
          </cell>
        </row>
        <row r="460">
          <cell r="J460" t="str">
            <v>01宫角妊娠病灶切除</v>
          </cell>
        </row>
        <row r="460">
          <cell r="L460" t="str">
            <v>次</v>
          </cell>
        </row>
        <row r="460">
          <cell r="N460">
            <v>2158</v>
          </cell>
          <cell r="O460">
            <v>1942.2</v>
          </cell>
          <cell r="P460">
            <v>1834</v>
          </cell>
          <cell r="Q460">
            <v>1651</v>
          </cell>
          <cell r="R460">
            <v>1651</v>
          </cell>
        </row>
        <row r="461">
          <cell r="C461" t="str">
            <v>013313000330000</v>
          </cell>
          <cell r="D461" t="str">
            <v>子宫内膜去除费</v>
          </cell>
        </row>
        <row r="461">
          <cell r="G461" t="str">
            <v>通过各种方式去除子宫内膜。</v>
          </cell>
          <cell r="H461" t="str">
            <v>所定价格涵盖手术计划、术区准备、消毒、宫腔探查、去除内膜、处理用物等步骤所需的人力资源和基本物质资源消耗。</v>
          </cell>
        </row>
        <row r="461">
          <cell r="L461" t="str">
            <v>次</v>
          </cell>
        </row>
        <row r="461">
          <cell r="N461">
            <v>2085</v>
          </cell>
          <cell r="O461">
            <v>1876.5</v>
          </cell>
          <cell r="P461">
            <v>1668</v>
          </cell>
          <cell r="Q461">
            <v>1334</v>
          </cell>
          <cell r="R461">
            <v>1334</v>
          </cell>
        </row>
        <row r="462">
          <cell r="C462" t="str">
            <v>013313000340000</v>
          </cell>
          <cell r="D462" t="str">
            <v>子宫内膜息肉去除费</v>
          </cell>
        </row>
        <row r="462">
          <cell r="G462" t="str">
            <v>通过手术去除子宫内膜息肉。</v>
          </cell>
          <cell r="H462" t="str">
            <v>所定价格涵盖手术计划、术区准备、消毒、宫腔探查、去除、处理用物等步骤所需的人力资源和基本物质资源消耗。</v>
          </cell>
        </row>
        <row r="462">
          <cell r="L462" t="str">
            <v>次</v>
          </cell>
        </row>
        <row r="462">
          <cell r="N462">
            <v>1050</v>
          </cell>
          <cell r="O462">
            <v>945</v>
          </cell>
          <cell r="P462">
            <v>840</v>
          </cell>
          <cell r="Q462">
            <v>672</v>
          </cell>
          <cell r="R462">
            <v>672</v>
          </cell>
        </row>
        <row r="463">
          <cell r="C463" t="str">
            <v>013313000340001</v>
          </cell>
          <cell r="D463" t="str">
            <v>子宫内膜息肉去除费-宫颈管息肉去除（减收）</v>
          </cell>
        </row>
        <row r="463">
          <cell r="I463" t="str">
            <v>01宫颈管息肉去除减收</v>
          </cell>
        </row>
        <row r="463">
          <cell r="L463" t="str">
            <v>次</v>
          </cell>
        </row>
        <row r="463">
          <cell r="N463">
            <v>-751</v>
          </cell>
          <cell r="O463">
            <v>-675.9</v>
          </cell>
          <cell r="P463">
            <v>-600</v>
          </cell>
          <cell r="Q463">
            <v>-480</v>
          </cell>
          <cell r="R463">
            <v>-480</v>
          </cell>
        </row>
        <row r="464">
          <cell r="C464" t="str">
            <v>013313000350000</v>
          </cell>
          <cell r="D464" t="str">
            <v>子宫肌瘤切除费（常规）</v>
          </cell>
        </row>
        <row r="464">
          <cell r="G464" t="str">
            <v>通过手术切除子宫肌瘤。</v>
          </cell>
          <cell r="H464" t="str">
            <v>所定价格涵盖手术计划、术区准备、消毒、宫腔探查、切除肌瘤、缝合、处理用物等步骤所需的人力资源和基本物质资源消耗。</v>
          </cell>
        </row>
        <row r="464">
          <cell r="L464" t="str">
            <v>次</v>
          </cell>
        </row>
        <row r="464">
          <cell r="N464">
            <v>2162</v>
          </cell>
          <cell r="O464">
            <v>1945.8</v>
          </cell>
          <cell r="P464">
            <v>1730</v>
          </cell>
          <cell r="Q464">
            <v>1384</v>
          </cell>
          <cell r="R464">
            <v>1384</v>
          </cell>
        </row>
        <row r="465">
          <cell r="C465" t="str">
            <v>013313000350100</v>
          </cell>
          <cell r="D465" t="str">
            <v>子宫肌瘤切除费（常规）-子宫腺肌病灶切除（扩展）</v>
          </cell>
        </row>
        <row r="465">
          <cell r="J465" t="str">
            <v>01子宫腺肌病灶切除</v>
          </cell>
        </row>
        <row r="465">
          <cell r="L465" t="str">
            <v>次</v>
          </cell>
        </row>
        <row r="465">
          <cell r="N465">
            <v>2162</v>
          </cell>
          <cell r="O465">
            <v>1945.8</v>
          </cell>
          <cell r="P465">
            <v>1730</v>
          </cell>
          <cell r="Q465">
            <v>1384</v>
          </cell>
          <cell r="R465">
            <v>1384</v>
          </cell>
        </row>
        <row r="466">
          <cell r="C466" t="str">
            <v>013313000360000</v>
          </cell>
          <cell r="D466" t="str">
            <v>子宫肌瘤切除费（复杂）</v>
          </cell>
        </row>
        <row r="466">
          <cell r="G466" t="str">
            <v>通过手术切除复杂情况子宫肌瘤。</v>
          </cell>
          <cell r="H466" t="str">
            <v>所定价格涵盖手术计划、术区准备、消毒、宫腔探查、切除肌瘤、缝合、处理用物等步骤所需的人力资源和基本物质资源消耗。</v>
          </cell>
        </row>
        <row r="466">
          <cell r="L466" t="str">
            <v>次</v>
          </cell>
          <cell r="M466" t="str">
            <v>复杂指：肌瘤≥8厘米或肌瘤切除数≥6个。</v>
          </cell>
          <cell r="N466">
            <v>3407</v>
          </cell>
          <cell r="O466">
            <v>3066.3</v>
          </cell>
          <cell r="P466">
            <v>2726</v>
          </cell>
          <cell r="Q466">
            <v>2181</v>
          </cell>
          <cell r="R466">
            <v>2181</v>
          </cell>
        </row>
        <row r="467">
          <cell r="C467" t="str">
            <v>013313000370000</v>
          </cell>
          <cell r="D467" t="str">
            <v>子宫动脉结扎费</v>
          </cell>
        </row>
        <row r="467">
          <cell r="G467" t="str">
            <v>通过手术结扎子宫动脉，阻断子宫血供。</v>
          </cell>
          <cell r="H467" t="str">
            <v>所定价格涵盖手术计划、术区准备、消毒、宫腔探查、结扎、处理用物等步骤所需的人力资源和基本物质资源消耗。</v>
          </cell>
        </row>
        <row r="467">
          <cell r="L467" t="str">
            <v>单侧</v>
          </cell>
        </row>
        <row r="467">
          <cell r="N467">
            <v>1049</v>
          </cell>
          <cell r="O467">
            <v>944.1</v>
          </cell>
          <cell r="P467">
            <v>892</v>
          </cell>
          <cell r="Q467">
            <v>802</v>
          </cell>
          <cell r="R467">
            <v>802</v>
          </cell>
        </row>
        <row r="468">
          <cell r="C468" t="str">
            <v>013313000380000</v>
          </cell>
          <cell r="D468" t="str">
            <v>子宫次全切除费</v>
          </cell>
        </row>
        <row r="468">
          <cell r="G468" t="str">
            <v>通过手术切除子宫体，同时保留宫颈。</v>
          </cell>
          <cell r="H468" t="str">
            <v>所定价格涵盖手术计划、术区准备、消毒、切开、宫腔探查、切除、分离、缝合、处理用物等步骤所需的人力资源和基本物质资源消耗。</v>
          </cell>
        </row>
        <row r="468">
          <cell r="L468" t="str">
            <v>次</v>
          </cell>
        </row>
        <row r="468">
          <cell r="N468">
            <v>1985</v>
          </cell>
          <cell r="O468">
            <v>1786.5</v>
          </cell>
          <cell r="P468">
            <v>1588</v>
          </cell>
          <cell r="Q468">
            <v>1270</v>
          </cell>
          <cell r="R468">
            <v>1270</v>
          </cell>
        </row>
        <row r="469">
          <cell r="C469" t="str">
            <v>013313000390000</v>
          </cell>
          <cell r="D469" t="str">
            <v>子宫全切除费</v>
          </cell>
        </row>
        <row r="469">
          <cell r="G469" t="str">
            <v>通过手术切除全部子宫。</v>
          </cell>
          <cell r="H469" t="str">
            <v>所定价格涵盖手术计划、术区准备、消毒、切开、宫腔探查、切除、分离、缝合、处理用物等步骤所需的人力资源和基本物质资源消耗。</v>
          </cell>
        </row>
        <row r="469">
          <cell r="L469" t="str">
            <v>次</v>
          </cell>
        </row>
        <row r="469">
          <cell r="N469">
            <v>2763</v>
          </cell>
          <cell r="O469">
            <v>2486.7</v>
          </cell>
          <cell r="P469">
            <v>2210</v>
          </cell>
          <cell r="Q469">
            <v>1768</v>
          </cell>
          <cell r="R469">
            <v>1768</v>
          </cell>
        </row>
        <row r="470">
          <cell r="C470" t="str">
            <v>013313000400000</v>
          </cell>
          <cell r="D470" t="str">
            <v>子宫扩大切除费（常规）</v>
          </cell>
        </row>
        <row r="470">
          <cell r="G470" t="str">
            <v>通过手术切除全部子宫及筋膜外周围组织。</v>
          </cell>
          <cell r="H470" t="str">
            <v>所定价格涵盖手术计划、术区准备、消毒、切开、盆腹腔探查、分离、切除、缝合、处理用物，必要时放置引流物等步骤所需的人力资源和基本物质资源消耗。</v>
          </cell>
        </row>
        <row r="470">
          <cell r="L470" t="str">
            <v>次</v>
          </cell>
        </row>
        <row r="470">
          <cell r="N470">
            <v>2842</v>
          </cell>
          <cell r="O470">
            <v>2557.8</v>
          </cell>
          <cell r="P470">
            <v>2274</v>
          </cell>
          <cell r="Q470">
            <v>1819</v>
          </cell>
          <cell r="R470">
            <v>1819</v>
          </cell>
        </row>
        <row r="471">
          <cell r="C471" t="str">
            <v>013313000410000</v>
          </cell>
          <cell r="D471" t="str">
            <v>子宫扩大切除费（复杂）</v>
          </cell>
        </row>
        <row r="471">
          <cell r="G471" t="str">
            <v>通过手术切除全部子宫，并次广泛、广泛切除筋膜外周围组织。</v>
          </cell>
          <cell r="H471" t="str">
            <v>所定价格涵盖手术计划、术区准备、消毒、切开、盆腹腔探查、分离、切除、缝合、处理用物，必要时放置引流物等步骤所需的人力资源和基本物质资源消耗。</v>
          </cell>
        </row>
        <row r="471">
          <cell r="L471" t="str">
            <v>次</v>
          </cell>
        </row>
        <row r="471">
          <cell r="N471">
            <v>3725</v>
          </cell>
          <cell r="O471">
            <v>3352.5</v>
          </cell>
          <cell r="P471">
            <v>2980</v>
          </cell>
          <cell r="Q471">
            <v>2384</v>
          </cell>
          <cell r="R471">
            <v>2384</v>
          </cell>
        </row>
        <row r="472">
          <cell r="C472" t="str">
            <v>013313000420000</v>
          </cell>
          <cell r="D472" t="str">
            <v>子宫修补费</v>
          </cell>
        </row>
        <row r="472">
          <cell r="G472" t="str">
            <v>通过手术修补破损子宫（包括剖腹产切口憩室）。</v>
          </cell>
          <cell r="H472" t="str">
            <v>所定价格涵盖手术计划、术区准备、消毒、宫腔探查、缝合修补、处理用物等步骤所需的人力资源和基本物质资源消耗。</v>
          </cell>
        </row>
        <row r="472">
          <cell r="L472" t="str">
            <v>次</v>
          </cell>
        </row>
        <row r="472">
          <cell r="N472">
            <v>1621</v>
          </cell>
          <cell r="O472">
            <v>1458.9</v>
          </cell>
          <cell r="P472">
            <v>1297</v>
          </cell>
          <cell r="Q472">
            <v>1038</v>
          </cell>
          <cell r="R472">
            <v>1038</v>
          </cell>
        </row>
        <row r="473">
          <cell r="C473" t="str">
            <v>013313000430000</v>
          </cell>
          <cell r="D473" t="str">
            <v>子宫矫形费</v>
          </cell>
        </row>
        <row r="473">
          <cell r="G473" t="str">
            <v>通过手术纠正子宫纵隔、残角子宫、双角子宫等子宫畸形。</v>
          </cell>
          <cell r="H473" t="str">
            <v>所定价格涵盖手术计划、术区准备、消毒、切开、宫腔探查、缝合、处理用物，必要时切除等步骤所需的人力资源和基本物质资源消耗。</v>
          </cell>
        </row>
        <row r="473">
          <cell r="L473" t="str">
            <v>次</v>
          </cell>
        </row>
        <row r="473">
          <cell r="N473">
            <v>1877</v>
          </cell>
          <cell r="O473">
            <v>1689.3</v>
          </cell>
          <cell r="P473">
            <v>1502</v>
          </cell>
          <cell r="Q473">
            <v>1202</v>
          </cell>
          <cell r="R473">
            <v>1202</v>
          </cell>
        </row>
        <row r="474">
          <cell r="C474" t="str">
            <v>013313000440000</v>
          </cell>
          <cell r="D474" t="str">
            <v>子宫悬吊费</v>
          </cell>
        </row>
        <row r="474">
          <cell r="G474" t="str">
            <v>对子宫、阴道周围韧带等组织进行悬吊固定。</v>
          </cell>
          <cell r="H474" t="str">
            <v>所定价格涵盖手术计划、术区准备、消毒、切开、分离、缝合悬吊、处理用物等步骤所需的人力资源和基本物质资源消耗。</v>
          </cell>
        </row>
        <row r="474">
          <cell r="L474" t="str">
            <v>次</v>
          </cell>
        </row>
        <row r="474">
          <cell r="N474">
            <v>1440</v>
          </cell>
          <cell r="O474">
            <v>1296</v>
          </cell>
          <cell r="P474">
            <v>1224</v>
          </cell>
          <cell r="Q474">
            <v>1102</v>
          </cell>
          <cell r="R474">
            <v>1102</v>
          </cell>
        </row>
        <row r="475">
          <cell r="C475" t="str">
            <v>013313000450000</v>
          </cell>
          <cell r="D475" t="str">
            <v>输卵管穿刺费</v>
          </cell>
        </row>
        <row r="475">
          <cell r="G475" t="str">
            <v>通过穿刺输卵管，抽吸引流、注药等。</v>
          </cell>
          <cell r="H475" t="str">
            <v>所定价格涵盖手术计划、术区准备、消毒、切开、穿刺、抽吸，必要时注药、取样等步骤所需的人力资源和基本物质资源消耗。</v>
          </cell>
        </row>
        <row r="475">
          <cell r="L475" t="str">
            <v>单侧</v>
          </cell>
        </row>
        <row r="475">
          <cell r="N475">
            <v>1040</v>
          </cell>
          <cell r="O475">
            <v>936</v>
          </cell>
          <cell r="P475">
            <v>884</v>
          </cell>
          <cell r="Q475">
            <v>796</v>
          </cell>
          <cell r="R475">
            <v>796</v>
          </cell>
        </row>
        <row r="476">
          <cell r="C476" t="str">
            <v>013313000460000</v>
          </cell>
          <cell r="D476" t="str">
            <v>输卵管通液费</v>
          </cell>
        </row>
        <row r="476">
          <cell r="G476" t="str">
            <v>通过输卵管注液，进行诊断或治疗输卵管病变。</v>
          </cell>
          <cell r="H476" t="str">
            <v>所定价格涵盖手术计划、术区准备、设备调试、摆位、消毒、插管、注液、拔管、处理用物，必要时注药等步骤所需的人力资源和基本物质资源消耗。</v>
          </cell>
        </row>
        <row r="476">
          <cell r="L476" t="str">
            <v>单侧</v>
          </cell>
          <cell r="M476" t="str">
            <v>开展输卵管造影，按“输卵管通液费”+相关影像学造影成像项目收费。</v>
          </cell>
          <cell r="N476">
            <v>475</v>
          </cell>
          <cell r="O476">
            <v>427.5</v>
          </cell>
          <cell r="P476">
            <v>380</v>
          </cell>
          <cell r="Q476">
            <v>304</v>
          </cell>
          <cell r="R476">
            <v>304</v>
          </cell>
        </row>
        <row r="477">
          <cell r="C477" t="str">
            <v>013313000470000</v>
          </cell>
          <cell r="D477" t="str">
            <v>输卵管矫形费</v>
          </cell>
        </row>
        <row r="477">
          <cell r="G477" t="str">
            <v>通过手术修复输卵管。</v>
          </cell>
          <cell r="H477" t="str">
            <v>所定价格涵盖手术计划、术区准备、消毒、切开、修复、缝合、处理用物等步骤所需的人力资源和基本物质资源消耗。</v>
          </cell>
        </row>
        <row r="477">
          <cell r="L477" t="str">
            <v>单侧</v>
          </cell>
        </row>
        <row r="477">
          <cell r="N477">
            <v>1468</v>
          </cell>
          <cell r="O477">
            <v>1321.2</v>
          </cell>
          <cell r="P477">
            <v>1248</v>
          </cell>
          <cell r="Q477">
            <v>1123</v>
          </cell>
          <cell r="R477">
            <v>1123</v>
          </cell>
        </row>
        <row r="478">
          <cell r="C478" t="str">
            <v>013313000480000</v>
          </cell>
          <cell r="D478" t="str">
            <v>输卵管吻合复通费</v>
          </cell>
        </row>
        <row r="478">
          <cell r="G478" t="str">
            <v>通过手术吻合复通输卵管。</v>
          </cell>
          <cell r="H478" t="str">
            <v>所定价格涵盖手术计划、术区准备、消毒、切开、分离、切除、吻合、处理用物等步骤所需的人力资源和基本物质资源消耗。</v>
          </cell>
        </row>
        <row r="478">
          <cell r="L478" t="str">
            <v>单侧</v>
          </cell>
        </row>
        <row r="478">
          <cell r="N478">
            <v>2064</v>
          </cell>
          <cell r="O478">
            <v>1857.6</v>
          </cell>
          <cell r="P478">
            <v>1651</v>
          </cell>
          <cell r="Q478">
            <v>1321</v>
          </cell>
          <cell r="R478">
            <v>1321</v>
          </cell>
        </row>
        <row r="479">
          <cell r="C479" t="str">
            <v>013313000490000</v>
          </cell>
          <cell r="D479" t="str">
            <v>输卵管宫角植入费</v>
          </cell>
        </row>
        <row r="479">
          <cell r="G479" t="str">
            <v>通过手术切除输卵管阻塞段，固定于子宫角。</v>
          </cell>
          <cell r="H479" t="str">
            <v>所定价格涵盖手术计划、术区准备、消毒、切除、缝合固定、处理用物等步骤所需的人力资源和基本物质资源消耗。</v>
          </cell>
        </row>
        <row r="479">
          <cell r="L479" t="str">
            <v>单侧</v>
          </cell>
        </row>
        <row r="479">
          <cell r="N479">
            <v>1440</v>
          </cell>
          <cell r="O479">
            <v>1296</v>
          </cell>
          <cell r="P479">
            <v>1224</v>
          </cell>
          <cell r="Q479">
            <v>1102</v>
          </cell>
          <cell r="R479">
            <v>1102</v>
          </cell>
        </row>
        <row r="480">
          <cell r="C480" t="str">
            <v>013313000500000</v>
          </cell>
          <cell r="D480" t="str">
            <v>输卵管切除费</v>
          </cell>
        </row>
        <row r="480">
          <cell r="G480" t="str">
            <v>通过手术切除输卵管或输卵管病灶。</v>
          </cell>
          <cell r="H480" t="str">
            <v>所定价格涵盖手术计划、术区准备、消毒、切开、分离、切除、缝合、处理用物等步骤所需的人力资源和基本物质资源消耗。</v>
          </cell>
        </row>
        <row r="480">
          <cell r="L480" t="str">
            <v>单侧</v>
          </cell>
        </row>
        <row r="480">
          <cell r="N480">
            <v>1520</v>
          </cell>
          <cell r="O480">
            <v>1368</v>
          </cell>
          <cell r="P480">
            <v>1292</v>
          </cell>
          <cell r="Q480">
            <v>1163</v>
          </cell>
          <cell r="R480">
            <v>1163</v>
          </cell>
        </row>
        <row r="481">
          <cell r="C481" t="str">
            <v>013313000510000</v>
          </cell>
          <cell r="D481" t="str">
            <v>输卵管开窗费</v>
          </cell>
        </row>
        <row r="481">
          <cell r="G481" t="str">
            <v>通过手术取出输卵管妊娠物。</v>
          </cell>
          <cell r="H481" t="str">
            <v>所定价格涵盖手术计划、术区准备、消毒、切开、分离、取出、处理用物，必要时注药等步骤所需的人力资源和基本物质资源消耗。</v>
          </cell>
        </row>
        <row r="481">
          <cell r="L481" t="str">
            <v>单侧</v>
          </cell>
        </row>
        <row r="481">
          <cell r="N481">
            <v>1520</v>
          </cell>
          <cell r="O481">
            <v>1368</v>
          </cell>
          <cell r="P481">
            <v>1292</v>
          </cell>
          <cell r="Q481">
            <v>1163</v>
          </cell>
          <cell r="R481">
            <v>1163</v>
          </cell>
        </row>
        <row r="482">
          <cell r="C482" t="str">
            <v>013313000520000</v>
          </cell>
          <cell r="D482" t="str">
            <v>输卵管阻断费</v>
          </cell>
        </row>
        <row r="482">
          <cell r="G482" t="str">
            <v>通过各种方式阻断输卵管。</v>
          </cell>
          <cell r="H482" t="str">
            <v>所定价格涵盖手术计划、术区准备、消毒、切开、分离、阻断、缝合、处理用物等步骤所需的人力资源和基本物质资源消耗。</v>
          </cell>
        </row>
        <row r="482">
          <cell r="L482" t="str">
            <v>单侧</v>
          </cell>
        </row>
        <row r="482">
          <cell r="N482">
            <v>846</v>
          </cell>
          <cell r="O482">
            <v>761.4</v>
          </cell>
          <cell r="P482">
            <v>719</v>
          </cell>
          <cell r="Q482">
            <v>647</v>
          </cell>
          <cell r="R482">
            <v>647</v>
          </cell>
        </row>
        <row r="483">
          <cell r="C483" t="str">
            <v>013313000530000</v>
          </cell>
          <cell r="D483" t="str">
            <v>卵巢打孔费</v>
          </cell>
        </row>
        <row r="483">
          <cell r="G483" t="str">
            <v>通过手术在卵巢上打孔。</v>
          </cell>
          <cell r="H483" t="str">
            <v>所定价格涵盖手术计划、术区准备、消毒、切开、分离、打孔、处理用物等步骤所需的人力资源和基本物质资源消耗。</v>
          </cell>
        </row>
        <row r="483">
          <cell r="L483" t="str">
            <v>单侧</v>
          </cell>
        </row>
        <row r="483">
          <cell r="N483">
            <v>1310</v>
          </cell>
          <cell r="O483">
            <v>1179</v>
          </cell>
          <cell r="P483">
            <v>1114</v>
          </cell>
          <cell r="Q483">
            <v>1002</v>
          </cell>
          <cell r="R483">
            <v>1002</v>
          </cell>
        </row>
        <row r="484">
          <cell r="C484" t="str">
            <v>013313000540000</v>
          </cell>
          <cell r="D484" t="str">
            <v>卵巢切开探查费</v>
          </cell>
        </row>
        <row r="484">
          <cell r="G484" t="str">
            <v>通过手术探查卵巢。</v>
          </cell>
          <cell r="H484" t="str">
            <v>所定价格涵盖手术计划、术区准备、消毒、探查、处理用物，必要时取样等步骤所需的人力资源和基本物质资源消耗。</v>
          </cell>
        </row>
        <row r="484">
          <cell r="L484" t="str">
            <v>单侧</v>
          </cell>
          <cell r="M484" t="str">
            <v>不与同部位其他手术同时收费。</v>
          </cell>
          <cell r="N484">
            <v>1310</v>
          </cell>
          <cell r="O484">
            <v>1179</v>
          </cell>
          <cell r="P484">
            <v>1114</v>
          </cell>
          <cell r="Q484">
            <v>1002</v>
          </cell>
          <cell r="R484">
            <v>1002</v>
          </cell>
        </row>
        <row r="485">
          <cell r="C485" t="str">
            <v>013313000550000</v>
          </cell>
          <cell r="D485" t="str">
            <v>卵巢部分切除费</v>
          </cell>
        </row>
        <row r="485">
          <cell r="G485" t="str">
            <v>通过手术切除部分卵巢或卵巢病灶。</v>
          </cell>
          <cell r="H485" t="str">
            <v>所定价格涵盖手术计划、术区准备、消毒、切开、分离、切除、缝合、修复、处理用物等步骤所需的人力资源和基本物质资源消耗。</v>
          </cell>
        </row>
        <row r="485">
          <cell r="L485" t="str">
            <v>单侧</v>
          </cell>
        </row>
        <row r="485">
          <cell r="N485">
            <v>1849</v>
          </cell>
          <cell r="O485">
            <v>1664.1</v>
          </cell>
          <cell r="P485">
            <v>1479</v>
          </cell>
          <cell r="Q485">
            <v>1183</v>
          </cell>
          <cell r="R485">
            <v>1183</v>
          </cell>
        </row>
        <row r="486">
          <cell r="C486" t="str">
            <v>013313000550100</v>
          </cell>
          <cell r="D486" t="str">
            <v>卵巢部分切除费-卵巢组织切取（扩展）</v>
          </cell>
        </row>
        <row r="486">
          <cell r="J486" t="str">
            <v>01卵巢组织切取</v>
          </cell>
        </row>
        <row r="486">
          <cell r="L486" t="str">
            <v>单侧</v>
          </cell>
        </row>
        <row r="486">
          <cell r="N486">
            <v>1849</v>
          </cell>
          <cell r="O486">
            <v>1664.1</v>
          </cell>
          <cell r="P486">
            <v>1479</v>
          </cell>
          <cell r="Q486">
            <v>1183</v>
          </cell>
          <cell r="R486">
            <v>1183</v>
          </cell>
        </row>
        <row r="487">
          <cell r="C487" t="str">
            <v>013313000560000</v>
          </cell>
          <cell r="D487" t="str">
            <v>卵巢切除费</v>
          </cell>
        </row>
        <row r="487">
          <cell r="G487" t="str">
            <v>通过手术切除整个卵巢。</v>
          </cell>
          <cell r="H487" t="str">
            <v>所定价格涵盖手术计划、术区准备、消毒、切开、分离、切除、处理用物等步骤所需的人力资源和基本物质资源消耗。</v>
          </cell>
        </row>
        <row r="487">
          <cell r="L487" t="str">
            <v>单侧</v>
          </cell>
        </row>
        <row r="487">
          <cell r="N487">
            <v>1375</v>
          </cell>
          <cell r="O487">
            <v>1237.5</v>
          </cell>
          <cell r="P487">
            <v>1169</v>
          </cell>
          <cell r="Q487">
            <v>993</v>
          </cell>
          <cell r="R487">
            <v>993</v>
          </cell>
        </row>
        <row r="488">
          <cell r="C488" t="str">
            <v>013313000570000</v>
          </cell>
          <cell r="D488" t="str">
            <v>卵巢癌根治性切除费</v>
          </cell>
        </row>
        <row r="488">
          <cell r="G488" t="str">
            <v>通过手术切除整个子宫、双附件及区域淋巴结、大网膜。</v>
          </cell>
          <cell r="H488" t="str">
            <v>所定价格涵盖手术计划、术区准备、消毒、切开、分离、切除、处理用物等步骤所需的人力资源和基本物质资源消耗。</v>
          </cell>
        </row>
        <row r="488">
          <cell r="L488" t="str">
            <v>次</v>
          </cell>
        </row>
        <row r="488">
          <cell r="N488">
            <v>6489</v>
          </cell>
          <cell r="O488">
            <v>5840.1</v>
          </cell>
          <cell r="P488">
            <v>5191</v>
          </cell>
          <cell r="Q488">
            <v>4153</v>
          </cell>
          <cell r="R488">
            <v>4153</v>
          </cell>
        </row>
        <row r="489">
          <cell r="C489" t="str">
            <v>013313000580000</v>
          </cell>
          <cell r="D489" t="str">
            <v>卵巢移位费</v>
          </cell>
        </row>
        <row r="489">
          <cell r="G489" t="str">
            <v>通过手术将卵巢移位至身体其他部位。</v>
          </cell>
          <cell r="H489" t="str">
            <v>所定价格涵盖手术计划、术区准备、消毒、切开、探查、游离、移位、固定、缝合、处理用物等步骤所需的人力资源和基本物质资源消耗。</v>
          </cell>
        </row>
        <row r="489">
          <cell r="L489" t="str">
            <v>单侧</v>
          </cell>
        </row>
        <row r="489">
          <cell r="N489">
            <v>1885</v>
          </cell>
          <cell r="O489">
            <v>1696.5</v>
          </cell>
          <cell r="P489">
            <v>1508</v>
          </cell>
          <cell r="Q489">
            <v>1206</v>
          </cell>
          <cell r="R489">
            <v>1206</v>
          </cell>
        </row>
        <row r="490">
          <cell r="C490" t="str">
            <v>013313000590000</v>
          </cell>
          <cell r="D490" t="str">
            <v>卵巢组织移植费</v>
          </cell>
        </row>
        <row r="490">
          <cell r="G490" t="str">
            <v>通过手术移植卵巢组织。</v>
          </cell>
          <cell r="H490" t="str">
            <v>所定价格涵盖手术计划、术区准备、消毒、切开、分离植入、吻合、固定、缝合、处理用物等步骤所需的人力资源和基本物质资源消耗。</v>
          </cell>
        </row>
        <row r="490">
          <cell r="L490" t="str">
            <v>单侧</v>
          </cell>
        </row>
        <row r="490">
          <cell r="N490">
            <v>2176</v>
          </cell>
          <cell r="O490">
            <v>1958.4</v>
          </cell>
          <cell r="P490">
            <v>1850</v>
          </cell>
          <cell r="Q490">
            <v>1664</v>
          </cell>
          <cell r="R490">
            <v>1664</v>
          </cell>
        </row>
        <row r="491">
          <cell r="C491" t="str">
            <v>013313000600000</v>
          </cell>
          <cell r="D491" t="str">
            <v>盆腔手术探查费</v>
          </cell>
        </row>
        <row r="491">
          <cell r="G491" t="str">
            <v>通过手术探查盆腔脏器、腹膜。</v>
          </cell>
          <cell r="H491" t="str">
            <v>所定价格涵盖手术计划、术区准备、消毒、探查、处理用物，必要时取样等步骤所需的人力资源和基本物质资源消耗。</v>
          </cell>
        </row>
        <row r="491">
          <cell r="L491" t="str">
            <v>次</v>
          </cell>
          <cell r="M491" t="str">
            <v>不与同部位其他手术同时收费。</v>
          </cell>
          <cell r="N491">
            <v>1492</v>
          </cell>
          <cell r="O491">
            <v>1342.8</v>
          </cell>
          <cell r="P491">
            <v>1268</v>
          </cell>
          <cell r="Q491">
            <v>1141</v>
          </cell>
          <cell r="R491">
            <v>1141</v>
          </cell>
        </row>
        <row r="492">
          <cell r="C492" t="str">
            <v>013313000610000</v>
          </cell>
          <cell r="D492" t="str">
            <v>子宫内膜异位病灶切除费（常规）</v>
          </cell>
        </row>
        <row r="492">
          <cell r="G492" t="str">
            <v>通过手术切除子宫内膜异位病灶。</v>
          </cell>
          <cell r="H492" t="str">
            <v>所定价格涵盖手术计划、术区准备、消毒、切开、探查、分离、切除异位内膜，必要时缝合、放置引流物、处理用物等步骤所需的人力资源和基本物质资源消耗。</v>
          </cell>
        </row>
        <row r="492">
          <cell r="L492" t="str">
            <v>次</v>
          </cell>
        </row>
        <row r="492">
          <cell r="N492">
            <v>2000</v>
          </cell>
          <cell r="O492">
            <v>1800</v>
          </cell>
          <cell r="P492">
            <v>1700</v>
          </cell>
          <cell r="Q492">
            <v>1530</v>
          </cell>
          <cell r="R492">
            <v>1530</v>
          </cell>
        </row>
        <row r="493">
          <cell r="C493" t="str">
            <v>013313000620000</v>
          </cell>
          <cell r="D493" t="str">
            <v>子宫内膜异位病灶切除费（复杂）</v>
          </cell>
        </row>
        <row r="493">
          <cell r="G493" t="str">
            <v>通过手术切除复杂情况子宫内膜异位病灶。</v>
          </cell>
          <cell r="H493" t="str">
            <v>所定价格涵盖手术计划、术区准备、消毒、切开、探查、分离、切除异位内膜，必要时缝合、放置引流物、处理用物等步骤所需的人力资源和基本物质资源消耗。</v>
          </cell>
        </row>
        <row r="493">
          <cell r="L493" t="str">
            <v>次</v>
          </cell>
          <cell r="M493" t="str">
            <v>复杂指：子宫内膜异位病变浸润深度≥5毫米或侵犯3个及以上部位。</v>
          </cell>
          <cell r="N493">
            <v>3020</v>
          </cell>
          <cell r="O493">
            <v>2718</v>
          </cell>
          <cell r="P493">
            <v>2567</v>
          </cell>
          <cell r="Q493">
            <v>2310</v>
          </cell>
          <cell r="R493">
            <v>2310</v>
          </cell>
        </row>
        <row r="494">
          <cell r="C494" t="str">
            <v>013313000630000</v>
          </cell>
          <cell r="D494" t="str">
            <v>淋巴结清扫费（盆腔）</v>
          </cell>
        </row>
        <row r="494">
          <cell r="G494" t="str">
            <v>通过手术清扫盆腔淋巴结。</v>
          </cell>
          <cell r="H494" t="str">
            <v>所定价格涵盖手术计划、术区准备、消毒、切开、分离、切除、处理用物等步骤所需的人力资源和基本物质资源消耗。</v>
          </cell>
        </row>
        <row r="494">
          <cell r="L494" t="str">
            <v>次</v>
          </cell>
        </row>
        <row r="494">
          <cell r="N494">
            <v>1896</v>
          </cell>
          <cell r="O494">
            <v>1706.4</v>
          </cell>
          <cell r="P494">
            <v>1612</v>
          </cell>
          <cell r="Q494">
            <v>1450</v>
          </cell>
          <cell r="R494">
            <v>1450</v>
          </cell>
        </row>
        <row r="495">
          <cell r="C495" t="str">
            <v>013313000640000</v>
          </cell>
          <cell r="D495" t="str">
            <v>盆腔粘连松解费</v>
          </cell>
        </row>
        <row r="495">
          <cell r="G495" t="str">
            <v>通过手术分离盆腔粘连组织。</v>
          </cell>
          <cell r="H495" t="str">
            <v>所定价格涵盖手术计划、术区准备、消毒、探查、分离松解、处理用物等步骤所需的人力资源和基本物质资源消耗。</v>
          </cell>
        </row>
        <row r="495">
          <cell r="L495" t="str">
            <v>次</v>
          </cell>
        </row>
        <row r="495">
          <cell r="N495">
            <v>1335</v>
          </cell>
          <cell r="O495">
            <v>1201.5</v>
          </cell>
          <cell r="P495">
            <v>1068</v>
          </cell>
          <cell r="Q495">
            <v>854</v>
          </cell>
          <cell r="R495">
            <v>854</v>
          </cell>
        </row>
        <row r="496">
          <cell r="C496" t="str">
            <v>013313000650000</v>
          </cell>
          <cell r="D496" t="str">
            <v>盆腔肿瘤切除费</v>
          </cell>
        </row>
        <row r="496">
          <cell r="G496" t="str">
            <v>通过手术切除盆腔内肿瘤。</v>
          </cell>
          <cell r="H496" t="str">
            <v>所定价格涵盖手术计划、术区准备、消毒、探查、切除、缝合、处理用物等步骤所需的人力资源和基本物质资源消耗。</v>
          </cell>
        </row>
        <row r="496">
          <cell r="L496" t="str">
            <v>次</v>
          </cell>
        </row>
        <row r="496">
          <cell r="N496">
            <v>2261</v>
          </cell>
          <cell r="O496">
            <v>2034.9</v>
          </cell>
          <cell r="P496">
            <v>1809</v>
          </cell>
          <cell r="Q496">
            <v>1447</v>
          </cell>
          <cell r="R496">
            <v>1447</v>
          </cell>
        </row>
        <row r="497">
          <cell r="C497" t="str">
            <v>013313000660000</v>
          </cell>
          <cell r="D497" t="str">
            <v>盆底重建费</v>
          </cell>
        </row>
        <row r="497">
          <cell r="G497" t="str">
            <v>通过手术重建盆底支持组织。</v>
          </cell>
          <cell r="H497" t="str">
            <v>所定价格涵盖手术计划、术区准备、消毒、切开、缝合、处理用物等步骤所需的人力资源和基本物质资源消耗。</v>
          </cell>
        </row>
        <row r="497">
          <cell r="L497" t="str">
            <v>次</v>
          </cell>
        </row>
        <row r="497">
          <cell r="N497">
            <v>2981</v>
          </cell>
          <cell r="O497">
            <v>2682.9</v>
          </cell>
          <cell r="P497">
            <v>2534</v>
          </cell>
          <cell r="Q497">
            <v>2281</v>
          </cell>
          <cell r="R497">
            <v>2281</v>
          </cell>
        </row>
        <row r="498">
          <cell r="C498" t="str">
            <v>013313000670000</v>
          </cell>
          <cell r="D498" t="str">
            <v>避孕药皮下埋植费</v>
          </cell>
        </row>
        <row r="498">
          <cell r="G498" t="str">
            <v>皮下埋植避孕药。</v>
          </cell>
          <cell r="H498" t="str">
            <v>所定价格涵盖手术计划、术区准备、消毒、切开、埋植、取出药物、缝合、处理用物等步骤所需的人力资源和基本物质资源消耗。</v>
          </cell>
        </row>
        <row r="498">
          <cell r="L498" t="str">
            <v>次</v>
          </cell>
        </row>
        <row r="498">
          <cell r="N498">
            <v>72</v>
          </cell>
          <cell r="O498">
            <v>64.8</v>
          </cell>
          <cell r="P498">
            <v>61</v>
          </cell>
          <cell r="Q498">
            <v>59</v>
          </cell>
          <cell r="R498">
            <v>59</v>
          </cell>
        </row>
        <row r="499">
          <cell r="C499" t="str">
            <v>013313000680000</v>
          </cell>
          <cell r="D499" t="str">
            <v>避孕药取出费</v>
          </cell>
        </row>
        <row r="499">
          <cell r="G499" t="str">
            <v>取出皮下埋植的避孕药。</v>
          </cell>
          <cell r="H499" t="str">
            <v>所定价格涵盖手术计划、术区准备、消毒、切开、取出药物、缝合、处理用物等步骤所需的人力资源和基本物质资源消耗。</v>
          </cell>
        </row>
        <row r="499">
          <cell r="L499" t="str">
            <v>次</v>
          </cell>
        </row>
        <row r="499">
          <cell r="N499">
            <v>72</v>
          </cell>
          <cell r="O499">
            <v>64.8</v>
          </cell>
          <cell r="P499">
            <v>61</v>
          </cell>
          <cell r="Q499">
            <v>59</v>
          </cell>
          <cell r="R499">
            <v>59</v>
          </cell>
        </row>
        <row r="500">
          <cell r="C500" t="str">
            <v>013108000010000</v>
          </cell>
          <cell r="D500" t="str">
            <v>骨髓采集费</v>
          </cell>
        </row>
        <row r="500">
          <cell r="G500" t="str">
            <v>通过反复多次采集骨髓血用于提取干细胞。</v>
          </cell>
          <cell r="H500" t="str">
            <v>所定价格涵盖消毒、定位、穿刺、抽取骨髓血、抗凝、过滤、样本留取、封口、称重、处理用物等步骤所需的人力资源和基本物质资源消耗。</v>
          </cell>
        </row>
        <row r="500">
          <cell r="L500" t="str">
            <v>次</v>
          </cell>
          <cell r="M500" t="str">
            <v>“次”指采集量≤400ml，每增加100ml加收10%。</v>
          </cell>
          <cell r="N500">
            <v>1944</v>
          </cell>
          <cell r="O500">
            <v>1750</v>
          </cell>
          <cell r="P500">
            <v>1652</v>
          </cell>
          <cell r="Q500">
            <v>1487</v>
          </cell>
          <cell r="R500">
            <v>1190</v>
          </cell>
        </row>
        <row r="501">
          <cell r="C501" t="str">
            <v>013108000020000</v>
          </cell>
          <cell r="D501" t="str">
            <v>血细胞单采费</v>
          </cell>
        </row>
        <row r="501">
          <cell r="G501" t="str">
            <v>对血液成分（如单个核细胞、白细胞、悬浮红细胞、血小板等）进行单采分离，获取/去除目标成分。</v>
          </cell>
          <cell r="H501" t="str">
            <v>所定价格涵盖穿刺、抽血、血细胞成分去除或分离、回输、处理用物等步骤所需的人力资源、设备运转成本与基本物质资源消耗。</v>
          </cell>
        </row>
        <row r="501">
          <cell r="L501" t="str">
            <v>次</v>
          </cell>
          <cell r="M501" t="str">
            <v>1.“次”指循环量≤2000ml，每增加1000ml加收50%。
2.血浆置换、血浆吸附等相关项目按泌尿系统类立项指南项目收费。</v>
          </cell>
          <cell r="N501">
            <v>1080</v>
          </cell>
          <cell r="O501">
            <v>972</v>
          </cell>
          <cell r="P501">
            <v>918</v>
          </cell>
          <cell r="Q501">
            <v>826</v>
          </cell>
          <cell r="R501">
            <v>661</v>
          </cell>
        </row>
        <row r="502">
          <cell r="C502" t="str">
            <v>013108000030000</v>
          </cell>
          <cell r="D502" t="str">
            <v>自体备血采集费</v>
          </cell>
        </row>
        <row r="502">
          <cell r="G502" t="str">
            <v>通过采集备血者一定量的血液，用于备血者本人后续治疗。</v>
          </cell>
          <cell r="H502" t="str">
            <v>所定价格涵盖审核、材料准备、消毒、穿刺、采血/收集血、抗凝、过滤、装袋、称重、保存、处理用物等步骤所需的人力资源和基本物质资源消耗。</v>
          </cell>
        </row>
        <row r="502">
          <cell r="L502" t="str">
            <v>次</v>
          </cell>
        </row>
        <row r="502">
          <cell r="N502">
            <v>95</v>
          </cell>
          <cell r="O502">
            <v>86</v>
          </cell>
          <cell r="P502">
            <v>81</v>
          </cell>
          <cell r="Q502">
            <v>73</v>
          </cell>
          <cell r="R502">
            <v>58</v>
          </cell>
        </row>
        <row r="503">
          <cell r="C503" t="str">
            <v>013108000040000</v>
          </cell>
          <cell r="D503" t="str">
            <v>干细胞成分去除费</v>
          </cell>
        </row>
        <row r="503">
          <cell r="G503" t="str">
            <v>对骨髓/外周血/脐带血等各种干细胞移植物中的特定成分（如红细胞、血浆或血浆中特定成分等）进行分离和去除。</v>
          </cell>
          <cell r="H503" t="str">
            <v>所定价格涵盖准备、沉降、分离、再次混匀、封存、标记、处理用物等步骤所需的人力资源、设备运转成本与基本物质资源消耗。</v>
          </cell>
        </row>
        <row r="503">
          <cell r="L503" t="str">
            <v>成分</v>
          </cell>
        </row>
        <row r="503">
          <cell r="N503">
            <v>2160</v>
          </cell>
          <cell r="O503">
            <v>1944</v>
          </cell>
          <cell r="P503">
            <v>1836</v>
          </cell>
          <cell r="Q503">
            <v>1652</v>
          </cell>
          <cell r="R503">
            <v>1322</v>
          </cell>
        </row>
        <row r="504">
          <cell r="C504" t="str">
            <v>013108000050000</v>
          </cell>
          <cell r="D504" t="str">
            <v>干细胞分离制备费</v>
          </cell>
        </row>
        <row r="504">
          <cell r="G504" t="str">
            <v>通过从骨髓、外周血、脐带血等来源中分离制备提取干细胞。</v>
          </cell>
          <cell r="H504" t="str">
            <v>所定价格涵盖准备、分离、提取干细胞、计数、装袋、封口、处理用物等步骤所需的人力资源、设备运转成本与基本物质资源消耗。</v>
          </cell>
        </row>
        <row r="504">
          <cell r="L504" t="str">
            <v>袋</v>
          </cell>
        </row>
        <row r="504">
          <cell r="N504">
            <v>1318</v>
          </cell>
          <cell r="O504">
            <v>1186</v>
          </cell>
          <cell r="P504">
            <v>1120</v>
          </cell>
          <cell r="Q504">
            <v>1008</v>
          </cell>
          <cell r="R504">
            <v>806</v>
          </cell>
        </row>
        <row r="505">
          <cell r="C505" t="str">
            <v>013108000060000</v>
          </cell>
          <cell r="D505" t="str">
            <v>干细胞冷冻费</v>
          </cell>
        </row>
        <row r="505">
          <cell r="G505" t="str">
            <v>将制备后的干细胞进行冷冻。</v>
          </cell>
          <cell r="H505" t="str">
            <v>所定价格涵盖计数、转移至冷冻载体、冷冻、处理用物等步骤所需的人力资源、设备运转成本与基本物质资源消耗。</v>
          </cell>
        </row>
        <row r="505">
          <cell r="L505" t="str">
            <v>袋</v>
          </cell>
        </row>
        <row r="505">
          <cell r="N505">
            <v>9</v>
          </cell>
          <cell r="O505">
            <v>8</v>
          </cell>
          <cell r="P505">
            <v>8</v>
          </cell>
          <cell r="Q505">
            <v>7</v>
          </cell>
          <cell r="R505">
            <v>6</v>
          </cell>
        </row>
        <row r="506">
          <cell r="C506" t="str">
            <v>013108000070000</v>
          </cell>
          <cell r="D506" t="str">
            <v>干细胞冷冻续存费</v>
          </cell>
        </row>
        <row r="506">
          <cell r="G506" t="str">
            <v>将冷冻后的干细胞持续冻存。</v>
          </cell>
          <cell r="H506" t="str">
            <v>所定价格涵盖将冷冻后的干细胞持续冻存至解冻复苏前，或约定截止保存时间期间所需的人力资源、设备运转成本与基本物质资源消耗。</v>
          </cell>
        </row>
        <row r="506">
          <cell r="L506" t="str">
            <v>袋•日</v>
          </cell>
        </row>
        <row r="506">
          <cell r="N506">
            <v>9</v>
          </cell>
          <cell r="O506">
            <v>8</v>
          </cell>
          <cell r="P506">
            <v>8</v>
          </cell>
          <cell r="Q506">
            <v>7</v>
          </cell>
          <cell r="R506">
            <v>6</v>
          </cell>
        </row>
        <row r="507">
          <cell r="C507" t="str">
            <v>013108000080000</v>
          </cell>
          <cell r="D507" t="str">
            <v>干细胞回输费</v>
          </cell>
        </row>
        <row r="507">
          <cell r="G507" t="str">
            <v>将干细胞重新输注到体内。</v>
          </cell>
          <cell r="H507" t="str">
            <v>所定价格涵盖准备、解冻、计数、输注、观察、处理用物等步骤所需的人力资源和基本物质资源消耗。</v>
          </cell>
        </row>
        <row r="507">
          <cell r="L507" t="str">
            <v>袋</v>
          </cell>
        </row>
        <row r="507">
          <cell r="N507">
            <v>90</v>
          </cell>
          <cell r="O507">
            <v>81</v>
          </cell>
          <cell r="P507">
            <v>77</v>
          </cell>
          <cell r="Q507">
            <v>69</v>
          </cell>
          <cell r="R507">
            <v>55</v>
          </cell>
        </row>
        <row r="508">
          <cell r="C508" t="str">
            <v>013108000090000</v>
          </cell>
          <cell r="D508" t="str">
            <v>造血干细胞移植费</v>
          </cell>
        </row>
        <row r="508">
          <cell r="G508" t="str">
            <v>通过植入健康的造血干细胞，改善造血功能异常。</v>
          </cell>
          <cell r="H508" t="str">
            <v>所定价格涵盖移植方案制定、进入移植舱后相关准备、解冻、细胞回输/注射、观察、效果评估、处理用物等步骤所需的人力资源和基本物质资源消耗。</v>
          </cell>
        </row>
        <row r="508">
          <cell r="L508" t="str">
            <v>次</v>
          </cell>
          <cell r="M508" t="str">
            <v>1.不可与“干细胞回输”同时收取。
2.每例患者住院周期内仅可收取1次，不可按“袋”或“毫升数”收费。</v>
          </cell>
          <cell r="N508">
            <v>4910</v>
          </cell>
          <cell r="O508">
            <v>4419</v>
          </cell>
          <cell r="P508">
            <v>4174</v>
          </cell>
          <cell r="Q508">
            <v>3757</v>
          </cell>
          <cell r="R508">
            <v>3006</v>
          </cell>
        </row>
        <row r="509">
          <cell r="C509" t="str">
            <v>013108000100000</v>
          </cell>
          <cell r="D509" t="str">
            <v>血液辐照费</v>
          </cell>
        </row>
        <row r="509">
          <cell r="G509" t="str">
            <v>通过放射线对供血进行辐照处理。</v>
          </cell>
          <cell r="H509" t="str">
            <v>所定价格涵盖审核、血制品准备、照射、处理用物等步骤所需的人力资源、设备运转成本与基本物质资源消耗。</v>
          </cell>
        </row>
        <row r="509">
          <cell r="L509" t="str">
            <v>次</v>
          </cell>
          <cell r="M509" t="str">
            <v>1.“次”指“人·次”。
2.医疗机构使用由血库、血站提供的辐照血时，不再另收血液辐照费。</v>
          </cell>
          <cell r="N509">
            <v>216</v>
          </cell>
          <cell r="O509">
            <v>194</v>
          </cell>
          <cell r="P509">
            <v>184</v>
          </cell>
          <cell r="Q509">
            <v>166</v>
          </cell>
          <cell r="R509">
            <v>133</v>
          </cell>
        </row>
        <row r="510">
          <cell r="C510" t="str">
            <v>013108000110000</v>
          </cell>
          <cell r="D510" t="str">
            <v>血液除滤费</v>
          </cell>
        </row>
        <row r="510">
          <cell r="G510" t="str">
            <v>通过装置除滤供血中的白细胞等成分。</v>
          </cell>
          <cell r="H510" t="str">
            <v>所定价格涵盖审核、血制品准备、滤除、处理用物等步骤所需的人力资源和基本物质资源消耗。</v>
          </cell>
        </row>
        <row r="510">
          <cell r="L510" t="str">
            <v>次</v>
          </cell>
          <cell r="M510" t="str">
            <v>“次”指“人·次”</v>
          </cell>
          <cell r="N510">
            <v>95</v>
          </cell>
          <cell r="O510">
            <v>86</v>
          </cell>
          <cell r="P510">
            <v>81</v>
          </cell>
          <cell r="Q510">
            <v>73</v>
          </cell>
          <cell r="R510">
            <v>58</v>
          </cell>
        </row>
        <row r="511">
          <cell r="C511" t="str">
            <v>013108000120000</v>
          </cell>
          <cell r="D511" t="str">
            <v>术中自体血回输费</v>
          </cell>
        </row>
        <row r="511">
          <cell r="G511" t="str">
            <v>通过设备收集术中患者失血，处理后回输到患者体内。</v>
          </cell>
          <cell r="H511" t="str">
            <v>所定价格涵盖失血回收、处理、回输、处理用物等步骤所需的人力资源、设备运转成本与基本物质资源消耗。</v>
          </cell>
        </row>
        <row r="511">
          <cell r="L511" t="str">
            <v>次</v>
          </cell>
        </row>
        <row r="511">
          <cell r="N511">
            <v>329</v>
          </cell>
          <cell r="O511">
            <v>296</v>
          </cell>
          <cell r="P511">
            <v>280</v>
          </cell>
          <cell r="Q511">
            <v>252</v>
          </cell>
          <cell r="R511">
            <v>202</v>
          </cell>
        </row>
        <row r="512">
          <cell r="C512" t="str">
            <v>013108000130000</v>
          </cell>
          <cell r="D512" t="str">
            <v>经照射自体血回输费</v>
          </cell>
        </row>
        <row r="512">
          <cell r="G512" t="str">
            <v>通过光学技术照射等处理采集血，回输患者体内。</v>
          </cell>
          <cell r="H512" t="str">
            <v>所定价格涵盖消毒、采血、照射、输氧、回输、处理用物等步骤所需的人力资源、设备运转成本与基本物质资源消耗。</v>
          </cell>
        </row>
        <row r="512">
          <cell r="L512" t="str">
            <v>次</v>
          </cell>
        </row>
        <row r="512">
          <cell r="N512">
            <v>59</v>
          </cell>
          <cell r="O512">
            <v>53</v>
          </cell>
          <cell r="P512">
            <v>50</v>
          </cell>
          <cell r="Q512">
            <v>45</v>
          </cell>
          <cell r="R512">
            <v>36</v>
          </cell>
        </row>
        <row r="513">
          <cell r="C513" t="str">
            <v>013108000140000</v>
          </cell>
          <cell r="D513" t="str">
            <v>富血小板血浆制备费</v>
          </cell>
        </row>
        <row r="513">
          <cell r="G513" t="str">
            <v>通过采集外周血，浓缩提取富血小板血浆，用于后续治疗。</v>
          </cell>
          <cell r="H513" t="str">
            <v>所定价格涵盖消毒、采血、分离、富集、保存、处理用物等步骤所需的人力资源和基本物质资源消耗。</v>
          </cell>
        </row>
        <row r="513">
          <cell r="L513" t="str">
            <v>次</v>
          </cell>
        </row>
        <row r="513">
          <cell r="N513">
            <v>477</v>
          </cell>
          <cell r="O513">
            <v>429</v>
          </cell>
          <cell r="P513">
            <v>405</v>
          </cell>
          <cell r="Q513">
            <v>365</v>
          </cell>
          <cell r="R513">
            <v>292</v>
          </cell>
        </row>
        <row r="514">
          <cell r="C514" t="str">
            <v>013108000150000</v>
          </cell>
          <cell r="D514" t="str">
            <v>新生儿换血治疗费</v>
          </cell>
        </row>
        <row r="514">
          <cell r="G514" t="str">
            <v>通过替换新鲜的血液，改善新生儿溶血或体内代谢产物异常等病症。</v>
          </cell>
          <cell r="H514" t="str">
            <v>所定价格涵盖消毒、穿刺、置管、反复抽取/推注、拔管、压迫止血、处理用物等步骤所需的人力资源和基本物质资源消耗。</v>
          </cell>
        </row>
        <row r="514">
          <cell r="L514" t="str">
            <v>次</v>
          </cell>
        </row>
        <row r="514">
          <cell r="N514">
            <v>711</v>
          </cell>
          <cell r="O514">
            <v>640</v>
          </cell>
          <cell r="P514">
            <v>604</v>
          </cell>
          <cell r="Q514">
            <v>544</v>
          </cell>
          <cell r="R514">
            <v>435</v>
          </cell>
        </row>
        <row r="515">
          <cell r="C515" t="str">
            <v>011102020010000</v>
          </cell>
          <cell r="D515" t="str">
            <v>门诊诊查费（普通门诊）</v>
          </cell>
        </row>
        <row r="515">
          <cell r="G515" t="str">
            <v>指主治及以下医师提供技术劳务的门诊诊查服务，包含为患者提供从建档、了解病情和患者基本情况、阅读检查检验结果、分析诊断、制定诊疗方案或提出下一步诊断建议的医疗服务。</v>
          </cell>
          <cell r="H515"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I515" t="str">
            <v>01副主任医师加收
02主任医师加收
03知名专家加收</v>
          </cell>
        </row>
        <row r="515">
          <cell r="L515" t="str">
            <v>次</v>
          </cell>
          <cell r="M515" t="str">
            <v>儿童加收30%。</v>
          </cell>
          <cell r="N515">
            <v>8</v>
          </cell>
          <cell r="O515">
            <v>7</v>
          </cell>
          <cell r="P515">
            <v>7</v>
          </cell>
          <cell r="Q515">
            <v>6</v>
          </cell>
          <cell r="R515">
            <v>6</v>
          </cell>
        </row>
        <row r="516">
          <cell r="C516" t="str">
            <v>011102020010001</v>
          </cell>
          <cell r="D516" t="str">
            <v>门诊诊查费（普通门诊）-副主任医师（加收）</v>
          </cell>
        </row>
        <row r="516">
          <cell r="G516" t="str">
            <v>指副主任医师提供技术劳务的门诊诊查服务，包含为患者提供从建档、了解病情和患者基本情况、阅读检查检验结果、分析诊断、制定诊疗方案或提出下一步诊断建议的医疗服务。</v>
          </cell>
        </row>
        <row r="516">
          <cell r="N516">
            <v>12</v>
          </cell>
          <cell r="O516">
            <v>11</v>
          </cell>
          <cell r="P516">
            <v>11</v>
          </cell>
          <cell r="Q516">
            <v>9</v>
          </cell>
          <cell r="R516">
            <v>9</v>
          </cell>
        </row>
        <row r="517">
          <cell r="C517" t="str">
            <v>011102020010002</v>
          </cell>
          <cell r="D517" t="str">
            <v>门诊诊查费（普通门诊）-主任医师（加收）</v>
          </cell>
        </row>
        <row r="517">
          <cell r="G517" t="str">
            <v>指主任医师提供技术劳务的门诊诊查服务，包含为患者提供从建档、了解病情和患者基本情况、阅读检查检验结果、分析诊断、制定诊疗方案或提出下一步诊断建议的医疗服务。</v>
          </cell>
        </row>
        <row r="517">
          <cell r="N517">
            <v>22</v>
          </cell>
          <cell r="O517">
            <v>20</v>
          </cell>
          <cell r="P517">
            <v>20</v>
          </cell>
          <cell r="Q517">
            <v>14</v>
          </cell>
          <cell r="R517">
            <v>14</v>
          </cell>
        </row>
        <row r="518">
          <cell r="C518" t="str">
            <v>011102020010003</v>
          </cell>
          <cell r="D518" t="str">
            <v>门诊诊查费（普通门诊）-知名专家（加收）</v>
          </cell>
        </row>
        <row r="518">
          <cell r="G518" t="str">
            <v>指知名专家提供技术劳务的门诊诊查服务，包含为患者提供从建档、了解病情和患者基本情况、阅读检查检验结果、分析诊断、制定诊疗方案或提出下一步诊断建议的医疗服务。</v>
          </cell>
        </row>
        <row r="518">
          <cell r="N518">
            <v>68</v>
          </cell>
          <cell r="O518" t="str">
            <v>/</v>
          </cell>
          <cell r="P518" t="str">
            <v>/</v>
          </cell>
          <cell r="Q518" t="str">
            <v>/</v>
          </cell>
          <cell r="R518" t="str">
            <v>/</v>
          </cell>
        </row>
        <row r="519">
          <cell r="C519" t="str">
            <v>011102020020000</v>
          </cell>
          <cell r="D519" t="str">
            <v>门诊诊查费（中医辨证论治）</v>
          </cell>
        </row>
        <row r="519">
          <cell r="G519" t="str">
            <v>指主治及以下医师通过望闻问切收集中医四诊信息，依据中医理论进行辨证，分析病因、病位、病性及病机转化，作出证候诊断，同时可结合现代医学，为门诊患者制定诊疗方案。</v>
          </cell>
          <cell r="H519"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I519" t="str">
            <v>01副主任医师加收
02主任医师加收
03知名专家加收</v>
          </cell>
        </row>
        <row r="519">
          <cell r="L519" t="str">
            <v>次</v>
          </cell>
          <cell r="M519" t="str">
            <v>1.单次就诊不与“门诊诊查费（普通）”同时收费。
2.儿童加收30%</v>
          </cell>
          <cell r="N519">
            <v>11</v>
          </cell>
          <cell r="O519">
            <v>10</v>
          </cell>
          <cell r="P519">
            <v>10</v>
          </cell>
          <cell r="Q519">
            <v>9</v>
          </cell>
          <cell r="R519">
            <v>9</v>
          </cell>
        </row>
        <row r="520">
          <cell r="C520" t="str">
            <v>011102020020001</v>
          </cell>
          <cell r="D520" t="str">
            <v>门诊诊查费（中医辨证论治）-副主任医师（加收）</v>
          </cell>
        </row>
        <row r="520">
          <cell r="G520" t="str">
            <v>指副主任医师通过望闻问切收集中医四诊信息，依据中医理论进行辨证，分析病因、病位、病性及病机转化，作出证候诊断，同时可结合现代医学，为门诊患者制定诊疗方案。</v>
          </cell>
        </row>
        <row r="520">
          <cell r="N520">
            <v>15</v>
          </cell>
          <cell r="O520">
            <v>14</v>
          </cell>
          <cell r="P520">
            <v>14</v>
          </cell>
          <cell r="Q520">
            <v>12</v>
          </cell>
          <cell r="R520">
            <v>12</v>
          </cell>
        </row>
        <row r="521">
          <cell r="C521" t="str">
            <v>011102020020002</v>
          </cell>
          <cell r="D521" t="str">
            <v>门诊诊查费（中医辨证论治）-主任医师（加收）</v>
          </cell>
        </row>
        <row r="521">
          <cell r="G521" t="str">
            <v>指主任医师通过望闻问切收集中医四诊信息，依据中医理论进行辨证，分析病因、病位、病性及病机转化，作出证候诊断，同时可结合现代医学，为门诊患者制定诊疗方案。</v>
          </cell>
        </row>
        <row r="521">
          <cell r="N521">
            <v>25</v>
          </cell>
          <cell r="O521">
            <v>23</v>
          </cell>
          <cell r="P521">
            <v>23</v>
          </cell>
          <cell r="Q521">
            <v>17</v>
          </cell>
          <cell r="R521">
            <v>17</v>
          </cell>
        </row>
        <row r="522">
          <cell r="C522" t="str">
            <v>011102020020003</v>
          </cell>
          <cell r="D522" t="str">
            <v>门诊诊查费（中医辨证论治）-知名专家（加收）</v>
          </cell>
        </row>
        <row r="522">
          <cell r="G522" t="str">
            <v>指知名专家通过望闻问切收集中医四诊信息，依据中医理论进行辨证，分析病因、病位、病性及病机转化，作出证候诊断，同时可结合现代医学，为门诊患者制定诊疗方案。</v>
          </cell>
        </row>
        <row r="522">
          <cell r="N522">
            <v>68</v>
          </cell>
          <cell r="O522" t="str">
            <v>/</v>
          </cell>
          <cell r="P522" t="str">
            <v>/</v>
          </cell>
          <cell r="Q522" t="str">
            <v>/</v>
          </cell>
          <cell r="R522" t="str">
            <v>/</v>
          </cell>
        </row>
        <row r="523">
          <cell r="C523" t="str">
            <v>011102020030000</v>
          </cell>
          <cell r="D523" t="str">
            <v>门诊诊查费（药学门诊）</v>
          </cell>
        </row>
        <row r="523">
          <cell r="G523" t="str">
            <v>指卫生主管部门认定具有药学门诊资质的临床药师，提供技术劳务的门诊药学/中药学服务，包含为患者提供从药学/中药学咨询到用药指导，制定用药方案的药学服务。</v>
          </cell>
          <cell r="H523" t="str">
            <v>所定价格涵盖核实信息、药学咨询、评估用药情况、开展药学指导、制定用药方案、干预或提出药物重整建议、建立药历等所需的人力资源和基本物质资源消耗。</v>
          </cell>
          <cell r="I523" t="str">
            <v>01副主任（中）药师加收
02主任（中）药师加收</v>
          </cell>
        </row>
        <row r="523">
          <cell r="L523" t="str">
            <v>次</v>
          </cell>
          <cell r="M523" t="str">
            <v>本项目的药学服务涵盖西药、中药及民族药。</v>
          </cell>
          <cell r="N523">
            <v>8</v>
          </cell>
          <cell r="O523">
            <v>7</v>
          </cell>
          <cell r="P523">
            <v>7</v>
          </cell>
          <cell r="Q523">
            <v>6</v>
          </cell>
          <cell r="R523">
            <v>6</v>
          </cell>
        </row>
        <row r="524">
          <cell r="C524" t="str">
            <v>011102020030001</v>
          </cell>
          <cell r="D524" t="str">
            <v>门诊诊查费（药学门诊）-副主任（中）药师（加收）</v>
          </cell>
        </row>
        <row r="524">
          <cell r="N524">
            <v>12</v>
          </cell>
          <cell r="O524">
            <v>11</v>
          </cell>
          <cell r="P524">
            <v>11</v>
          </cell>
          <cell r="Q524">
            <v>9</v>
          </cell>
          <cell r="R524">
            <v>9</v>
          </cell>
        </row>
        <row r="525">
          <cell r="C525" t="str">
            <v>011102020030002</v>
          </cell>
          <cell r="D525" t="str">
            <v>门诊诊查费（药学门诊）-主任（中）药师（加收）</v>
          </cell>
        </row>
        <row r="525">
          <cell r="N525">
            <v>22</v>
          </cell>
          <cell r="O525">
            <v>20</v>
          </cell>
          <cell r="P525">
            <v>20</v>
          </cell>
          <cell r="Q525">
            <v>14</v>
          </cell>
          <cell r="R525">
            <v>14</v>
          </cell>
        </row>
        <row r="526">
          <cell r="C526" t="str">
            <v>011102020040000</v>
          </cell>
          <cell r="D526" t="str">
            <v>门诊诊查费（护理门诊）</v>
          </cell>
        </row>
        <row r="526">
          <cell r="G526" t="str">
            <v>指主管护师及以上护理人员提供技术劳务的门诊护理服务，包含为患者提供从护理咨询到护理查体评估，制定护理方案的护理服务。</v>
          </cell>
          <cell r="H526" t="str">
            <v>所定价格涵盖核实信息，护理服务、护理咨询、护理查体评估、护理指导及制定护理方案、护理记录等所需的人力资源和基本物质资源消耗。</v>
          </cell>
        </row>
        <row r="526">
          <cell r="L526" t="str">
            <v>次</v>
          </cell>
          <cell r="M526" t="str">
            <v>收费范围限国家卫生健康主管部门准许开展的护理门诊。</v>
          </cell>
          <cell r="N526">
            <v>8</v>
          </cell>
          <cell r="O526">
            <v>7</v>
          </cell>
          <cell r="P526">
            <v>7</v>
          </cell>
          <cell r="Q526">
            <v>6</v>
          </cell>
          <cell r="R526">
            <v>6</v>
          </cell>
        </row>
        <row r="527">
          <cell r="C527" t="str">
            <v>011102020050000</v>
          </cell>
          <cell r="D527" t="str">
            <v>门诊诊查费（便民门诊）</v>
          </cell>
        </row>
        <row r="527">
          <cell r="G527" t="str">
            <v>指针对复诊患者，提供开具药品、耗材、检查检验处方接续的门诊服务。</v>
          </cell>
          <cell r="H527" t="str">
            <v>所定价格涵盖信息核实、开单等所需的人力资源和基本物质资源消耗。</v>
          </cell>
        </row>
        <row r="527">
          <cell r="L527" t="str">
            <v>次</v>
          </cell>
        </row>
        <row r="527">
          <cell r="N527">
            <v>2</v>
          </cell>
          <cell r="O527">
            <v>2</v>
          </cell>
          <cell r="P527">
            <v>2</v>
          </cell>
          <cell r="Q527">
            <v>2</v>
          </cell>
          <cell r="R527">
            <v>2</v>
          </cell>
        </row>
        <row r="528">
          <cell r="C528" t="str">
            <v>011101000010000</v>
          </cell>
          <cell r="D528" t="str">
            <v>一般诊疗费</v>
          </cell>
        </row>
        <row r="528">
          <cell r="G528" t="str">
            <v>指基层医疗卫生机构医护人员为患者提供技术劳务的诊疗服务。</v>
          </cell>
          <cell r="H528" t="str">
            <v>所定价格涵盖挂号、诊查、注射（不含药品费）以及药事服务成本等所需的人力资源和基本物质资源消耗。</v>
          </cell>
        </row>
        <row r="528">
          <cell r="L528" t="str">
            <v>次</v>
          </cell>
          <cell r="M528" t="str">
            <v>不与各类“门诊诊查费”和“注射费”同时收费。</v>
          </cell>
          <cell r="N528" t="str">
            <v>/</v>
          </cell>
          <cell r="O528" t="str">
            <v>/</v>
          </cell>
          <cell r="P528" t="str">
            <v>/</v>
          </cell>
          <cell r="Q528">
            <v>10</v>
          </cell>
          <cell r="R528">
            <v>10</v>
          </cell>
        </row>
        <row r="529">
          <cell r="C529" t="str">
            <v>011102020060000</v>
          </cell>
          <cell r="D529" t="str">
            <v>急诊诊查费（普通）</v>
          </cell>
        </row>
        <row r="529">
          <cell r="G529" t="str">
            <v>指在急诊区域内，包含为患者提供从建档、了解病情和患者基本情况、分析诊断、制定诊疗方案或提出下一步诊断建议的医疗服务。</v>
          </cell>
          <cell r="H529" t="str">
            <v>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v>
          </cell>
        </row>
        <row r="529">
          <cell r="L529" t="str">
            <v>次</v>
          </cell>
          <cell r="M529" t="str">
            <v>儿童加收30%</v>
          </cell>
          <cell r="N529">
            <v>20</v>
          </cell>
          <cell r="O529">
            <v>18</v>
          </cell>
          <cell r="P529">
            <v>18</v>
          </cell>
          <cell r="Q529">
            <v>16</v>
          </cell>
          <cell r="R529">
            <v>16</v>
          </cell>
        </row>
        <row r="530">
          <cell r="C530" t="str">
            <v>011102020070000</v>
          </cell>
          <cell r="D530" t="str">
            <v>急诊诊查费（留观）</v>
          </cell>
        </row>
        <row r="530">
          <cell r="G530" t="str">
            <v>指医师对急诊留观患者进行的诊查服务，并根据病情制定诊疗方案。</v>
          </cell>
          <cell r="H530" t="str">
            <v>所定价格涵盖留观建档、巡视患者、密切观察患者病情及生命体征变化、病史采集、查体、一般物理检查、阅读分析检查检验结果、评估病情、诊断、制定诊疗方案、开立医嘱、病历书写、病情告知等所需的人力资源和基本物质资源消耗。</v>
          </cell>
          <cell r="I530" t="str">
            <v>01急诊抢救室加收</v>
          </cell>
        </row>
        <row r="530">
          <cell r="L530" t="str">
            <v>日</v>
          </cell>
          <cell r="M530" t="str">
            <v>1.针对未满足住院条件或因各种原因无法办理住院的急诊留观患者收费。
2.当天转住院的，急诊诊查费（留观）与住院诊查费用（普通）不得同时收取。</v>
          </cell>
          <cell r="N530">
            <v>24</v>
          </cell>
          <cell r="O530">
            <v>21</v>
          </cell>
          <cell r="P530">
            <v>21</v>
          </cell>
          <cell r="Q530">
            <v>17</v>
          </cell>
          <cell r="R530">
            <v>17</v>
          </cell>
        </row>
        <row r="531">
          <cell r="C531" t="str">
            <v>011102020070001</v>
          </cell>
          <cell r="D531" t="str">
            <v>急诊诊查费（留观）-急诊抢救室（加收）</v>
          </cell>
        </row>
        <row r="531">
          <cell r="L531" t="str">
            <v>日</v>
          </cell>
        </row>
        <row r="531">
          <cell r="N531">
            <v>6</v>
          </cell>
          <cell r="O531">
            <v>5</v>
          </cell>
          <cell r="P531">
            <v>5</v>
          </cell>
          <cell r="Q531">
            <v>5</v>
          </cell>
          <cell r="R531">
            <v>5</v>
          </cell>
        </row>
        <row r="532">
          <cell r="C532" t="str">
            <v>011102030010000</v>
          </cell>
          <cell r="D532" t="str">
            <v>住院诊查费（普通）</v>
          </cell>
        </row>
        <row r="532">
          <cell r="G532" t="str">
            <v>指医师对住院患者进行每日的诊查服务，根据病情变化制定及调整诊疗方案。</v>
          </cell>
          <cell r="H532" t="str">
            <v>所定价格涵盖住院建档、查房、观察患者病情及生命体征变化、病史采集、查体、一般物理检查、阅读分析检查检验结果、评估病情、诊断、制定诊疗方案、病历书写、开立医嘱、病情告知等所需的人力资源和基本物质资源消耗。</v>
          </cell>
        </row>
        <row r="532">
          <cell r="L532" t="str">
            <v>日</v>
          </cell>
          <cell r="M532" t="str">
            <v>儿童加收30%</v>
          </cell>
          <cell r="N532">
            <v>30</v>
          </cell>
          <cell r="O532">
            <v>27</v>
          </cell>
          <cell r="P532">
            <v>27</v>
          </cell>
          <cell r="Q532">
            <v>22</v>
          </cell>
          <cell r="R532">
            <v>22</v>
          </cell>
        </row>
        <row r="533">
          <cell r="C533" t="str">
            <v>011102030020000</v>
          </cell>
          <cell r="D533" t="str">
            <v>住院诊查费（临床药学）</v>
          </cell>
        </row>
        <row r="533">
          <cell r="G533" t="str">
            <v>指临床药师结合患者病情和用药情况，参与临床医师住院巡诊，协同制定个体化药物治疗方案，并进行用药监护和用药安全指导的药学服务。</v>
          </cell>
          <cell r="H533" t="str">
            <v>所定价格涵盖参与住院巡诊、协同制定个体化药物治疗方案、疗效观察、药物不良反应监测、安全用药指导、干预或提出药物重整等建议、建立药历等所需的人力资源和基本物质资源消耗。</v>
          </cell>
        </row>
        <row r="533">
          <cell r="L533" t="str">
            <v>日</v>
          </cell>
          <cell r="M533" t="str">
            <v>符合规定资质的临床药师参与临床医师住院巡诊，按照每日12元收取；住院天数≤30天的，收取费用不高于60元；住院天数＞30 天的，每30天（含）收费不超过60元，总收费最高不超过150元。</v>
          </cell>
          <cell r="N533">
            <v>12</v>
          </cell>
          <cell r="O533">
            <v>12</v>
          </cell>
          <cell r="P533">
            <v>12</v>
          </cell>
          <cell r="Q533">
            <v>12</v>
          </cell>
          <cell r="R533">
            <v>12</v>
          </cell>
        </row>
        <row r="534">
          <cell r="C534" t="str">
            <v>011106000010000</v>
          </cell>
          <cell r="D534" t="str">
            <v>多学科诊疗费</v>
          </cell>
        </row>
        <row r="534">
          <cell r="G534" t="str">
            <v>指征询患者同意，在门诊及住院期间，针对疑难复杂疾病，由两个及以上相关临床学科，具备副主任（中）医师及以上资质的专家组成工作组，共同对患者病情进行问诊、综合评估、分析及诊断，制定全面诊疗方案的医疗服务。</v>
          </cell>
          <cell r="H534" t="str">
            <v>所定价格涵盖病史采集、查体、一般物理检查、阅读分析检查检验结果、综合评估、讨论分析病情、诊断、制定综合诊疗方案、开具处方医嘱（治疗单、检查检验单）、病历书写、病情告知等所需的人力资源和基本物质资源消耗。</v>
          </cell>
        </row>
        <row r="534">
          <cell r="L534" t="str">
            <v>次</v>
          </cell>
          <cell r="M534" t="str">
            <v>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v>
          </cell>
          <cell r="N534">
            <v>400</v>
          </cell>
          <cell r="O534">
            <v>340</v>
          </cell>
          <cell r="P534">
            <v>340</v>
          </cell>
          <cell r="Q534">
            <v>272</v>
          </cell>
          <cell r="R534">
            <v>272</v>
          </cell>
        </row>
        <row r="535">
          <cell r="C535" t="str">
            <v>011106000020000</v>
          </cell>
          <cell r="D535" t="str">
            <v>会诊费（院内）</v>
          </cell>
        </row>
        <row r="535">
          <cell r="G535" t="str">
            <v>指因患者病情需要，在科室间进行的临床多学科参与会诊制定诊疗方案。</v>
          </cell>
          <cell r="H535" t="str">
            <v>所定价格涵盖病史采集、查体、一般物理检查、阅读分析检查检验结果、病情分析、提供诊疗方案、开具处方医嘱（治疗单、检查检验单）等所需的人力资源和基本物质资源消耗。</v>
          </cell>
          <cell r="I535" t="str">
            <v>01副主任医师加收
02主任医师加收</v>
          </cell>
        </row>
        <row r="535">
          <cell r="L535" t="str">
            <v>学科·次</v>
          </cell>
          <cell r="M535" t="str">
            <v>护理、药学不作为单独临床学科计价。</v>
          </cell>
          <cell r="N535">
            <v>26</v>
          </cell>
          <cell r="O535">
            <v>23</v>
          </cell>
          <cell r="P535">
            <v>23</v>
          </cell>
          <cell r="Q535">
            <v>20</v>
          </cell>
          <cell r="R535">
            <v>20</v>
          </cell>
        </row>
        <row r="536">
          <cell r="C536" t="str">
            <v>011106000020001</v>
          </cell>
          <cell r="D536" t="str">
            <v>会诊费（院内）-副主任医师（加收）</v>
          </cell>
        </row>
        <row r="536">
          <cell r="N536">
            <v>14</v>
          </cell>
          <cell r="O536">
            <v>13</v>
          </cell>
          <cell r="P536">
            <v>13</v>
          </cell>
          <cell r="Q536">
            <v>10</v>
          </cell>
          <cell r="R536">
            <v>10</v>
          </cell>
        </row>
        <row r="537">
          <cell r="C537" t="str">
            <v>011106000020002</v>
          </cell>
          <cell r="D537" t="str">
            <v>会诊费（院内）-正主任医师（加收）</v>
          </cell>
        </row>
        <row r="537">
          <cell r="N537">
            <v>24</v>
          </cell>
          <cell r="O537">
            <v>22</v>
          </cell>
          <cell r="P537">
            <v>22</v>
          </cell>
          <cell r="Q537">
            <v>18</v>
          </cell>
          <cell r="R537">
            <v>18</v>
          </cell>
        </row>
        <row r="538">
          <cell r="C538" t="str">
            <v>011106000030000</v>
          </cell>
          <cell r="D538" t="str">
            <v>会诊费（院外）</v>
          </cell>
        </row>
        <row r="538">
          <cell r="G538" t="str">
            <v>指因患者病情需要，在医院间进行的临床多学科参与会诊制定诊疗方案。</v>
          </cell>
          <cell r="H538" t="str">
            <v>所定价格涵盖病史采集、查体、一般物理检查、阅读分析检查检验结果、病情分析、提供诊疗方案等所需的人力资源和基本物质资源消耗。（不含通勤、住宿等非医疗成本）</v>
          </cell>
          <cell r="I538" t="str">
            <v>01副主任医师加收
03主任医师加收</v>
          </cell>
        </row>
        <row r="538">
          <cell r="L538" t="str">
            <v>学科·次</v>
          </cell>
          <cell r="M538" t="str">
            <v>1.院外会诊按照“上门服务费+会诊费（院外）”的方式收费。
2.护理、药学不作为单独临床学科计价。</v>
          </cell>
          <cell r="N538">
            <v>220</v>
          </cell>
          <cell r="O538">
            <v>200</v>
          </cell>
          <cell r="P538">
            <v>200</v>
          </cell>
          <cell r="Q538">
            <v>160</v>
          </cell>
          <cell r="R538">
            <v>160</v>
          </cell>
        </row>
        <row r="539">
          <cell r="C539" t="str">
            <v>011106000030001</v>
          </cell>
          <cell r="D539" t="str">
            <v>会诊费（院外）-副主任医师（加收）</v>
          </cell>
        </row>
        <row r="539">
          <cell r="N539">
            <v>40</v>
          </cell>
          <cell r="O539">
            <v>36</v>
          </cell>
          <cell r="P539">
            <v>36</v>
          </cell>
          <cell r="Q539">
            <v>29</v>
          </cell>
          <cell r="R539">
            <v>29</v>
          </cell>
        </row>
        <row r="540">
          <cell r="C540" t="str">
            <v>011106000030002</v>
          </cell>
          <cell r="D540" t="str">
            <v>会诊费（院外）-正主任医师（加收）</v>
          </cell>
        </row>
        <row r="540">
          <cell r="N540">
            <v>80</v>
          </cell>
          <cell r="O540">
            <v>70</v>
          </cell>
          <cell r="P540">
            <v>70</v>
          </cell>
          <cell r="Q540">
            <v>56</v>
          </cell>
          <cell r="R540">
            <v>56</v>
          </cell>
        </row>
        <row r="541">
          <cell r="C541" t="str">
            <v>011106000040000</v>
          </cell>
          <cell r="D541" t="str">
            <v>会诊费（远程会诊）</v>
          </cell>
        </row>
        <row r="541">
          <cell r="G541" t="str">
            <v>指因患者病情需要，邀请方和受邀方医疗机构通过可视视频实时、同步交互的方式开展的远程会诊。</v>
          </cell>
          <cell r="H541" t="str">
            <v>所定价格涵盖通过互联网远程医疗网络系统搭建、维护、邀约、应邀、可视视频实时同步交互、资料上传、问诊、阅读分析检查检验结果、在线讨论病情、提供诊疗方案、出具诊疗意见报告等所需的人力资源和基本物质资源消耗。</v>
          </cell>
        </row>
        <row r="541">
          <cell r="L541" t="str">
            <v>日</v>
          </cell>
          <cell r="M541" t="str">
            <v>1.按照受邀方医疗机构标准收费。
2.收费范围限国卫医发〔2018〕25号《互联网诊疗管理办法（试行）》、《互联网医院管理办法（试行）》、《互联网医院基本标准（试行）》准许开展的诊疗服务。
3.护理、药学不作为单独临床学科计价。</v>
          </cell>
          <cell r="N541" t="str">
            <v>市场调节价</v>
          </cell>
          <cell r="O541" t="str">
            <v>市场调节价</v>
          </cell>
          <cell r="P541" t="str">
            <v>市场调节价</v>
          </cell>
          <cell r="Q541" t="str">
            <v>市场调节价</v>
          </cell>
          <cell r="R541" t="str">
            <v>市场调节价</v>
          </cell>
        </row>
        <row r="542">
          <cell r="C542" t="str">
            <v>011102040010000</v>
          </cell>
          <cell r="D542" t="str">
            <v>互联网诊查费（首诊）</v>
          </cell>
        </row>
        <row r="542">
          <cell r="G542" t="str">
            <v>指中级职称及以下医务人员通过互联网医疗服务平台提供技术劳务的首次诊疗服务，包含为患者提供从问诊到诊断，制定诊疗方案或提出下一步诊疗建议。</v>
          </cell>
          <cell r="H542" t="str">
            <v>所定价格涵盖信息核实、在线问诊、记录分析、制定诊疗方案或建议，必要时在线开具处方等所需的人力资源和基本物质资源消耗。</v>
          </cell>
          <cell r="I542" t="str">
            <v>01副主任医师加收
02主任医师加收
03知名专家加收</v>
          </cell>
        </row>
        <row r="542">
          <cell r="L542" t="str">
            <v>次</v>
          </cell>
          <cell r="M542" t="str">
            <v>收费范围限国家卫生健康主管部门准许通过互联网方式开展的首诊服务。该项目目前处于未激活状态，待国家卫健委另行规定激活后生效。</v>
          </cell>
          <cell r="N542" t="str">
            <v>/</v>
          </cell>
          <cell r="O542" t="str">
            <v>/</v>
          </cell>
          <cell r="P542" t="str">
            <v>/</v>
          </cell>
          <cell r="Q542" t="str">
            <v>/</v>
          </cell>
          <cell r="R542" t="str">
            <v>/</v>
          </cell>
        </row>
        <row r="543">
          <cell r="C543" t="str">
            <v>011102040010001</v>
          </cell>
          <cell r="D543" t="str">
            <v>互联网诊查费（首诊）-副主任医师（加收）</v>
          </cell>
        </row>
        <row r="543">
          <cell r="N543" t="str">
            <v>/</v>
          </cell>
          <cell r="O543" t="str">
            <v>/</v>
          </cell>
          <cell r="P543" t="str">
            <v>/</v>
          </cell>
          <cell r="Q543" t="str">
            <v>/</v>
          </cell>
          <cell r="R543" t="str">
            <v>/</v>
          </cell>
        </row>
        <row r="544">
          <cell r="C544" t="str">
            <v>011102040010002</v>
          </cell>
          <cell r="D544" t="str">
            <v>互联网诊查费（首诊）-正主任医师（加收）</v>
          </cell>
        </row>
        <row r="544">
          <cell r="N544" t="str">
            <v>/</v>
          </cell>
          <cell r="O544" t="str">
            <v>/</v>
          </cell>
          <cell r="P544" t="str">
            <v>/</v>
          </cell>
          <cell r="Q544" t="str">
            <v>/</v>
          </cell>
          <cell r="R544" t="str">
            <v>/</v>
          </cell>
        </row>
        <row r="545">
          <cell r="C545" t="str">
            <v>011102040010003</v>
          </cell>
          <cell r="D545" t="str">
            <v>互联网诊查费（首诊）-知名专家（加收）</v>
          </cell>
        </row>
        <row r="545">
          <cell r="N545" t="str">
            <v>/</v>
          </cell>
          <cell r="O545" t="str">
            <v>/</v>
          </cell>
          <cell r="P545" t="str">
            <v>/</v>
          </cell>
          <cell r="Q545" t="str">
            <v>/</v>
          </cell>
          <cell r="R545" t="str">
            <v>/</v>
          </cell>
        </row>
        <row r="546">
          <cell r="C546" t="str">
            <v>011102040020000</v>
          </cell>
          <cell r="D546" t="str">
            <v>互联网诊查费（复诊）</v>
          </cell>
        </row>
        <row r="546">
          <cell r="G546" t="str">
            <v>指医务人员通过互联网医疗服务平台提供技术劳务的复诊诊疗服务，包含为患者提供从问诊到诊断，制定诊疗方案或提出下一步诊疗建议。</v>
          </cell>
          <cell r="H546" t="str">
            <v>所定价格涵盖信息核实、在线问诊、查阅既往病历及检查报告、记录分析、制定诊疗方案或建议，必要时在线开具处方等所需的人力资源和基本物质资源消耗。</v>
          </cell>
        </row>
        <row r="546">
          <cell r="L546" t="str">
            <v>次</v>
          </cell>
          <cell r="M546" t="str">
            <v>1.收费范围限国家卫生健康主管部门准许通过互联网方式开展的复诊服务。
2.公立医疗机构开展互联网复诊，由不同级别医务人员提供服务，均按普通门诊诊查类项目价格收费。</v>
          </cell>
          <cell r="N546">
            <v>8</v>
          </cell>
          <cell r="O546">
            <v>7</v>
          </cell>
          <cell r="P546">
            <v>7</v>
          </cell>
          <cell r="Q546">
            <v>6</v>
          </cell>
          <cell r="R546">
            <v>6</v>
          </cell>
        </row>
        <row r="547">
          <cell r="C547" t="str">
            <v>011108000010000</v>
          </cell>
          <cell r="D547" t="str">
            <v>远程监测费</v>
          </cell>
        </row>
        <row r="547">
          <cell r="G547" t="str">
            <v>指医技人员为院外患者提供的远程监测服务。</v>
          </cell>
          <cell r="H547" t="str">
            <v>所定价格涵盖信息核实、检查设备功能、安置远程监测设备、指导使用、程控打开远程监测设备、数据信息采集、分析判断、结果反馈、提供建议，指导随访等所需的人力资源和基本物质资源消耗。</v>
          </cell>
        </row>
        <row r="547">
          <cell r="L547" t="str">
            <v>日</v>
          </cell>
          <cell r="M547" t="str">
            <v>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v>
          </cell>
          <cell r="N547">
            <v>70</v>
          </cell>
          <cell r="O547">
            <v>63</v>
          </cell>
          <cell r="P547">
            <v>63</v>
          </cell>
          <cell r="Q547">
            <v>54</v>
          </cell>
          <cell r="R547">
            <v>54</v>
          </cell>
        </row>
        <row r="548">
          <cell r="C548" t="str">
            <v>011105000010000</v>
          </cell>
          <cell r="D548" t="str">
            <v>床位费（单人间）</v>
          </cell>
        </row>
        <row r="548">
          <cell r="G548" t="str">
            <v>指住院期间为患者提供的单人病房及相关设施，可提供用于家属陪护、独立卫浴等需求的相关设施。</v>
          </cell>
          <cell r="H548" t="str">
            <v>所定价格涵盖床单位必备设施，包括但不限于腕带、病人服装、文档资料及管理、床单位设备及布草、独立卫浴、能源消耗、医疗垃圾及污水处理、病房控温设施及维护等所需的人力资源和基本物质资源消耗。</v>
          </cell>
        </row>
        <row r="548">
          <cell r="L548" t="str">
            <v>床位·日</v>
          </cell>
          <cell r="M548" t="str">
            <v>单人间床位费实行市场调节价，由医院自主制定收费标准，未达到本条所列服务产出要求的单人间，收取床位费从严把握，或暂时按原政府指导价。</v>
          </cell>
          <cell r="N548" t="str">
            <v>市场调节价</v>
          </cell>
          <cell r="O548" t="str">
            <v>市场调节价</v>
          </cell>
          <cell r="P548" t="str">
            <v>市场调节价</v>
          </cell>
          <cell r="Q548" t="str">
            <v>市场调节价</v>
          </cell>
          <cell r="R548" t="str">
            <v>市场调节价</v>
          </cell>
        </row>
        <row r="549">
          <cell r="C549" t="str">
            <v>011105000020000</v>
          </cell>
          <cell r="D549" t="str">
            <v>床位费（二人间）</v>
          </cell>
        </row>
        <row r="549">
          <cell r="G549" t="str">
            <v>指住院期间为患者提供的双人病房床位及相关设施。</v>
          </cell>
          <cell r="H549" t="str">
            <v>所定价格涵盖床单位必备设施，包括但不限于腕带、病人服装、文档资料及管理、床单位设备及布草、独立卫生间、能源消耗、医疗垃圾及污水处理、病房控温设施及维护等所需的人力资源和基本物质资源消耗。</v>
          </cell>
        </row>
        <row r="549">
          <cell r="L549" t="str">
            <v>床位·日</v>
          </cell>
        </row>
        <row r="549">
          <cell r="N549">
            <v>56</v>
          </cell>
          <cell r="O549">
            <v>50</v>
          </cell>
          <cell r="P549">
            <v>50</v>
          </cell>
          <cell r="Q549">
            <v>35</v>
          </cell>
          <cell r="R549">
            <v>35</v>
          </cell>
        </row>
        <row r="550">
          <cell r="C550" t="str">
            <v>011105000030000</v>
          </cell>
          <cell r="D550" t="str">
            <v>床位费（三人间）</v>
          </cell>
        </row>
        <row r="550">
          <cell r="G550" t="str">
            <v>指住院期间为患者提供的三人病房床位及相关设施。</v>
          </cell>
          <cell r="H550" t="str">
            <v>所定价格涵盖床单位必备设施，包括但不限于腕带、病人服装、文档资料及管理、床单位设备及布草、独立卫生间、能源消耗、医疗垃圾及污水处理、病房控温设施及维护等所需的人力资源和基本物质资源消耗。</v>
          </cell>
        </row>
        <row r="550">
          <cell r="L550" t="str">
            <v>床位·日</v>
          </cell>
        </row>
        <row r="550">
          <cell r="N550">
            <v>45</v>
          </cell>
          <cell r="O550">
            <v>40</v>
          </cell>
          <cell r="P550">
            <v>40</v>
          </cell>
          <cell r="Q550">
            <v>32</v>
          </cell>
          <cell r="R550">
            <v>32</v>
          </cell>
        </row>
        <row r="551">
          <cell r="C551" t="str">
            <v>011105000040000</v>
          </cell>
          <cell r="D551" t="str">
            <v>床位费（多人间）</v>
          </cell>
        </row>
        <row r="551">
          <cell r="G551" t="str">
            <v>指住院期间为患者提供的多人间（四人及以上）病房床位及相关设施。</v>
          </cell>
          <cell r="H551" t="str">
            <v>所定价格涵盖床单位必备设施，包括但不限于腕带、病人服装、文档资料及管理、床单位设备及布草、能源消耗、医疗垃圾及污水处理、病房控温设施及维护等所需的人力资源和基本物质资源消耗。</v>
          </cell>
        </row>
        <row r="551">
          <cell r="J551" t="str">
            <v>01临时床位</v>
          </cell>
        </row>
        <row r="551">
          <cell r="L551" t="str">
            <v>床位·日</v>
          </cell>
        </row>
        <row r="551">
          <cell r="N551">
            <v>30</v>
          </cell>
          <cell r="O551">
            <v>27</v>
          </cell>
          <cell r="P551">
            <v>27</v>
          </cell>
          <cell r="Q551">
            <v>18</v>
          </cell>
          <cell r="R551">
            <v>18</v>
          </cell>
        </row>
        <row r="552">
          <cell r="C552" t="str">
            <v>011105000040100</v>
          </cell>
          <cell r="D552" t="str">
            <v>床位费（多人间）-临时床位（扩展）</v>
          </cell>
        </row>
        <row r="552">
          <cell r="N552">
            <v>20</v>
          </cell>
          <cell r="O552">
            <v>18</v>
          </cell>
          <cell r="P552">
            <v>18</v>
          </cell>
          <cell r="Q552">
            <v>14</v>
          </cell>
          <cell r="R552">
            <v>14</v>
          </cell>
        </row>
        <row r="553">
          <cell r="C553" t="str">
            <v>011105000050000</v>
          </cell>
          <cell r="D553" t="str">
            <v>床位费（急诊留观）</v>
          </cell>
        </row>
        <row r="553">
          <cell r="G553" t="str">
            <v>指医疗机构对急诊留观患者提供的留观床及相关设施。</v>
          </cell>
          <cell r="H553" t="str">
            <v>所定价格涵盖床单位必备设施，包括但不限于文档资料及管理、能源消耗、医疗垃圾及污水处理、病房控温设施及维护等所需的人力资源和基本物质资源消耗。</v>
          </cell>
          <cell r="I553" t="str">
            <v>01急诊抢救室加收</v>
          </cell>
        </row>
        <row r="553">
          <cell r="L553" t="str">
            <v>日</v>
          </cell>
          <cell r="M553" t="str">
            <v>1.针对未满足住院条件或因各种原因无法办理住院的急诊留观患者收费。
2.办理住院后的患者按相应床位费标准收取。
3.不与其他床位费同时收取。
4.符合病房条件和管理标准的急诊观察床，按病房有关标准计价，床位费以日计算，不足半日按半日计价”</v>
          </cell>
          <cell r="N553">
            <v>11</v>
          </cell>
          <cell r="O553">
            <v>11</v>
          </cell>
          <cell r="P553">
            <v>11</v>
          </cell>
          <cell r="Q553">
            <v>10</v>
          </cell>
          <cell r="R553">
            <v>10</v>
          </cell>
        </row>
        <row r="554">
          <cell r="C554" t="str">
            <v>011105000050001</v>
          </cell>
          <cell r="D554" t="str">
            <v>床位费（急诊留观）-急诊抢救室（加收）</v>
          </cell>
        </row>
        <row r="554">
          <cell r="N554">
            <v>4</v>
          </cell>
          <cell r="O554">
            <v>4</v>
          </cell>
          <cell r="P554">
            <v>4</v>
          </cell>
          <cell r="Q554">
            <v>3</v>
          </cell>
          <cell r="R554">
            <v>3</v>
          </cell>
        </row>
        <row r="555">
          <cell r="C555" t="str">
            <v>011105000060000</v>
          </cell>
          <cell r="D555" t="str">
            <v>床位费（重症监护）</v>
          </cell>
        </row>
        <row r="555">
          <cell r="G555" t="str">
            <v>指治疗期间根据病情需要，为患者提供的重症监护病区床位及相关设施。</v>
          </cell>
          <cell r="H555" t="str">
            <v>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v>
          </cell>
        </row>
        <row r="555">
          <cell r="L555" t="str">
            <v>日</v>
          </cell>
          <cell r="M555" t="str">
            <v>不与其他床位费同时收取。</v>
          </cell>
          <cell r="N555">
            <v>80</v>
          </cell>
          <cell r="O555">
            <v>72</v>
          </cell>
          <cell r="P555">
            <v>72</v>
          </cell>
          <cell r="Q555">
            <v>58</v>
          </cell>
          <cell r="R555">
            <v>58</v>
          </cell>
        </row>
        <row r="556">
          <cell r="C556" t="str">
            <v>011105000070000</v>
          </cell>
          <cell r="D556" t="str">
            <v>床位费（层流洁净）</v>
          </cell>
        </row>
        <row r="556">
          <cell r="G556" t="str">
            <v>指住院期间根据病情需要，为患者提供达到层流标准的洁净床位及相关设施。</v>
          </cell>
          <cell r="H556" t="str">
            <v>所定价格涵盖床单位必备设施，包括但不限于腕带、病人服装、文档资料及管理、床单位设备及布草、能源消耗、医疗垃圾及污水处理、病房控温设施、全封闭式层流洁净间设施及维护等所需的人力资源和基本物质资源消耗。</v>
          </cell>
        </row>
        <row r="556">
          <cell r="L556" t="str">
            <v>日</v>
          </cell>
          <cell r="M556" t="str">
            <v>1.按照中华人民共和国住房和城乡建设部《GB51039-2014综合医院建筑设计规范》，层流洁净床位需满足I级洁净用房相关要求。
2.不与其他床位费同时收取。</v>
          </cell>
          <cell r="N556">
            <v>200</v>
          </cell>
          <cell r="O556">
            <v>180</v>
          </cell>
          <cell r="P556">
            <v>180</v>
          </cell>
          <cell r="Q556">
            <v>160</v>
          </cell>
          <cell r="R556">
            <v>160</v>
          </cell>
        </row>
        <row r="557">
          <cell r="C557" t="str">
            <v>011105000080000</v>
          </cell>
          <cell r="D557" t="str">
            <v>床位费（特殊防护）</v>
          </cell>
        </row>
        <row r="557">
          <cell r="G557" t="str">
            <v>指住院期间根据病情需要，为患者提供的放射性物质照射治疗或负压病房床位及相关设施。</v>
          </cell>
          <cell r="H557" t="str">
            <v>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v>
          </cell>
        </row>
        <row r="557">
          <cell r="L557" t="str">
            <v>日</v>
          </cell>
          <cell r="M557" t="str">
            <v>不与其他床位费同时收取。</v>
          </cell>
          <cell r="N557">
            <v>540</v>
          </cell>
          <cell r="O557">
            <v>486</v>
          </cell>
          <cell r="P557">
            <v>486</v>
          </cell>
          <cell r="Q557">
            <v>413</v>
          </cell>
          <cell r="R557">
            <v>413</v>
          </cell>
        </row>
        <row r="558">
          <cell r="C558" t="str">
            <v>011105000090000</v>
          </cell>
          <cell r="D558" t="str">
            <v>床位费（新生儿）</v>
          </cell>
        </row>
        <row r="558">
          <cell r="G558" t="str">
            <v>指医疗机构对新生儿提供的床位及相关设施。</v>
          </cell>
          <cell r="H558" t="str">
            <v>所定价格涵盖床单位必备设施，包括但不限于腕带、服装、文档资料及管理、床单位设备及布草、能源消耗、医疗垃圾及污水处理、病房控温设施及维护等所需的人力资源和基本物质资源消耗。</v>
          </cell>
          <cell r="I558" t="str">
            <v>01母婴同室新生儿减收</v>
          </cell>
        </row>
        <row r="558">
          <cell r="L558" t="str">
            <v>日</v>
          </cell>
          <cell r="M558" t="str">
            <v>1.早产儿按照纠正胎龄计算出生天数。
2.可与产妇床位费同时收取。</v>
          </cell>
          <cell r="N558">
            <v>20</v>
          </cell>
          <cell r="O558">
            <v>20</v>
          </cell>
          <cell r="P558">
            <v>20</v>
          </cell>
          <cell r="Q558">
            <v>20</v>
          </cell>
          <cell r="R558">
            <v>20</v>
          </cell>
        </row>
        <row r="559">
          <cell r="C559" t="str">
            <v>011105000090001</v>
          </cell>
          <cell r="D559" t="str">
            <v>床位费（新生儿）-母婴同室新生儿（减收）</v>
          </cell>
        </row>
        <row r="559">
          <cell r="L559" t="str">
            <v>日</v>
          </cell>
        </row>
        <row r="559">
          <cell r="N559">
            <v>-5</v>
          </cell>
          <cell r="O559">
            <v>-5</v>
          </cell>
          <cell r="P559">
            <v>-5</v>
          </cell>
          <cell r="Q559">
            <v>-5</v>
          </cell>
          <cell r="R559">
            <v>-5</v>
          </cell>
        </row>
        <row r="560">
          <cell r="C560" t="str">
            <v>011105000100000</v>
          </cell>
          <cell r="D560" t="str">
            <v>新生儿暖箱费</v>
          </cell>
        </row>
        <row r="560">
          <cell r="G560" t="str">
            <v>通过各种不同功能的暖箱，保持温度、湿度恒定，达到维持新生儿、早产儿或婴儿基本生命需求的目的。</v>
          </cell>
          <cell r="H560" t="str">
            <v>所定价格涵盖新生儿床位相关设施、暖箱调节、加湿、皮肤温度监测、秤体重、兼备暖箱与辐射台功能、定期清洁消毒、处理用物等所需的人力资源和基本物质资源消耗。</v>
          </cell>
        </row>
        <row r="560">
          <cell r="L560" t="str">
            <v>日</v>
          </cell>
          <cell r="M560" t="str">
            <v>1.不与新生儿床位费同时收取。2.超过半日不足24小时按一日计算，不足半日按半日计算</v>
          </cell>
          <cell r="N560">
            <v>96</v>
          </cell>
          <cell r="O560">
            <v>96</v>
          </cell>
          <cell r="P560">
            <v>96</v>
          </cell>
          <cell r="Q560">
            <v>82</v>
          </cell>
          <cell r="R560">
            <v>82</v>
          </cell>
        </row>
        <row r="561">
          <cell r="C561" t="str">
            <v>011105000110000</v>
          </cell>
          <cell r="D561" t="str">
            <v>家庭病床建床费</v>
          </cell>
        </row>
        <row r="561">
          <cell r="G561" t="str">
            <v>根据患者需求，医疗机构派出医务人员改造或指导患者改造床位，使患者部分家庭空间具备作为检查治疗护理场所的各项条件。</v>
          </cell>
          <cell r="H561" t="str">
            <v>所定价格涵盖医疗机构完成家庭病床建床建档（含建立病历）的人力资源和基本物质资源消耗。</v>
          </cell>
        </row>
        <row r="561">
          <cell r="L561" t="str">
            <v>次</v>
          </cell>
          <cell r="M561" t="str">
            <v>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v>
          </cell>
          <cell r="N561">
            <v>8</v>
          </cell>
          <cell r="O561">
            <v>7</v>
          </cell>
          <cell r="P561">
            <v>7</v>
          </cell>
          <cell r="Q561">
            <v>6</v>
          </cell>
          <cell r="R561">
            <v>6</v>
          </cell>
        </row>
        <row r="562">
          <cell r="C562" t="str">
            <v>011107000010000</v>
          </cell>
          <cell r="D562" t="str">
            <v>上门服务费</v>
          </cell>
        </row>
        <row r="562">
          <cell r="G562" t="str">
            <v>根据患者需求，医疗机构派出医务人员，前往患者指定地点为其提供合法合规的医疗服务。</v>
          </cell>
          <cell r="H562" t="str">
            <v>所定价格涵盖医疗机构派出医务人员的交通成本、人力资源和基本物质资源消耗。</v>
          </cell>
        </row>
        <row r="562">
          <cell r="L562" t="str">
            <v>次·人</v>
          </cell>
          <cell r="M562" t="str">
            <v>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v>
          </cell>
          <cell r="N562" t="str">
            <v>市场调节价</v>
          </cell>
          <cell r="O562" t="str">
            <v>市场调节价</v>
          </cell>
          <cell r="P562" t="str">
            <v>市场调节价</v>
          </cell>
          <cell r="Q562" t="str">
            <v>市场调节价</v>
          </cell>
          <cell r="R562" t="str">
            <v>市场调节价</v>
          </cell>
        </row>
        <row r="563">
          <cell r="C563" t="str">
            <v>011104000010000</v>
          </cell>
          <cell r="D563" t="str">
            <v>院内抢救费（常规）</v>
          </cell>
        </row>
        <row r="563">
          <cell r="G563" t="str">
            <v>针对急危重症患者，由单临床学科医务人员制定抢救方案，在院内组织开展现场紧急救治，不含心肺复苏术。</v>
          </cell>
          <cell r="H563" t="str">
            <v>所定价格涵盖组织人员、观察、实施抢救、记录、制定方案等所需的人力资源和基本物质资源消耗。</v>
          </cell>
        </row>
        <row r="563">
          <cell r="L563" t="str">
            <v>日</v>
          </cell>
        </row>
        <row r="563">
          <cell r="N563">
            <v>140</v>
          </cell>
          <cell r="O563">
            <v>126</v>
          </cell>
          <cell r="P563">
            <v>126</v>
          </cell>
          <cell r="Q563">
            <v>107</v>
          </cell>
          <cell r="R563">
            <v>107</v>
          </cell>
        </row>
        <row r="564">
          <cell r="C564" t="str">
            <v>011104000020000</v>
          </cell>
          <cell r="D564" t="str">
            <v>院内抢救费（复杂）</v>
          </cell>
        </row>
        <row r="564">
          <cell r="G564" t="str">
            <v>针对急危重症患者，由两个及以上临床学科医务人员联合制定抢救方案，在院内组织开展现场紧急救治，不含心肺复苏术。</v>
          </cell>
          <cell r="H564" t="str">
            <v>所定价格涵盖组织人员、观察、实施抢救、记录、制定方案等所需的人力资源和基本物质资源消耗。</v>
          </cell>
        </row>
        <row r="564">
          <cell r="L564" t="str">
            <v>日</v>
          </cell>
          <cell r="M564" t="str">
            <v>护理、药学不作为单独临床学科计价。</v>
          </cell>
          <cell r="N564">
            <v>252</v>
          </cell>
          <cell r="O564">
            <v>227</v>
          </cell>
          <cell r="P564">
            <v>227</v>
          </cell>
          <cell r="Q564">
            <v>193</v>
          </cell>
          <cell r="R564">
            <v>193</v>
          </cell>
        </row>
        <row r="565">
          <cell r="C565" t="str">
            <v>011104000030000</v>
          </cell>
          <cell r="D565" t="str">
            <v>心肺复苏术</v>
          </cell>
        </row>
        <row r="565">
          <cell r="G565" t="str">
            <v>指手术室内外所有行心肺复苏的治疗，使患者恢复自主循环和呼吸。</v>
          </cell>
          <cell r="H565" t="str">
            <v>所定价格涵盖组织人员、观察、实施心肺复苏等所需的人力资源和基本物质资源消耗。</v>
          </cell>
        </row>
        <row r="565">
          <cell r="L565" t="str">
            <v>次</v>
          </cell>
        </row>
        <row r="565">
          <cell r="N565">
            <v>300</v>
          </cell>
          <cell r="O565">
            <v>270</v>
          </cell>
          <cell r="P565">
            <v>270</v>
          </cell>
          <cell r="Q565">
            <v>230</v>
          </cell>
          <cell r="R565">
            <v>230</v>
          </cell>
        </row>
        <row r="566">
          <cell r="C566" t="str">
            <v>011103000010000</v>
          </cell>
          <cell r="D566" t="str">
            <v>院前急救费</v>
          </cell>
        </row>
        <row r="566">
          <cell r="G566" t="str">
            <v>针对急危重症患者，医护人员制定抢救方案，在院前组织开展现场紧急救治。</v>
          </cell>
          <cell r="H566" t="str">
            <v>所定价格涵盖组织人员、观察、实施抢救、监测生命体征、记录、制定方案等所需的人力资源和基本物质资源消耗。</v>
          </cell>
        </row>
        <row r="566">
          <cell r="L566" t="str">
            <v>次</v>
          </cell>
          <cell r="M566" t="str">
            <v>“院前”指以物理空间为分界标准。</v>
          </cell>
          <cell r="N566">
            <v>72</v>
          </cell>
          <cell r="O566">
            <v>65</v>
          </cell>
          <cell r="P566">
            <v>65</v>
          </cell>
          <cell r="Q566">
            <v>55</v>
          </cell>
          <cell r="R566">
            <v>55</v>
          </cell>
        </row>
        <row r="567">
          <cell r="C567" t="str">
            <v>011109000010000</v>
          </cell>
          <cell r="D567" t="str">
            <v>安宁疗护费</v>
          </cell>
        </row>
        <row r="567">
          <cell r="G567" t="str">
            <v>指为疾病终末期或老年患者在临终前提供身体、心理、精神等方面的诊查、护理、照料和人文关怀等服务，控制痛苦和不适症状，提高生命质量，帮助患者舒适、安详、有尊严地离世。</v>
          </cell>
          <cell r="H567" t="str">
            <v>所定价格涵盖患者病情评估、诊查、分级护理、各类评估工具使用、心理及精神疏导、情绪安抚、沟通陪伴、临终关怀、个性化支持等所需的人力资源和基本物质资源消耗。</v>
          </cell>
        </row>
        <row r="567">
          <cell r="L567" t="str">
            <v>日</v>
          </cell>
          <cell r="M567" t="str">
            <v>不与各类“住院诊查费”和“分级护理”同时收费。</v>
          </cell>
          <cell r="N567">
            <v>260</v>
          </cell>
          <cell r="O567">
            <v>234</v>
          </cell>
          <cell r="P567">
            <v>234</v>
          </cell>
          <cell r="Q567">
            <v>211</v>
          </cell>
          <cell r="R567">
            <v>211</v>
          </cell>
        </row>
        <row r="568">
          <cell r="C568" t="str">
            <v>011109000020000</v>
          </cell>
          <cell r="D568" t="str">
            <v>救护车转运费</v>
          </cell>
        </row>
        <row r="568">
          <cell r="G568" t="str">
            <v>指医疗机构（含120急救中心）利用救护车转运患者的使用费用。</v>
          </cell>
          <cell r="H568" t="str">
            <v>所定价格涵盖含救护车交通往返相关管理费、折旧费、消毒费、油耗、司机劳务等所需的人力资源和基本物质资源消耗。</v>
          </cell>
          <cell r="I568" t="str">
            <v>01高层人力转运</v>
          </cell>
        </row>
        <row r="568">
          <cell r="L568" t="str">
            <v>公里</v>
          </cell>
          <cell r="M568" t="str">
            <v>1.本项目按照基础费用和里程费用相结合的计价方式收费。
2.急危重症需要使用ECMO、有创呼吸机等生命维持系统带机转运的，按照“救护车转运费+相应设备治疗价格项目”计费。
3.非急救转运参照本项目收费。
4.高层无电梯的人力转运，医疗机构可自主定价。</v>
          </cell>
          <cell r="N568" t="str">
            <v>基价35元/车次，里程费7元/公里（不足1公里按1公里计；只计单程）,跨地级市转运的价格由医患双方协商议定。</v>
          </cell>
          <cell r="O568" t="str">
            <v>基价35元/车次，里程费7元/公里（不足1公里按1公里计；只计单程）,跨地级市转运的价格由医患双方协商议定。</v>
          </cell>
          <cell r="P568" t="str">
            <v>基价32元/车次，里程费6元/公里（不足1公里按1公里计；只计单程）,跨地级市转运的价格由医患双方协商议定。</v>
          </cell>
          <cell r="Q568" t="str">
            <v>基价32元/车次，里程费6元/公里（不足1公里按1公里计；只计单程）,跨地级市转运的价格由医患双方协商议定。</v>
          </cell>
          <cell r="R568" t="str">
            <v>基价32元/车次，里程费6元/公里（不足1公里按1公里计；只计单程）,跨地级市转运的价格由医患双方协商议定。</v>
          </cell>
        </row>
        <row r="569">
          <cell r="C569" t="str">
            <v>011109000020001</v>
          </cell>
          <cell r="D569" t="str">
            <v>救护车转运费-高层人力转运加收（加收）</v>
          </cell>
        </row>
        <row r="569">
          <cell r="L569" t="str">
            <v>次</v>
          </cell>
        </row>
        <row r="569">
          <cell r="N569" t="str">
            <v>市场调节价</v>
          </cell>
          <cell r="O569" t="str">
            <v>市场调节价</v>
          </cell>
          <cell r="P569" t="str">
            <v>市场调节价</v>
          </cell>
          <cell r="Q569" t="str">
            <v>市场调节价</v>
          </cell>
          <cell r="R569" t="str">
            <v>市场调节价</v>
          </cell>
        </row>
        <row r="570">
          <cell r="C570" t="str">
            <v>011109000030000</v>
          </cell>
          <cell r="D570" t="str">
            <v>航空医疗转运</v>
          </cell>
        </row>
        <row r="570">
          <cell r="G570" t="str">
            <v>指医疗机构（含120急救中心）利用各类航空器转运患者的使用费用。</v>
          </cell>
          <cell r="H570" t="str">
            <v>所定价格涵盖航空器交通往返相关管理费、折旧费、消毒费、油耗、司机劳务等所需的人力资源和基本物质资源消耗。</v>
          </cell>
        </row>
        <row r="570">
          <cell r="L570" t="str">
            <v>次</v>
          </cell>
          <cell r="M570" t="str">
            <v>航空医疗转运实行市场调节价，由医院自主制定收费标准。</v>
          </cell>
          <cell r="N570" t="str">
            <v>市场调节价</v>
          </cell>
          <cell r="O570" t="str">
            <v>市场调节价</v>
          </cell>
          <cell r="P570" t="str">
            <v>市场调节价</v>
          </cell>
          <cell r="Q570" t="str">
            <v>市场调节价</v>
          </cell>
          <cell r="R570" t="str">
            <v>市场调节价</v>
          </cell>
        </row>
        <row r="571">
          <cell r="C571" t="str">
            <v>012407000010000</v>
          </cell>
          <cell r="D571" t="str">
            <v>肺容积检查费</v>
          </cell>
        </row>
        <row r="571">
          <cell r="G571" t="str">
            <v>通过各种方式测量肺容纳的气体量。</v>
          </cell>
          <cell r="H571" t="str">
            <v>所定价格涵盖设备准备、仪器测定、撤除、处理用物、出具报告等步骤所需的人力资源和基本物质资源消耗。</v>
          </cell>
        </row>
        <row r="571">
          <cell r="L571" t="str">
            <v>次</v>
          </cell>
        </row>
        <row r="571">
          <cell r="N571">
            <v>50</v>
          </cell>
          <cell r="O571">
            <v>45</v>
          </cell>
          <cell r="P571">
            <v>42.5</v>
          </cell>
          <cell r="Q571">
            <v>38.25</v>
          </cell>
          <cell r="R571">
            <v>30.6</v>
          </cell>
        </row>
        <row r="572">
          <cell r="C572" t="str">
            <v>012407000020000</v>
          </cell>
          <cell r="D572" t="str">
            <v>肺通气功能检查费</v>
          </cell>
        </row>
        <row r="572">
          <cell r="G572" t="str">
            <v>通过各种方式测量肺与外界环境之间的气体交换情况。</v>
          </cell>
          <cell r="H572" t="str">
            <v>所定价格涵盖设备准备、仪器测定、撤除、处理用物、出具报告等步骤所需的人力资源和基本物质资源消耗。</v>
          </cell>
          <cell r="I572" t="str">
            <v>01儿童加收
11简易肺功能检查减收</v>
          </cell>
        </row>
        <row r="572">
          <cell r="L572" t="str">
            <v>次</v>
          </cell>
          <cell r="M572" t="str">
            <v>支气管舒张试验按两次肺通气功能检查费收取。</v>
          </cell>
          <cell r="N572">
            <v>92</v>
          </cell>
          <cell r="O572">
            <v>82.8</v>
          </cell>
          <cell r="P572">
            <v>78.2</v>
          </cell>
          <cell r="Q572">
            <v>70.38</v>
          </cell>
          <cell r="R572">
            <v>56.304</v>
          </cell>
        </row>
        <row r="573">
          <cell r="C573" t="str">
            <v>012407000020001</v>
          </cell>
          <cell r="D573" t="str">
            <v>肺通气功能检查费-儿童加收</v>
          </cell>
        </row>
        <row r="573">
          <cell r="L573" t="str">
            <v>次</v>
          </cell>
        </row>
        <row r="573">
          <cell r="N573">
            <v>28</v>
          </cell>
          <cell r="O573">
            <v>25.2</v>
          </cell>
          <cell r="P573">
            <v>23</v>
          </cell>
          <cell r="Q573">
            <v>20.7</v>
          </cell>
          <cell r="R573">
            <v>16.56</v>
          </cell>
        </row>
        <row r="574">
          <cell r="C574" t="str">
            <v>012407000020011</v>
          </cell>
          <cell r="D574" t="str">
            <v>肺通气功能检查费-简易肺功能检查（减收）</v>
          </cell>
        </row>
        <row r="574">
          <cell r="L574" t="str">
            <v>次</v>
          </cell>
        </row>
        <row r="574">
          <cell r="N574">
            <v>-46</v>
          </cell>
          <cell r="O574">
            <v>-41</v>
          </cell>
          <cell r="P574">
            <v>-39</v>
          </cell>
          <cell r="Q574">
            <v>-35</v>
          </cell>
          <cell r="R574">
            <v>-28</v>
          </cell>
        </row>
        <row r="575">
          <cell r="C575" t="str">
            <v>012407000030000</v>
          </cell>
          <cell r="D575" t="str">
            <v>支气管激发试验检查费</v>
          </cell>
        </row>
        <row r="575">
          <cell r="G575" t="str">
            <v>通过各种刺激方式评估气道反应性。</v>
          </cell>
          <cell r="H575" t="str">
            <v>所定价格涵盖设备准备、仪器测定、撤除、处理用物、出具报告等步骤所需的人力资源和基本物质资源消耗。</v>
          </cell>
        </row>
        <row r="575">
          <cell r="L575" t="str">
            <v>次</v>
          </cell>
        </row>
        <row r="575">
          <cell r="N575">
            <v>82</v>
          </cell>
          <cell r="O575">
            <v>73.8</v>
          </cell>
          <cell r="P575">
            <v>69.7</v>
          </cell>
          <cell r="Q575">
            <v>62.73</v>
          </cell>
          <cell r="R575">
            <v>50.184</v>
          </cell>
        </row>
        <row r="576">
          <cell r="C576" t="str">
            <v>012407000040000</v>
          </cell>
          <cell r="D576" t="str">
            <v>肺弥散功能检查费</v>
          </cell>
        </row>
        <row r="576">
          <cell r="G576" t="str">
            <v>通过各种方式测量肺泡与肺毛细血管血液之间的气体交换情况。</v>
          </cell>
          <cell r="H576" t="str">
            <v>所定价格涵盖设备准备、仪器测定、撤除、处理用物、出具报告等步骤所需的人力资源和基本物质资源消耗。</v>
          </cell>
        </row>
        <row r="576">
          <cell r="L576" t="str">
            <v>次</v>
          </cell>
        </row>
        <row r="576">
          <cell r="N576">
            <v>50</v>
          </cell>
          <cell r="O576">
            <v>45</v>
          </cell>
          <cell r="P576">
            <v>42.5</v>
          </cell>
          <cell r="Q576">
            <v>38.25</v>
          </cell>
          <cell r="R576">
            <v>30.6</v>
          </cell>
        </row>
        <row r="577">
          <cell r="C577" t="str">
            <v>012407000050000</v>
          </cell>
          <cell r="D577" t="str">
            <v>呼吸阻力检查费</v>
          </cell>
        </row>
        <row r="577">
          <cell r="G577" t="str">
            <v>通过各种方式测量气道内单位流量所产生的压力差。</v>
          </cell>
          <cell r="H577" t="str">
            <v>所定价格涵盖设备准备、仪器测定、撤除、处理用物、出具报告等步骤所需的人力资源和基本物质资源消耗。</v>
          </cell>
        </row>
        <row r="577">
          <cell r="L577" t="str">
            <v>次</v>
          </cell>
        </row>
        <row r="577">
          <cell r="N577">
            <v>75</v>
          </cell>
          <cell r="O577">
            <v>67.5</v>
          </cell>
          <cell r="P577">
            <v>63.75</v>
          </cell>
          <cell r="Q577">
            <v>57.375</v>
          </cell>
          <cell r="R577">
            <v>45.9</v>
          </cell>
        </row>
        <row r="578">
          <cell r="C578" t="str">
            <v>012407000060000</v>
          </cell>
          <cell r="D578" t="str">
            <v>运动心肺功能检查费</v>
          </cell>
        </row>
        <row r="578">
          <cell r="G578" t="str">
            <v>通过在运动状态下监测心肺功能指标，判断心脏、肺脏和循环系统之间的相互作用与贮备能力。</v>
          </cell>
          <cell r="H578" t="str">
            <v>所定价格涵盖设备准备、仪器测定、撤除、处理用物、出具报告等步骤所需的人力资源和基本物质资源消耗。</v>
          </cell>
        </row>
        <row r="578">
          <cell r="L578" t="str">
            <v>次</v>
          </cell>
        </row>
        <row r="578">
          <cell r="N578">
            <v>160</v>
          </cell>
          <cell r="O578">
            <v>144</v>
          </cell>
          <cell r="P578">
            <v>136</v>
          </cell>
          <cell r="Q578">
            <v>122.4</v>
          </cell>
          <cell r="R578">
            <v>97.92</v>
          </cell>
        </row>
        <row r="579">
          <cell r="C579" t="str">
            <v>012407000070000</v>
          </cell>
          <cell r="D579" t="str">
            <v>肺阻抗血流图检查费</v>
          </cell>
        </row>
        <row r="579">
          <cell r="G579" t="str">
            <v>通过测量肺部血流的物理性质和速度，检查肺部是否存在阻力增加。</v>
          </cell>
          <cell r="H579" t="str">
            <v>所定价格涵盖设备准备、仪器测定、撤除、处理用物、出具报告等步骤所需的人力资源和基本物质资源消耗。</v>
          </cell>
        </row>
        <row r="579">
          <cell r="L579" t="str">
            <v>次</v>
          </cell>
        </row>
        <row r="579">
          <cell r="N579">
            <v>47</v>
          </cell>
          <cell r="O579">
            <v>42.3</v>
          </cell>
          <cell r="P579">
            <v>39.95</v>
          </cell>
          <cell r="Q579">
            <v>35.955</v>
          </cell>
          <cell r="R579">
            <v>28.764</v>
          </cell>
        </row>
        <row r="580">
          <cell r="C580" t="str">
            <v>012407000080000</v>
          </cell>
          <cell r="D580" t="str">
            <v>肺电阻抗成像检查费</v>
          </cell>
        </row>
        <row r="580">
          <cell r="G580" t="str">
            <v>通过检查呼吸周期中胸部电阻抗变化，检查肺部通气、血流等指标的变化。</v>
          </cell>
          <cell r="H580" t="str">
            <v>所定价格涵盖设备准备、仪器测定、撤除、处理用物、出具报告等步骤所需的人力资源和基本物质资源消耗。</v>
          </cell>
        </row>
        <row r="580">
          <cell r="L580" t="str">
            <v>次</v>
          </cell>
        </row>
        <row r="580">
          <cell r="N580">
            <v>144</v>
          </cell>
          <cell r="O580">
            <v>129.6</v>
          </cell>
          <cell r="P580">
            <v>122.4</v>
          </cell>
          <cell r="Q580">
            <v>110.16</v>
          </cell>
          <cell r="R580">
            <v>88.128</v>
          </cell>
        </row>
        <row r="581">
          <cell r="C581" t="str">
            <v>012407000090000</v>
          </cell>
          <cell r="D581" t="str">
            <v>呼吸肌功能检查费</v>
          </cell>
        </row>
        <row r="581">
          <cell r="G581" t="str">
            <v>通过测量气道压力和流量变化等指标评估患者呼吸肌力量。</v>
          </cell>
          <cell r="H581" t="str">
            <v>所定价格涵盖设备准备、仪器测定、撤除、处理用物、出具报告等步骤所需的人力资源和基本物质资源消耗。</v>
          </cell>
        </row>
        <row r="581">
          <cell r="L581" t="str">
            <v>次</v>
          </cell>
        </row>
        <row r="581">
          <cell r="N581">
            <v>30</v>
          </cell>
          <cell r="O581">
            <v>27</v>
          </cell>
          <cell r="P581">
            <v>25.5</v>
          </cell>
          <cell r="Q581">
            <v>22.95</v>
          </cell>
          <cell r="R581">
            <v>18.36</v>
          </cell>
        </row>
        <row r="582">
          <cell r="C582" t="str">
            <v>012407000100000</v>
          </cell>
          <cell r="D582" t="str">
            <v>膈肌功能检查费</v>
          </cell>
        </row>
        <row r="582">
          <cell r="G582" t="str">
            <v>通过电活动或压力测定，评估患者膈肌功能。</v>
          </cell>
          <cell r="H582" t="str">
            <v>所定价格涵盖设备准备、仪器测定、撤除、处理用物、出具报告等步骤所需的人力资源和基本物质资源消耗。</v>
          </cell>
        </row>
        <row r="582">
          <cell r="N582">
            <v>30</v>
          </cell>
          <cell r="O582">
            <v>27</v>
          </cell>
          <cell r="P582">
            <v>25.5</v>
          </cell>
          <cell r="Q582">
            <v>22.95</v>
          </cell>
          <cell r="R582">
            <v>18.36</v>
          </cell>
        </row>
        <row r="583">
          <cell r="C583" t="str">
            <v>012407000110000</v>
          </cell>
          <cell r="D583" t="str">
            <v>睡眠呼吸监测费</v>
          </cell>
        </row>
        <row r="583">
          <cell r="G583" t="str">
            <v>对睡眠状态下患者呼吸行为状、呼吸功能进行监测，同步观察患者必要的生命体征及电生理指标。</v>
          </cell>
          <cell r="H583" t="str">
            <v>所定价格涵盖设备准备、仪器测定、撤除、处理用物、出具报告等步骤所需的人力资源和基本物质资源消耗。</v>
          </cell>
          <cell r="I583" t="str">
            <v>01便携睡眠呼吸监测减收</v>
          </cell>
        </row>
        <row r="583">
          <cell r="L583" t="str">
            <v>次</v>
          </cell>
          <cell r="M583" t="str">
            <v>不得同时收取心电、脑电、肌电、眼动、呼吸监测和血氧饱和度测定费用。</v>
          </cell>
          <cell r="N583">
            <v>390</v>
          </cell>
          <cell r="O583">
            <v>351</v>
          </cell>
          <cell r="P583">
            <v>331.5</v>
          </cell>
          <cell r="Q583">
            <v>298.35</v>
          </cell>
          <cell r="R583">
            <v>238.68</v>
          </cell>
        </row>
        <row r="584">
          <cell r="C584" t="str">
            <v>012407000110001</v>
          </cell>
          <cell r="D584" t="str">
            <v>睡眠呼吸监测费-便携睡眠呼吸监测（减收）</v>
          </cell>
        </row>
        <row r="584">
          <cell r="L584" t="str">
            <v>次</v>
          </cell>
        </row>
        <row r="584">
          <cell r="N584">
            <v>-312</v>
          </cell>
          <cell r="O584">
            <v>-281</v>
          </cell>
          <cell r="P584">
            <v>-266</v>
          </cell>
          <cell r="Q584">
            <v>-239</v>
          </cell>
          <cell r="R584">
            <v>-191.2</v>
          </cell>
        </row>
        <row r="585">
          <cell r="C585" t="str">
            <v>012407000120000</v>
          </cell>
          <cell r="D585" t="str">
            <v>经皮氧分压/二氧化碳监测费</v>
          </cell>
        </row>
        <row r="585">
          <cell r="G585" t="str">
            <v>通过经皮测定方法，持续测定氧分压和/或二氧化碳。</v>
          </cell>
          <cell r="H585" t="str">
            <v>所定价格涵盖设备准备、仪器测定、撤除、处理用物等步骤所需的人力资源和基本物质资源消耗。</v>
          </cell>
        </row>
        <row r="585">
          <cell r="L585" t="str">
            <v>小时</v>
          </cell>
        </row>
        <row r="585">
          <cell r="N585">
            <v>50</v>
          </cell>
          <cell r="O585">
            <v>45</v>
          </cell>
          <cell r="P585">
            <v>42.5</v>
          </cell>
          <cell r="Q585">
            <v>38.25</v>
          </cell>
          <cell r="R585">
            <v>30.6</v>
          </cell>
        </row>
        <row r="586">
          <cell r="C586" t="str">
            <v>012407000130000</v>
          </cell>
          <cell r="D586" t="str">
            <v>支气管镜检查费（常规内镜）</v>
          </cell>
        </row>
        <row r="586">
          <cell r="G586" t="str">
            <v>通过支气管镜观察和诊断支气管、气管、气管壁或肺部等部位的疾病。</v>
          </cell>
          <cell r="H586" t="str">
            <v>所定价格涵盖设备准备、体位摆放、入镜、观察、图像采集、撤镜、处理用物、出具报告等步骤所需的人力资源和基本物质资源消耗。</v>
          </cell>
          <cell r="I586" t="str">
            <v>01特殊光源检查</v>
          </cell>
        </row>
        <row r="586">
          <cell r="L586" t="str">
            <v>次</v>
          </cell>
          <cell r="M586" t="str">
            <v>本项目中的“特殊光源”指：荧光、窄谱光源。</v>
          </cell>
          <cell r="N586">
            <v>255</v>
          </cell>
          <cell r="O586">
            <v>229.5</v>
          </cell>
          <cell r="P586">
            <v>216.75</v>
          </cell>
          <cell r="Q586">
            <v>195.075</v>
          </cell>
          <cell r="R586">
            <v>156.06</v>
          </cell>
        </row>
        <row r="587">
          <cell r="C587" t="str">
            <v>012407000130001</v>
          </cell>
          <cell r="D587" t="str">
            <v>支气管镜检查费（常规内镜）-特殊光源检查（加收）</v>
          </cell>
        </row>
        <row r="587">
          <cell r="L587" t="str">
            <v>次</v>
          </cell>
        </row>
        <row r="587">
          <cell r="N587">
            <v>51</v>
          </cell>
          <cell r="O587">
            <v>45.9</v>
          </cell>
          <cell r="P587">
            <v>43.35</v>
          </cell>
          <cell r="Q587">
            <v>39.015</v>
          </cell>
          <cell r="R587">
            <v>31.212</v>
          </cell>
        </row>
        <row r="588">
          <cell r="C588" t="str">
            <v>012407000140000</v>
          </cell>
          <cell r="D588" t="str">
            <v>支气管镜检查费（超声内镜）</v>
          </cell>
        </row>
        <row r="588">
          <cell r="G588" t="str">
            <v>通过超声支气管镜观察和诊断支气管、气管、气管壁、气管腔外或肺部等部位的疾病。</v>
          </cell>
          <cell r="H588" t="str">
            <v>所定价格涵盖设备准备、体位摆放、入镜、观察、图像采集、撤镜、处理用物、出具报告等步骤所需的人力资源和基本物质资源消耗。</v>
          </cell>
        </row>
        <row r="588">
          <cell r="L588" t="str">
            <v>次</v>
          </cell>
        </row>
        <row r="588">
          <cell r="N588">
            <v>800</v>
          </cell>
          <cell r="O588">
            <v>720</v>
          </cell>
          <cell r="P588">
            <v>680</v>
          </cell>
          <cell r="Q588">
            <v>612</v>
          </cell>
          <cell r="R588">
            <v>489.6</v>
          </cell>
        </row>
        <row r="589">
          <cell r="C589" t="str">
            <v>012407000150000</v>
          </cell>
          <cell r="D589" t="str">
            <v>支气管镜检查费（共聚焦激光显微内镜）</v>
          </cell>
        </row>
        <row r="589">
          <cell r="G589" t="str">
            <v>通过共聚焦激光显微支气管镜观察和诊断支气管、气管、气管壁或肺部等部位的疾病。</v>
          </cell>
          <cell r="H589" t="str">
            <v>所定价格涵盖设备准备、体位摆放、入镜、观察、图像采集、撤镜、处理用物、出具报告等步骤所需的人力资源和基本物质资源消耗。</v>
          </cell>
        </row>
        <row r="589">
          <cell r="L589" t="str">
            <v>次</v>
          </cell>
        </row>
        <row r="589">
          <cell r="N589">
            <v>626</v>
          </cell>
          <cell r="O589">
            <v>563.4</v>
          </cell>
          <cell r="P589">
            <v>532.1</v>
          </cell>
          <cell r="Q589">
            <v>478.89</v>
          </cell>
          <cell r="R589">
            <v>383.112</v>
          </cell>
        </row>
        <row r="590">
          <cell r="C590" t="str">
            <v>012407000160000</v>
          </cell>
          <cell r="D590" t="str">
            <v>肺叶通气功能检查费</v>
          </cell>
        </row>
        <row r="590">
          <cell r="G590" t="str">
            <v>通过无创方式置入球囊导管，评估支气管通气情况。</v>
          </cell>
          <cell r="H590" t="str">
            <v>所定价格涵盖设备准备、体位摆放、导管置入、球囊充气、数据采集、设备撤除、处理用物人力资源、设备运转成本与基本物质资源消耗。</v>
          </cell>
        </row>
        <row r="590">
          <cell r="L590" t="str">
            <v>次</v>
          </cell>
        </row>
        <row r="590">
          <cell r="N590">
            <v>510</v>
          </cell>
          <cell r="O590">
            <v>459</v>
          </cell>
          <cell r="P590">
            <v>433.5</v>
          </cell>
          <cell r="Q590">
            <v>390.15</v>
          </cell>
          <cell r="R590">
            <v>312.12</v>
          </cell>
        </row>
        <row r="591">
          <cell r="C591" t="str">
            <v>012407000170000</v>
          </cell>
          <cell r="D591" t="str">
            <v>纵隔镜探查费</v>
          </cell>
        </row>
        <row r="591">
          <cell r="G591" t="str">
            <v>通过纵隔镜观察和诊断纵隔、支气管、气管、胸腺、食管、淋巴结或肺部等部位的疾病。</v>
          </cell>
          <cell r="H591" t="str">
            <v>所定价格涵盖设备准备、体位摆放、切开、入镜、观察、撤镜、缝合、关闭、处理用物等手术步骤所需的人力资源和基本物质资源消耗。</v>
          </cell>
        </row>
        <row r="591">
          <cell r="L591" t="str">
            <v>次</v>
          </cell>
        </row>
        <row r="591">
          <cell r="N591">
            <v>720</v>
          </cell>
          <cell r="O591">
            <v>648</v>
          </cell>
          <cell r="P591">
            <v>612</v>
          </cell>
          <cell r="Q591">
            <v>550.8</v>
          </cell>
          <cell r="R591">
            <v>440.64</v>
          </cell>
        </row>
        <row r="592">
          <cell r="C592" t="str">
            <v>013106000010000</v>
          </cell>
          <cell r="D592" t="str">
            <v>体外膈肌起搏治疗费</v>
          </cell>
        </row>
        <row r="592">
          <cell r="G592" t="str">
            <v>通过电刺激，诱导膈肌主动收缩。</v>
          </cell>
          <cell r="H592" t="str">
            <v>所定价格涵盖设备准备、连接电极、起搏治疗、撤除、处理用物等步骤所需的人力资源和基本物质资源消耗。</v>
          </cell>
        </row>
        <row r="592">
          <cell r="L592" t="str">
            <v>次</v>
          </cell>
        </row>
        <row r="592">
          <cell r="N592">
            <v>26</v>
          </cell>
          <cell r="O592">
            <v>23.4</v>
          </cell>
          <cell r="P592">
            <v>22.1</v>
          </cell>
          <cell r="Q592">
            <v>19.89</v>
          </cell>
          <cell r="R592">
            <v>15.912</v>
          </cell>
        </row>
        <row r="593">
          <cell r="C593" t="str">
            <v>013106000020000</v>
          </cell>
          <cell r="D593" t="str">
            <v>一氧化氮吸入治疗费</v>
          </cell>
        </row>
        <row r="593">
          <cell r="G593" t="str">
            <v>通过吸入一氧化氮进行治疗。</v>
          </cell>
          <cell r="H593" t="str">
            <v>所定价格涵盖设备准备、气体调节、吸入治疗、调节、监测、处理用物等步骤所需的人力资源、设备运转成本消耗与基本物质资源消耗。</v>
          </cell>
        </row>
        <row r="593">
          <cell r="L593" t="str">
            <v>小时</v>
          </cell>
        </row>
        <row r="593">
          <cell r="N593">
            <v>60</v>
          </cell>
          <cell r="O593">
            <v>54</v>
          </cell>
          <cell r="P593">
            <v>51</v>
          </cell>
          <cell r="Q593">
            <v>45.9</v>
          </cell>
          <cell r="R593">
            <v>36.72</v>
          </cell>
        </row>
        <row r="594">
          <cell r="C594" t="str">
            <v>013106000030000</v>
          </cell>
          <cell r="D594" t="str">
            <v>雾化吸入治疗费</v>
          </cell>
        </row>
        <row r="594">
          <cell r="G594" t="str">
            <v>通过各种方式吸入气雾或气溶胶颗粒进行治疗。</v>
          </cell>
          <cell r="H594" t="str">
            <v>所定价格涵盖设备准备、成分制备、连接、调节、吸入、观察、记录、处理用物等所需的人力资源和基本物质资源消耗。</v>
          </cell>
        </row>
        <row r="594">
          <cell r="L594" t="str">
            <v>次</v>
          </cell>
          <cell r="M594" t="str">
            <v>多种药物确需分开雾化吸入的可分别计价收费。</v>
          </cell>
          <cell r="N594">
            <v>17</v>
          </cell>
          <cell r="O594">
            <v>15.3</v>
          </cell>
          <cell r="P594">
            <v>14.45</v>
          </cell>
          <cell r="Q594">
            <v>13.005</v>
          </cell>
          <cell r="R594">
            <v>10.404</v>
          </cell>
        </row>
        <row r="595">
          <cell r="C595" t="str">
            <v>013106000040000</v>
          </cell>
          <cell r="D595" t="str">
            <v>全肺灌洗治疗费</v>
          </cell>
        </row>
        <row r="595">
          <cell r="G595" t="str">
            <v>通过对单侧肺部进行全肺灌洗，清除大面积肺泡中的异物、分泌物和其他沉积物，不含气管插管费。</v>
          </cell>
          <cell r="H595" t="str">
            <v>所定价格涵盖患者评估准备、灌洗、观察监测、撤除、处理用物等步骤所需的人力资源、设备运转成本消耗与基本物质资源消耗。</v>
          </cell>
        </row>
        <row r="595">
          <cell r="L595" t="str">
            <v>单侧</v>
          </cell>
        </row>
        <row r="595">
          <cell r="N595">
            <v>1740</v>
          </cell>
          <cell r="O595">
            <v>1566</v>
          </cell>
          <cell r="P595">
            <v>1479</v>
          </cell>
          <cell r="Q595">
            <v>1331.1</v>
          </cell>
          <cell r="R595">
            <v>1064.88</v>
          </cell>
        </row>
        <row r="596">
          <cell r="C596" t="str">
            <v>013106000050000</v>
          </cell>
          <cell r="D596" t="str">
            <v>支气管肺泡灌洗费</v>
          </cell>
        </row>
        <row r="596">
          <cell r="G596" t="str">
            <v>通过无创方式清除特定肺段肺泡内异物、分泌物和其他沉积物或采集样本，不含内镜检查费。</v>
          </cell>
          <cell r="H596" t="str">
            <v>所定价格涵盖设备准备、镜下治疗、处理用物等步骤所需的人力资源、设备运转成本消耗与基本物质资源消耗。</v>
          </cell>
        </row>
        <row r="596">
          <cell r="L596" t="str">
            <v>次</v>
          </cell>
          <cell r="M596" t="str">
            <v>“次”指每个肺段。</v>
          </cell>
          <cell r="N596">
            <v>174</v>
          </cell>
          <cell r="O596">
            <v>156.6</v>
          </cell>
          <cell r="P596">
            <v>147.9</v>
          </cell>
          <cell r="Q596">
            <v>133.11</v>
          </cell>
          <cell r="R596">
            <v>106.488</v>
          </cell>
        </row>
        <row r="597">
          <cell r="C597" t="str">
            <v>013106000060000</v>
          </cell>
          <cell r="D597" t="str">
            <v>支气管镜治疗费（常规）</v>
          </cell>
        </row>
        <row r="597">
          <cell r="G597" t="str">
            <v>通过支气管镜进行滴药、冲洗、吸痰等常规治疗，不含内镜检查费。</v>
          </cell>
          <cell r="H597" t="str">
            <v>所定价格涵盖设备准备、镜下治疗、处理用物等步骤所需的人力资源、设备运转成本消耗与基本物质资源消耗。</v>
          </cell>
        </row>
        <row r="597">
          <cell r="L597" t="str">
            <v>次</v>
          </cell>
        </row>
        <row r="597">
          <cell r="N597">
            <v>140</v>
          </cell>
          <cell r="O597">
            <v>126</v>
          </cell>
          <cell r="P597">
            <v>119</v>
          </cell>
          <cell r="Q597">
            <v>107.1</v>
          </cell>
          <cell r="R597">
            <v>85.68</v>
          </cell>
        </row>
        <row r="598">
          <cell r="C598" t="str">
            <v>013106000070000</v>
          </cell>
          <cell r="D598" t="str">
            <v>支气管镜治疗费（特殊）</v>
          </cell>
        </row>
        <row r="598">
          <cell r="G598" t="str">
            <v>通过支气管镜进行封堵、套圈、注药、球囊扩张，以及射频、微波、激光、凝固、冷冻、电凝、脉冲、光动力等各种特殊治疗，不含内镜检查费。</v>
          </cell>
          <cell r="H598" t="str">
            <v>所定价格涵盖设备准备、镜下治疗、处理用物等步骤所需的人力资源、设备运转成本消耗与基本物质资源消耗。</v>
          </cell>
        </row>
        <row r="598">
          <cell r="L598" t="str">
            <v>次</v>
          </cell>
        </row>
        <row r="598">
          <cell r="N598">
            <v>280</v>
          </cell>
          <cell r="O598">
            <v>252</v>
          </cell>
          <cell r="P598">
            <v>238</v>
          </cell>
          <cell r="Q598">
            <v>214.2</v>
          </cell>
          <cell r="R598">
            <v>171.36</v>
          </cell>
        </row>
        <row r="599">
          <cell r="C599" t="str">
            <v>013307000010000</v>
          </cell>
          <cell r="D599" t="str">
            <v>气道支架置入费</v>
          </cell>
        </row>
        <row r="599">
          <cell r="G599" t="str">
            <v>通过无创方式置入气道支架，不含内镜检查费。</v>
          </cell>
          <cell r="H599" t="str">
            <v>所定价格涵盖患者评估准备、导丝引导、支架置入、必要时球囊扩张、处理用物等步骤所需的人力资源、设备运转成本消耗与基本物质资源消耗。</v>
          </cell>
          <cell r="I599" t="str">
            <v>01儿童加收</v>
          </cell>
        </row>
        <row r="599">
          <cell r="L599" t="str">
            <v>次</v>
          </cell>
        </row>
        <row r="599">
          <cell r="N599">
            <v>1156</v>
          </cell>
          <cell r="O599">
            <v>1040.4</v>
          </cell>
          <cell r="P599">
            <v>982.6</v>
          </cell>
          <cell r="Q599">
            <v>884.34</v>
          </cell>
          <cell r="R599">
            <v>707.472</v>
          </cell>
        </row>
        <row r="600">
          <cell r="C600" t="str">
            <v>013307000010001</v>
          </cell>
          <cell r="D600" t="str">
            <v>气道支架置入费-儿童（加收）</v>
          </cell>
        </row>
        <row r="600">
          <cell r="N600">
            <v>347</v>
          </cell>
          <cell r="O600">
            <v>312.3</v>
          </cell>
          <cell r="P600">
            <v>294.95</v>
          </cell>
          <cell r="Q600">
            <v>265.455</v>
          </cell>
          <cell r="R600">
            <v>212.364</v>
          </cell>
        </row>
        <row r="601">
          <cell r="C601" t="str">
            <v>013307000020000</v>
          </cell>
          <cell r="D601" t="str">
            <v>气道支架取出费</v>
          </cell>
        </row>
        <row r="601">
          <cell r="G601" t="str">
            <v>通过无创方式取出气道支架，不含内镜检查费。</v>
          </cell>
          <cell r="H601" t="str">
            <v>所定价格涵盖患者评估准备、支架取出、处理用物等步骤所需的人力资源、设备运转成本消耗与基本物质资源消耗。</v>
          </cell>
          <cell r="I601" t="str">
            <v>01儿童加收</v>
          </cell>
        </row>
        <row r="601">
          <cell r="L601" t="str">
            <v>次</v>
          </cell>
        </row>
        <row r="601">
          <cell r="N601">
            <v>1156</v>
          </cell>
          <cell r="O601">
            <v>1040.4</v>
          </cell>
          <cell r="P601">
            <v>982.6</v>
          </cell>
          <cell r="Q601">
            <v>884.34</v>
          </cell>
          <cell r="R601">
            <v>707.472</v>
          </cell>
        </row>
        <row r="602">
          <cell r="C602" t="str">
            <v>013307000020001</v>
          </cell>
          <cell r="D602" t="str">
            <v>气道支架取出费-儿童（加收）</v>
          </cell>
        </row>
        <row r="602">
          <cell r="L602" t="str">
            <v>次</v>
          </cell>
        </row>
        <row r="602">
          <cell r="N602">
            <v>347</v>
          </cell>
          <cell r="O602">
            <v>312.3</v>
          </cell>
          <cell r="P602">
            <v>294.95</v>
          </cell>
          <cell r="Q602">
            <v>265.455</v>
          </cell>
          <cell r="R602">
            <v>212.364</v>
          </cell>
        </row>
        <row r="603">
          <cell r="C603" t="str">
            <v>013307000030000</v>
          </cell>
          <cell r="D603" t="str">
            <v>无创气管食管瘘修补费</v>
          </cell>
        </row>
        <row r="603">
          <cell r="G603" t="str">
            <v>通过无创方式对气管和食管之间的异常连接进行修补，不含内镜检查费。</v>
          </cell>
          <cell r="H603" t="str">
            <v>所定价格涵盖设备准备、体位摆放、观察、气管食管瘘修补、撤镜、处理用物等步骤所需的人力资源、设备运转成本消耗与基本物质资源消耗。</v>
          </cell>
          <cell r="I603" t="str">
            <v>01儿童加收</v>
          </cell>
        </row>
        <row r="603">
          <cell r="L603" t="str">
            <v>次</v>
          </cell>
        </row>
        <row r="603">
          <cell r="N603">
            <v>1300</v>
          </cell>
          <cell r="O603">
            <v>1170</v>
          </cell>
          <cell r="P603">
            <v>1105</v>
          </cell>
          <cell r="Q603">
            <v>994.5</v>
          </cell>
          <cell r="R603">
            <v>795.6</v>
          </cell>
        </row>
        <row r="604">
          <cell r="C604" t="str">
            <v>013307000030001</v>
          </cell>
          <cell r="D604" t="str">
            <v>无创气管食管瘘修补费-儿童（加收）</v>
          </cell>
        </row>
        <row r="604">
          <cell r="N604">
            <v>390</v>
          </cell>
          <cell r="O604">
            <v>351</v>
          </cell>
          <cell r="P604">
            <v>331.5</v>
          </cell>
          <cell r="Q604">
            <v>298.35</v>
          </cell>
          <cell r="R604">
            <v>238.68</v>
          </cell>
        </row>
        <row r="605">
          <cell r="C605" t="str">
            <v>013307000040000</v>
          </cell>
          <cell r="D605" t="str">
            <v>无创气管病变切除费</v>
          </cell>
        </row>
        <row r="605">
          <cell r="G605" t="str">
            <v>通过无创方式对气管病变切除，不含内镜检查费。</v>
          </cell>
          <cell r="H605" t="str">
            <v>所定价格涵盖设备准备、体位摆放、观察、肿物切除、撤镜、处理用物等步骤所需的人力资源、设备运转成本消耗与基本物质资源消耗。</v>
          </cell>
          <cell r="I605" t="str">
            <v>01儿童加收</v>
          </cell>
        </row>
        <row r="605">
          <cell r="L605" t="str">
            <v>次</v>
          </cell>
        </row>
        <row r="605">
          <cell r="N605">
            <v>1300</v>
          </cell>
          <cell r="O605">
            <v>1170</v>
          </cell>
          <cell r="P605">
            <v>1105</v>
          </cell>
          <cell r="Q605">
            <v>994.5</v>
          </cell>
          <cell r="R605">
            <v>795.6</v>
          </cell>
        </row>
        <row r="606">
          <cell r="C606" t="str">
            <v>013307000040001</v>
          </cell>
          <cell r="D606" t="str">
            <v>无创气管病变切除费-儿童（加收）</v>
          </cell>
        </row>
        <row r="606">
          <cell r="L606" t="str">
            <v>次</v>
          </cell>
        </row>
        <row r="606">
          <cell r="N606">
            <v>390</v>
          </cell>
          <cell r="O606">
            <v>351</v>
          </cell>
          <cell r="P606">
            <v>331.5</v>
          </cell>
          <cell r="Q606">
            <v>298.35</v>
          </cell>
          <cell r="R606">
            <v>238.68</v>
          </cell>
        </row>
        <row r="607">
          <cell r="C607" t="str">
            <v>013307000050000</v>
          </cell>
          <cell r="D607" t="str">
            <v>无创肺减容费</v>
          </cell>
        </row>
        <row r="607">
          <cell r="G607" t="str">
            <v>通过无创方式减少肺容积，包括但不限于置入活瓣、热蒸汽消融等方式，不含内镜检查费。</v>
          </cell>
          <cell r="H607" t="str">
            <v>所定价格涵盖设备准备、患者准备、镜下置入活瓣或热蒸汽消融、处理用物等步骤所需的人力资源、设备运转成本消耗与基本物质资源消耗。</v>
          </cell>
          <cell r="I607" t="str">
            <v>01儿童加收</v>
          </cell>
        </row>
        <row r="607">
          <cell r="L607" t="str">
            <v>次</v>
          </cell>
        </row>
        <row r="607">
          <cell r="N607">
            <v>2764</v>
          </cell>
          <cell r="O607">
            <v>2487.6</v>
          </cell>
          <cell r="P607">
            <v>2349.4</v>
          </cell>
          <cell r="Q607">
            <v>2114.46</v>
          </cell>
          <cell r="R607">
            <v>1691.568</v>
          </cell>
        </row>
        <row r="608">
          <cell r="C608" t="str">
            <v>013307000050001</v>
          </cell>
          <cell r="D608" t="str">
            <v>无创肺减容费-儿童（加收）</v>
          </cell>
        </row>
        <row r="608">
          <cell r="L608" t="str">
            <v>次</v>
          </cell>
        </row>
        <row r="608">
          <cell r="N608">
            <v>829</v>
          </cell>
          <cell r="O608">
            <v>746.1</v>
          </cell>
          <cell r="P608">
            <v>704.65</v>
          </cell>
          <cell r="Q608">
            <v>634.185</v>
          </cell>
          <cell r="R608">
            <v>507.348</v>
          </cell>
        </row>
        <row r="609">
          <cell r="C609" t="str">
            <v>013307000060000</v>
          </cell>
          <cell r="D609" t="str">
            <v>无创气管异物取出费</v>
          </cell>
        </row>
        <row r="609">
          <cell r="G609" t="str">
            <v>通过无创方式取出气管异物，不含内镜检查费。</v>
          </cell>
          <cell r="H609" t="str">
            <v>所定价格涵盖设备准备、体位摆放、观察、异物取出、撤镜、处理用物等步骤所需的人力资源、设备运转成本消耗与基本物质资源消耗。</v>
          </cell>
          <cell r="I609" t="str">
            <v>01儿童加收</v>
          </cell>
        </row>
        <row r="609">
          <cell r="L609" t="str">
            <v>次</v>
          </cell>
        </row>
        <row r="609">
          <cell r="N609">
            <v>287</v>
          </cell>
          <cell r="O609">
            <v>258.3</v>
          </cell>
          <cell r="P609">
            <v>243.95</v>
          </cell>
          <cell r="Q609">
            <v>219</v>
          </cell>
          <cell r="R609">
            <v>175.2</v>
          </cell>
        </row>
        <row r="610">
          <cell r="C610" t="str">
            <v>013307000060001</v>
          </cell>
          <cell r="D610" t="str">
            <v>无创气管异物取出费-儿童（加收）</v>
          </cell>
        </row>
        <row r="610">
          <cell r="L610" t="str">
            <v>次</v>
          </cell>
        </row>
        <row r="610">
          <cell r="N610">
            <v>86</v>
          </cell>
          <cell r="O610">
            <v>77.4</v>
          </cell>
          <cell r="P610">
            <v>73.1</v>
          </cell>
          <cell r="Q610">
            <v>65.79</v>
          </cell>
          <cell r="R610">
            <v>52.632</v>
          </cell>
        </row>
        <row r="611">
          <cell r="C611" t="str">
            <v>013307000070000</v>
          </cell>
          <cell r="D611" t="str">
            <v>气管成形费</v>
          </cell>
        </row>
        <row r="611">
          <cell r="G611" t="str">
            <v>通过手术切除部分气管，并行气管重建或修复。</v>
          </cell>
          <cell r="H611" t="str">
            <v>所定价格涵盖手术计划、术区准备、消毒、切除、重建、缝合、处理用物等步骤所需的人力资源和基本物质资源消耗。</v>
          </cell>
          <cell r="I611" t="str">
            <v>01儿童加收</v>
          </cell>
        </row>
        <row r="611">
          <cell r="L611" t="str">
            <v>次</v>
          </cell>
        </row>
        <row r="611">
          <cell r="N611">
            <v>3876</v>
          </cell>
          <cell r="O611">
            <v>3488.4</v>
          </cell>
          <cell r="P611">
            <v>3101</v>
          </cell>
          <cell r="Q611">
            <v>2481</v>
          </cell>
          <cell r="R611">
            <v>1984.8</v>
          </cell>
        </row>
        <row r="612">
          <cell r="C612" t="str">
            <v>013307000070001</v>
          </cell>
          <cell r="D612" t="str">
            <v>气管成形费-儿童（加收）</v>
          </cell>
        </row>
        <row r="612">
          <cell r="L612" t="str">
            <v>次</v>
          </cell>
        </row>
        <row r="612">
          <cell r="N612">
            <v>1163</v>
          </cell>
          <cell r="O612">
            <v>1046.7</v>
          </cell>
          <cell r="P612">
            <v>930</v>
          </cell>
          <cell r="Q612">
            <v>744</v>
          </cell>
          <cell r="R612">
            <v>595.2</v>
          </cell>
        </row>
        <row r="613">
          <cell r="C613" t="str">
            <v>013307000080000</v>
          </cell>
          <cell r="D613" t="str">
            <v>气管隆突成形费</v>
          </cell>
        </row>
        <row r="613">
          <cell r="G613" t="str">
            <v>通过手术切除部分气管隆突，并行气管隆突重建。</v>
          </cell>
          <cell r="H613" t="str">
            <v>所定价格涵盖手术计划、术区准备、消毒、切除、重建、缝合、处理用物等步骤所需的人力资源和基本物质资源消耗。</v>
          </cell>
          <cell r="I613" t="str">
            <v>01儿童加收</v>
          </cell>
        </row>
        <row r="613">
          <cell r="L613" t="str">
            <v>次</v>
          </cell>
        </row>
        <row r="613">
          <cell r="N613">
            <v>3876</v>
          </cell>
          <cell r="O613">
            <v>3488.4</v>
          </cell>
          <cell r="P613">
            <v>3101</v>
          </cell>
          <cell r="Q613">
            <v>2481</v>
          </cell>
          <cell r="R613">
            <v>1984.8</v>
          </cell>
        </row>
        <row r="614">
          <cell r="C614" t="str">
            <v>013307000080001</v>
          </cell>
          <cell r="D614" t="str">
            <v>气管隆突成形费-儿童（加收）</v>
          </cell>
        </row>
        <row r="614">
          <cell r="L614" t="str">
            <v>次</v>
          </cell>
        </row>
        <row r="614">
          <cell r="N614">
            <v>1163</v>
          </cell>
          <cell r="O614">
            <v>1046.7</v>
          </cell>
          <cell r="P614">
            <v>930</v>
          </cell>
          <cell r="Q614">
            <v>744</v>
          </cell>
          <cell r="R614">
            <v>595.2</v>
          </cell>
        </row>
        <row r="615">
          <cell r="C615" t="str">
            <v>013307000090000</v>
          </cell>
          <cell r="D615" t="str">
            <v>气管食管瘘修补费（常规）</v>
          </cell>
        </row>
        <row r="615">
          <cell r="G615" t="str">
            <v>通过手术修补气管食管瘘口。</v>
          </cell>
          <cell r="H615" t="str">
            <v>所定价格涵盖手术计划、术区准备、消毒、切除、重建、缝合、处理用物等步骤所需的人力资源和基本物质资源消耗。</v>
          </cell>
          <cell r="I615" t="str">
            <v>01儿童加收</v>
          </cell>
        </row>
        <row r="615">
          <cell r="L615" t="str">
            <v>次</v>
          </cell>
        </row>
        <row r="615">
          <cell r="N615">
            <v>2002</v>
          </cell>
          <cell r="O615">
            <v>1801.8</v>
          </cell>
          <cell r="P615">
            <v>1602</v>
          </cell>
          <cell r="Q615">
            <v>1282</v>
          </cell>
          <cell r="R615">
            <v>1025.6</v>
          </cell>
        </row>
        <row r="616">
          <cell r="C616" t="str">
            <v>013307000090001</v>
          </cell>
          <cell r="D616" t="str">
            <v>气管食管瘘修补费（常规）-儿童（加收）</v>
          </cell>
        </row>
        <row r="616">
          <cell r="L616" t="str">
            <v>次</v>
          </cell>
        </row>
        <row r="616">
          <cell r="N616">
            <v>601</v>
          </cell>
          <cell r="O616">
            <v>540.9</v>
          </cell>
          <cell r="P616">
            <v>481</v>
          </cell>
          <cell r="Q616">
            <v>385</v>
          </cell>
          <cell r="R616">
            <v>308</v>
          </cell>
        </row>
        <row r="617">
          <cell r="C617" t="str">
            <v>013307000100000</v>
          </cell>
          <cell r="D617" t="str">
            <v>气管食管瘘修补费（复杂）</v>
          </cell>
        </row>
        <row r="617">
          <cell r="G617" t="str">
            <v>通过手术修补复杂情况的气管食管瘘口。</v>
          </cell>
          <cell r="H617" t="str">
            <v>所定价格涵盖手术计划、术区准备、消毒、修补、缝合、处理用物等步骤所需的人力资源和基本物质资源消耗。</v>
          </cell>
          <cell r="I617" t="str">
            <v>01儿童加收</v>
          </cell>
        </row>
        <row r="617">
          <cell r="L617" t="str">
            <v>次</v>
          </cell>
          <cell r="M617" t="str">
            <v>本项目中的“复杂”指 ：术中进行大网膜填充、皮瓣填充的情况。</v>
          </cell>
          <cell r="N617">
            <v>2603</v>
          </cell>
          <cell r="O617">
            <v>2342.7</v>
          </cell>
          <cell r="P617">
            <v>2082</v>
          </cell>
          <cell r="Q617">
            <v>1666</v>
          </cell>
          <cell r="R617">
            <v>1332.8</v>
          </cell>
        </row>
        <row r="618">
          <cell r="C618" t="str">
            <v>013307000100001</v>
          </cell>
          <cell r="D618" t="str">
            <v>气管食管瘘修补费（复杂）-儿童（加收）</v>
          </cell>
        </row>
        <row r="618">
          <cell r="L618" t="str">
            <v>次</v>
          </cell>
        </row>
        <row r="618">
          <cell r="N618">
            <v>781</v>
          </cell>
          <cell r="O618">
            <v>702.9</v>
          </cell>
          <cell r="P618">
            <v>625</v>
          </cell>
          <cell r="Q618">
            <v>500</v>
          </cell>
          <cell r="R618">
            <v>400</v>
          </cell>
        </row>
        <row r="619">
          <cell r="C619" t="str">
            <v>013307000110000</v>
          </cell>
          <cell r="D619" t="str">
            <v>气管病变切除费</v>
          </cell>
        </row>
        <row r="619">
          <cell r="G619" t="str">
            <v>通过手术切除气管病变。</v>
          </cell>
          <cell r="H619" t="str">
            <v>所定价格涵盖手术计划、术区准备、消毒、切开、切除、缝合、处理用物等步骤所需的人力资源和基本物质资源消耗。</v>
          </cell>
          <cell r="I619" t="str">
            <v>01儿童加收</v>
          </cell>
        </row>
        <row r="619">
          <cell r="L619" t="str">
            <v>次</v>
          </cell>
        </row>
        <row r="619">
          <cell r="N619">
            <v>1300</v>
          </cell>
          <cell r="O619">
            <v>1170</v>
          </cell>
          <cell r="P619">
            <v>1040</v>
          </cell>
          <cell r="Q619">
            <v>832</v>
          </cell>
          <cell r="R619">
            <v>665.6</v>
          </cell>
        </row>
        <row r="620">
          <cell r="C620" t="str">
            <v>013307000110001</v>
          </cell>
          <cell r="D620" t="str">
            <v>气管病变切除费-儿童（加收）</v>
          </cell>
        </row>
        <row r="620">
          <cell r="L620" t="str">
            <v>次</v>
          </cell>
        </row>
        <row r="620">
          <cell r="N620">
            <v>390</v>
          </cell>
          <cell r="O620">
            <v>351</v>
          </cell>
          <cell r="P620">
            <v>312</v>
          </cell>
          <cell r="Q620">
            <v>250</v>
          </cell>
          <cell r="R620">
            <v>200</v>
          </cell>
        </row>
        <row r="621">
          <cell r="C621" t="str">
            <v>013307000120000</v>
          </cell>
          <cell r="D621" t="str">
            <v>气管隆突病变切除费</v>
          </cell>
        </row>
        <row r="621">
          <cell r="G621" t="str">
            <v>通过手术切除气管隆凸病变。</v>
          </cell>
          <cell r="H621" t="str">
            <v>所定价格涵盖手术计划、术区准备、消毒、切开、切除、缝合、处理用物等步骤所需的人力资源和基本物质资源消耗。</v>
          </cell>
          <cell r="I621" t="str">
            <v>01儿童加收</v>
          </cell>
        </row>
        <row r="621">
          <cell r="L621" t="str">
            <v>次</v>
          </cell>
        </row>
        <row r="621">
          <cell r="N621">
            <v>1300</v>
          </cell>
          <cell r="O621">
            <v>1170</v>
          </cell>
          <cell r="P621">
            <v>1040</v>
          </cell>
          <cell r="Q621">
            <v>832</v>
          </cell>
          <cell r="R621">
            <v>665.6</v>
          </cell>
        </row>
        <row r="622">
          <cell r="C622" t="str">
            <v>013307000120001</v>
          </cell>
          <cell r="D622" t="str">
            <v>气管隆突病变切除费-儿童（加收）</v>
          </cell>
        </row>
        <row r="622">
          <cell r="N622">
            <v>390</v>
          </cell>
          <cell r="O622">
            <v>351</v>
          </cell>
          <cell r="P622">
            <v>312</v>
          </cell>
          <cell r="Q622">
            <v>250</v>
          </cell>
          <cell r="R622">
            <v>200</v>
          </cell>
        </row>
        <row r="623">
          <cell r="C623" t="str">
            <v>013307000130000</v>
          </cell>
          <cell r="D623" t="str">
            <v>胸腔探查费</v>
          </cell>
        </row>
        <row r="623">
          <cell r="G623" t="str">
            <v>通过手术探查胸腔，含止血。</v>
          </cell>
          <cell r="H623" t="str">
            <v>所定价格涵盖手术计划、术区准备、消毒、切开、探查、缝合、处理用物，必要时止血等手术步骤的人力资源和基本物质资源消耗。</v>
          </cell>
          <cell r="I623" t="str">
            <v>01儿童加收</v>
          </cell>
        </row>
        <row r="623">
          <cell r="L623" t="str">
            <v>次</v>
          </cell>
          <cell r="M623" t="str">
            <v>不与同部位其他手术同时收取。</v>
          </cell>
          <cell r="N623">
            <v>1655</v>
          </cell>
          <cell r="O623">
            <v>1489.5</v>
          </cell>
          <cell r="P623">
            <v>1406.75</v>
          </cell>
          <cell r="Q623">
            <v>1266.075</v>
          </cell>
          <cell r="R623">
            <v>1012.86</v>
          </cell>
        </row>
        <row r="624">
          <cell r="C624" t="str">
            <v>013307000130001</v>
          </cell>
          <cell r="D624" t="str">
            <v>胸腔探查费-儿童（加收）</v>
          </cell>
        </row>
        <row r="624">
          <cell r="L624" t="str">
            <v>次</v>
          </cell>
        </row>
        <row r="624">
          <cell r="N624">
            <v>497</v>
          </cell>
          <cell r="O624">
            <v>447.3</v>
          </cell>
          <cell r="P624">
            <v>422.45</v>
          </cell>
          <cell r="Q624">
            <v>380</v>
          </cell>
          <cell r="R624">
            <v>304</v>
          </cell>
        </row>
        <row r="625">
          <cell r="C625" t="str">
            <v>013307000140000</v>
          </cell>
          <cell r="D625" t="str">
            <v>胸腔病变切除费</v>
          </cell>
        </row>
        <row r="625">
          <cell r="G625" t="str">
            <v>通过手术切除胸腔病变。</v>
          </cell>
          <cell r="H625" t="str">
            <v>所定价格涵盖手术计划、术区准备、消毒、切除、缝合、处理用物等手术步骤的人力资源和基本物质资源消耗。</v>
          </cell>
          <cell r="I625" t="str">
            <v>01儿童加收</v>
          </cell>
        </row>
        <row r="625">
          <cell r="L625" t="str">
            <v>次</v>
          </cell>
          <cell r="M625" t="str">
            <v>本项目中的“胸腔”指：膈肌、胸膜。</v>
          </cell>
          <cell r="N625">
            <v>3876</v>
          </cell>
          <cell r="O625">
            <v>3488.4</v>
          </cell>
          <cell r="P625">
            <v>3101</v>
          </cell>
          <cell r="Q625">
            <v>2481</v>
          </cell>
          <cell r="R625">
            <v>1984.8</v>
          </cell>
        </row>
        <row r="626">
          <cell r="C626" t="str">
            <v>013307000140001</v>
          </cell>
          <cell r="D626" t="str">
            <v>胸腔病变切除费-儿童（加收）</v>
          </cell>
        </row>
        <row r="626">
          <cell r="L626" t="str">
            <v>次</v>
          </cell>
        </row>
        <row r="626">
          <cell r="N626">
            <v>1163</v>
          </cell>
          <cell r="O626">
            <v>1046.7</v>
          </cell>
          <cell r="P626">
            <v>930</v>
          </cell>
          <cell r="Q626">
            <v>744</v>
          </cell>
          <cell r="R626">
            <v>595.2</v>
          </cell>
        </row>
        <row r="627">
          <cell r="C627" t="str">
            <v>013307000150000</v>
          </cell>
          <cell r="D627" t="str">
            <v>非解剖性肺部分切除费</v>
          </cell>
        </row>
        <row r="627">
          <cell r="G627" t="str">
            <v>不按照肺叶或肺段的解剖结构，通过手术切除单侧局部肺组织。</v>
          </cell>
          <cell r="H627" t="str">
            <v>所定价格涵盖手术计划、术区准备、消毒、切开、切除、缝合、处理用物等步骤所需的人力资源和基本物质资源消耗。</v>
          </cell>
          <cell r="I627" t="str">
            <v>01儿童加收</v>
          </cell>
        </row>
        <row r="627">
          <cell r="L627" t="str">
            <v>单侧</v>
          </cell>
        </row>
        <row r="627">
          <cell r="N627">
            <v>3225</v>
          </cell>
          <cell r="O627">
            <v>2902.5</v>
          </cell>
          <cell r="P627">
            <v>2741.25</v>
          </cell>
          <cell r="Q627">
            <v>2467.125</v>
          </cell>
          <cell r="R627">
            <v>1973.7</v>
          </cell>
        </row>
        <row r="628">
          <cell r="C628" t="str">
            <v>013307000150001</v>
          </cell>
          <cell r="D628" t="str">
            <v>非解剖性肺部分切除费-儿童（加收）</v>
          </cell>
        </row>
        <row r="628">
          <cell r="N628">
            <v>968</v>
          </cell>
          <cell r="O628">
            <v>871.2</v>
          </cell>
          <cell r="P628">
            <v>822.8</v>
          </cell>
          <cell r="Q628">
            <v>740</v>
          </cell>
          <cell r="R628">
            <v>592</v>
          </cell>
        </row>
        <row r="629">
          <cell r="C629" t="str">
            <v>013307000160000</v>
          </cell>
          <cell r="D629" t="str">
            <v>肺叶切除费（常规）</v>
          </cell>
        </row>
        <row r="629">
          <cell r="G629" t="str">
            <v>通过手术切除单侧肺叶。</v>
          </cell>
          <cell r="H629" t="str">
            <v>所定价格涵盖手术计划、术区准备、消毒、切开、切除、缝合、处理用物等步骤所需的人力资源和基本物质资源消耗。</v>
          </cell>
          <cell r="I629" t="str">
            <v>01儿童加收</v>
          </cell>
        </row>
        <row r="629">
          <cell r="L629" t="str">
            <v>单侧</v>
          </cell>
        </row>
        <row r="629">
          <cell r="N629">
            <v>3174</v>
          </cell>
          <cell r="O629">
            <v>2856.6</v>
          </cell>
          <cell r="P629">
            <v>2539</v>
          </cell>
          <cell r="Q629">
            <v>2031</v>
          </cell>
          <cell r="R629">
            <v>1624.8</v>
          </cell>
        </row>
        <row r="630">
          <cell r="C630" t="str">
            <v>013307000160001</v>
          </cell>
          <cell r="D630" t="str">
            <v>肺叶切除费（常规）-儿童（加收）</v>
          </cell>
        </row>
        <row r="630">
          <cell r="N630">
            <v>952</v>
          </cell>
          <cell r="O630">
            <v>856.8</v>
          </cell>
          <cell r="P630">
            <v>762</v>
          </cell>
          <cell r="Q630">
            <v>609</v>
          </cell>
          <cell r="R630">
            <v>487.2</v>
          </cell>
        </row>
        <row r="631">
          <cell r="C631" t="str">
            <v>013307000170000</v>
          </cell>
          <cell r="D631" t="str">
            <v>肺叶切除费（复杂）</v>
          </cell>
        </row>
        <row r="631">
          <cell r="G631" t="str">
            <v>通过手术切除复杂情况单侧肺叶。</v>
          </cell>
          <cell r="H631" t="str">
            <v>所定价格涵盖手术计划、术区准备、消毒、切开、切除、缝合、处理用物等步骤所需的人力资源和基本物质资源消耗。</v>
          </cell>
          <cell r="I631" t="str">
            <v>01儿童加收</v>
          </cell>
        </row>
        <row r="631">
          <cell r="L631" t="str">
            <v>单侧</v>
          </cell>
          <cell r="M631" t="str">
            <v>本项目中的“复杂”指：袖状肺叶切除、复合肺叶切除、术中进行血管成形的情况。</v>
          </cell>
          <cell r="N631">
            <v>5412</v>
          </cell>
          <cell r="O631">
            <v>4870.8</v>
          </cell>
          <cell r="P631">
            <v>4330</v>
          </cell>
          <cell r="Q631">
            <v>3464</v>
          </cell>
          <cell r="R631">
            <v>2771.2</v>
          </cell>
        </row>
        <row r="632">
          <cell r="C632" t="str">
            <v>013307000170001</v>
          </cell>
          <cell r="D632" t="str">
            <v>肺叶切除费（复杂）-儿童（加收）</v>
          </cell>
        </row>
        <row r="632">
          <cell r="L632" t="str">
            <v>单侧</v>
          </cell>
        </row>
        <row r="632">
          <cell r="N632">
            <v>1624</v>
          </cell>
          <cell r="O632">
            <v>1461.6</v>
          </cell>
          <cell r="P632">
            <v>1299</v>
          </cell>
          <cell r="Q632">
            <v>1039</v>
          </cell>
          <cell r="R632">
            <v>831.2</v>
          </cell>
        </row>
        <row r="633">
          <cell r="C633" t="str">
            <v>013307000180000</v>
          </cell>
          <cell r="D633" t="str">
            <v>肺段切除费（常规）</v>
          </cell>
        </row>
        <row r="633">
          <cell r="G633" t="str">
            <v>通过手术切除单侧肺段。</v>
          </cell>
          <cell r="H633" t="str">
            <v>所定价格涵盖手术计划、术区准备、消毒、切开、切除、缝合、处理用物等步骤所需的人力资源和基本物质资源消耗。</v>
          </cell>
          <cell r="I633" t="str">
            <v>01儿童加收</v>
          </cell>
        </row>
        <row r="633">
          <cell r="L633" t="str">
            <v>单侧</v>
          </cell>
        </row>
        <row r="633">
          <cell r="N633">
            <v>4870</v>
          </cell>
          <cell r="O633">
            <v>4383</v>
          </cell>
          <cell r="P633">
            <v>3896</v>
          </cell>
          <cell r="Q633">
            <v>3117</v>
          </cell>
          <cell r="R633">
            <v>2493.6</v>
          </cell>
        </row>
        <row r="634">
          <cell r="C634" t="str">
            <v>013307000180001</v>
          </cell>
          <cell r="D634" t="str">
            <v>肺段切除费（常规）-儿童（加收）</v>
          </cell>
        </row>
        <row r="634">
          <cell r="L634" t="str">
            <v>单侧</v>
          </cell>
        </row>
        <row r="634">
          <cell r="N634">
            <v>1461</v>
          </cell>
          <cell r="O634">
            <v>1314.9</v>
          </cell>
          <cell r="P634">
            <v>1169</v>
          </cell>
          <cell r="Q634">
            <v>935</v>
          </cell>
          <cell r="R634">
            <v>748</v>
          </cell>
        </row>
        <row r="635">
          <cell r="C635" t="str">
            <v>013307000190000</v>
          </cell>
          <cell r="D635" t="str">
            <v>肺段切除费（复杂）</v>
          </cell>
        </row>
        <row r="635">
          <cell r="G635" t="str">
            <v>通过手术切除复杂情况单侧肺段。</v>
          </cell>
          <cell r="H635" t="str">
            <v>所定价格涵盖手术计划、术区准备、消毒、切开、切除、缝合、处理用物等步骤所需的人力资源和基本物质资源消耗。</v>
          </cell>
          <cell r="I635" t="str">
            <v>01儿童加收</v>
          </cell>
        </row>
        <row r="635">
          <cell r="L635" t="str">
            <v>单侧</v>
          </cell>
          <cell r="M635" t="str">
            <v>本项目中的“复杂”指：上叶前段切除、下叶基底段切除、联合肺段切除、亚段支气管切除的情况。</v>
          </cell>
          <cell r="N635">
            <v>6331</v>
          </cell>
          <cell r="O635">
            <v>5697.9</v>
          </cell>
          <cell r="P635">
            <v>5065</v>
          </cell>
          <cell r="Q635">
            <v>4052</v>
          </cell>
          <cell r="R635">
            <v>3241.6</v>
          </cell>
        </row>
        <row r="636">
          <cell r="C636" t="str">
            <v>013307000190001</v>
          </cell>
          <cell r="D636" t="str">
            <v>肺段切除费（复杂）-儿童（加收）</v>
          </cell>
        </row>
        <row r="636">
          <cell r="L636" t="str">
            <v>单侧</v>
          </cell>
        </row>
        <row r="636">
          <cell r="N636">
            <v>1899</v>
          </cell>
          <cell r="O636">
            <v>1709.1</v>
          </cell>
          <cell r="P636">
            <v>1520</v>
          </cell>
          <cell r="Q636">
            <v>1216</v>
          </cell>
          <cell r="R636">
            <v>972.8</v>
          </cell>
        </row>
        <row r="637">
          <cell r="C637" t="str">
            <v>013307000200000</v>
          </cell>
          <cell r="D637" t="str">
            <v>全肺切除费（常规）</v>
          </cell>
        </row>
        <row r="637">
          <cell r="G637" t="str">
            <v>通过手术切除全肺。</v>
          </cell>
          <cell r="H637" t="str">
            <v>所定价格涵盖手术计划、术区准备、消毒、切开、切除、缝合、处理用物等步骤所需的人力资源和基本物质资源消耗。</v>
          </cell>
          <cell r="I637" t="str">
            <v>01儿童加收</v>
          </cell>
        </row>
        <row r="637">
          <cell r="L637" t="str">
            <v>单侧</v>
          </cell>
        </row>
        <row r="637">
          <cell r="N637">
            <v>4503</v>
          </cell>
          <cell r="O637">
            <v>4052.7</v>
          </cell>
          <cell r="P637">
            <v>3827.55</v>
          </cell>
          <cell r="Q637">
            <v>3444.795</v>
          </cell>
          <cell r="R637">
            <v>2755.836</v>
          </cell>
        </row>
        <row r="638">
          <cell r="C638" t="str">
            <v>013307000200001</v>
          </cell>
          <cell r="D638" t="str">
            <v>全肺切除费（常规）-儿童（加收）</v>
          </cell>
        </row>
        <row r="638">
          <cell r="L638" t="str">
            <v>单侧</v>
          </cell>
        </row>
        <row r="638">
          <cell r="N638">
            <v>1351</v>
          </cell>
          <cell r="O638">
            <v>1215.9</v>
          </cell>
          <cell r="P638">
            <v>1148.35</v>
          </cell>
          <cell r="Q638">
            <v>1033.515</v>
          </cell>
          <cell r="R638">
            <v>826.812</v>
          </cell>
        </row>
        <row r="639">
          <cell r="C639" t="str">
            <v>013307000210000</v>
          </cell>
          <cell r="D639" t="str">
            <v>全肺切除费（复杂）</v>
          </cell>
        </row>
        <row r="639">
          <cell r="G639" t="str">
            <v>通过手术切除复杂情况全肺。</v>
          </cell>
          <cell r="H639" t="str">
            <v>所定价格涵盖手术计划、术区准备、消毒、切开、切除、缝合、处理用物等步骤所需的人力资源和基本物质资源消耗。</v>
          </cell>
          <cell r="I639" t="str">
            <v>01儿童加收</v>
          </cell>
        </row>
        <row r="639">
          <cell r="L639" t="str">
            <v>单侧</v>
          </cell>
          <cell r="M639" t="str">
            <v>本项目中的“复杂”指：心包内切除、部分心房切除、胸膜外全肺切除的情况。</v>
          </cell>
          <cell r="N639">
            <v>5200</v>
          </cell>
          <cell r="O639">
            <v>4680</v>
          </cell>
          <cell r="P639">
            <v>4160</v>
          </cell>
          <cell r="Q639">
            <v>3328</v>
          </cell>
          <cell r="R639">
            <v>2662.4</v>
          </cell>
        </row>
        <row r="640">
          <cell r="C640" t="str">
            <v>013307000210001</v>
          </cell>
          <cell r="D640" t="str">
            <v>全肺切除费（复杂）-儿童（加收）</v>
          </cell>
        </row>
        <row r="640">
          <cell r="L640" t="str">
            <v>单侧</v>
          </cell>
        </row>
        <row r="640">
          <cell r="N640">
            <v>1560</v>
          </cell>
          <cell r="O640">
            <v>1404</v>
          </cell>
          <cell r="P640">
            <v>1248</v>
          </cell>
          <cell r="Q640">
            <v>998</v>
          </cell>
          <cell r="R640">
            <v>798.4</v>
          </cell>
        </row>
        <row r="641">
          <cell r="C641" t="str">
            <v>013307000220000</v>
          </cell>
          <cell r="D641" t="str">
            <v>肺修补费</v>
          </cell>
        </row>
        <row r="641">
          <cell r="G641" t="str">
            <v>通过手术修补肺组织缺损。</v>
          </cell>
          <cell r="H641" t="str">
            <v>所定价格涵盖手术计划、术区准备、消毒、切开、修补、缝合、处理用物等步骤所需的人力资源和基本物质资源消耗。</v>
          </cell>
          <cell r="I641" t="str">
            <v>01儿童加收</v>
          </cell>
        </row>
        <row r="641">
          <cell r="L641" t="str">
            <v>单侧</v>
          </cell>
        </row>
        <row r="641">
          <cell r="N641">
            <v>2938</v>
          </cell>
          <cell r="O641">
            <v>2644.2</v>
          </cell>
          <cell r="P641">
            <v>2497.3</v>
          </cell>
          <cell r="Q641">
            <v>2247</v>
          </cell>
          <cell r="R641">
            <v>1797.6</v>
          </cell>
        </row>
        <row r="642">
          <cell r="C642" t="str">
            <v>013307000220001</v>
          </cell>
          <cell r="D642" t="str">
            <v>肺修补费-儿童（加收）</v>
          </cell>
        </row>
        <row r="642">
          <cell r="L642" t="str">
            <v>单侧</v>
          </cell>
        </row>
        <row r="642">
          <cell r="N642">
            <v>881</v>
          </cell>
          <cell r="O642">
            <v>792.9</v>
          </cell>
          <cell r="P642">
            <v>748.85</v>
          </cell>
          <cell r="Q642">
            <v>673.965</v>
          </cell>
          <cell r="R642">
            <v>539.172</v>
          </cell>
        </row>
        <row r="643">
          <cell r="C643" t="str">
            <v>013307000230000</v>
          </cell>
          <cell r="D643" t="str">
            <v>胸腺病变切除费</v>
          </cell>
        </row>
        <row r="643">
          <cell r="G643" t="str">
            <v>通过手术切除胸腺病变。</v>
          </cell>
          <cell r="H643" t="str">
            <v>所定价格涵盖手术计划、术区准备、消毒、切开、切除、缝合、处理用物等步骤所需的人力资源和基本物质资源消耗。</v>
          </cell>
          <cell r="I643" t="str">
            <v>01儿童加收</v>
          </cell>
        </row>
        <row r="643">
          <cell r="L643" t="str">
            <v>次</v>
          </cell>
        </row>
        <row r="643">
          <cell r="N643">
            <v>3929</v>
          </cell>
          <cell r="O643">
            <v>3536.1</v>
          </cell>
          <cell r="P643">
            <v>3143</v>
          </cell>
          <cell r="Q643">
            <v>2514</v>
          </cell>
          <cell r="R643">
            <v>2011.2</v>
          </cell>
        </row>
        <row r="644">
          <cell r="C644" t="str">
            <v>013307000230001</v>
          </cell>
          <cell r="D644" t="str">
            <v>胸腺病变切除费-儿童（加收）</v>
          </cell>
        </row>
        <row r="644">
          <cell r="L644" t="str">
            <v>次</v>
          </cell>
        </row>
        <row r="644">
          <cell r="N644">
            <v>1179</v>
          </cell>
          <cell r="O644">
            <v>1061.1</v>
          </cell>
          <cell r="P644">
            <v>943</v>
          </cell>
          <cell r="Q644">
            <v>754</v>
          </cell>
          <cell r="R644">
            <v>603.2</v>
          </cell>
        </row>
        <row r="645">
          <cell r="C645" t="str">
            <v>013307000240000</v>
          </cell>
          <cell r="D645" t="str">
            <v>胸壁病变切除费</v>
          </cell>
        </row>
        <row r="645">
          <cell r="G645" t="str">
            <v>通过手术切除胸壁结核、术后瘘、胸壁肿瘤等病变。</v>
          </cell>
          <cell r="H645" t="str">
            <v>所定价格涵盖手术计划、术区准备、消毒、切开、切除、缝合、处理用物，必要时修复等步骤所需的人力资源和基本物质资源消耗。</v>
          </cell>
          <cell r="I645" t="str">
            <v>01儿童加收</v>
          </cell>
        </row>
        <row r="645">
          <cell r="L645" t="str">
            <v>次</v>
          </cell>
        </row>
        <row r="645">
          <cell r="N645">
            <v>1266</v>
          </cell>
          <cell r="O645">
            <v>1139.4</v>
          </cell>
          <cell r="P645">
            <v>1013</v>
          </cell>
          <cell r="Q645">
            <v>810</v>
          </cell>
          <cell r="R645">
            <v>648</v>
          </cell>
        </row>
        <row r="646">
          <cell r="C646" t="str">
            <v>013307000240001</v>
          </cell>
          <cell r="D646" t="str">
            <v>胸壁病变切除费-儿童（加收）</v>
          </cell>
        </row>
        <row r="646">
          <cell r="L646" t="str">
            <v>次</v>
          </cell>
        </row>
        <row r="646">
          <cell r="N646">
            <v>380</v>
          </cell>
          <cell r="O646">
            <v>342</v>
          </cell>
          <cell r="P646">
            <v>304</v>
          </cell>
          <cell r="Q646">
            <v>243</v>
          </cell>
          <cell r="R646">
            <v>194.4</v>
          </cell>
        </row>
        <row r="647">
          <cell r="C647" t="str">
            <v>013307000250000</v>
          </cell>
          <cell r="D647" t="str">
            <v>胸壁缺损修复费（常规）</v>
          </cell>
        </row>
        <row r="647">
          <cell r="G647" t="str">
            <v>通过手术修复胸壁缺损。</v>
          </cell>
          <cell r="H647" t="str">
            <v>所定价格涵盖手术计划、术区准备、消毒、切开、修复、缝合、处理用物，必要时固定等步骤所需的人力资源和基本物质资源消耗。</v>
          </cell>
          <cell r="I647" t="str">
            <v>01儿童加收</v>
          </cell>
        </row>
        <row r="647">
          <cell r="L647" t="str">
            <v>次</v>
          </cell>
        </row>
        <row r="647">
          <cell r="N647">
            <v>1859</v>
          </cell>
          <cell r="O647">
            <v>1673.1</v>
          </cell>
          <cell r="P647">
            <v>1487</v>
          </cell>
          <cell r="Q647">
            <v>1190</v>
          </cell>
          <cell r="R647">
            <v>952</v>
          </cell>
        </row>
        <row r="648">
          <cell r="C648" t="str">
            <v>013307000250001</v>
          </cell>
          <cell r="D648" t="str">
            <v>胸壁缺损修复费（常规）-儿童（加收）</v>
          </cell>
        </row>
        <row r="648">
          <cell r="L648" t="str">
            <v>次</v>
          </cell>
        </row>
        <row r="648">
          <cell r="N648">
            <v>558</v>
          </cell>
          <cell r="O648">
            <v>502.2</v>
          </cell>
          <cell r="P648">
            <v>446</v>
          </cell>
          <cell r="Q648">
            <v>357</v>
          </cell>
          <cell r="R648">
            <v>285.6</v>
          </cell>
        </row>
        <row r="649">
          <cell r="C649" t="str">
            <v>013307000260000</v>
          </cell>
          <cell r="D649" t="str">
            <v>胸壁缺损修复费（复杂）</v>
          </cell>
        </row>
        <row r="649">
          <cell r="G649" t="str">
            <v>通过手术修复复杂胸壁缺损。</v>
          </cell>
          <cell r="H649" t="str">
            <v>所定价格涵盖手术计划、术区准备、消毒、切开、修复、缝合、处理用物，必要时固定等步骤所需的人力资源和基本物质资源消耗。</v>
          </cell>
          <cell r="I649" t="str">
            <v>01儿童加收</v>
          </cell>
        </row>
        <row r="649">
          <cell r="L649" t="str">
            <v>次</v>
          </cell>
          <cell r="M649" t="str">
            <v>本项目中的“复杂”指：胸壁穿透伤修复、术中进行肌皮瓣填充的情况。</v>
          </cell>
          <cell r="N649">
            <v>2538</v>
          </cell>
          <cell r="O649">
            <v>2284.2</v>
          </cell>
          <cell r="P649">
            <v>2030</v>
          </cell>
          <cell r="Q649">
            <v>1624</v>
          </cell>
          <cell r="R649">
            <v>1299.2</v>
          </cell>
        </row>
        <row r="650">
          <cell r="C650" t="str">
            <v>013307000260001</v>
          </cell>
          <cell r="D650" t="str">
            <v>胸壁缺损修复费（复杂）-儿童（加收）</v>
          </cell>
        </row>
        <row r="650">
          <cell r="N650">
            <v>761</v>
          </cell>
          <cell r="O650">
            <v>684.9</v>
          </cell>
          <cell r="P650">
            <v>609</v>
          </cell>
          <cell r="Q650">
            <v>487</v>
          </cell>
          <cell r="R650">
            <v>389.6</v>
          </cell>
        </row>
        <row r="651">
          <cell r="C651" t="str">
            <v>013307000270000</v>
          </cell>
          <cell r="D651" t="str">
            <v>胸廓成形费（常规）</v>
          </cell>
        </row>
        <row r="651">
          <cell r="G651" t="str">
            <v>通过手术重建胸廓。</v>
          </cell>
          <cell r="H651" t="str">
            <v>所定价格涵盖手术计划、术区准备、消毒、切开、成形、缝合、处理用物等步骤所需的人力资源和基本物质资源消耗。</v>
          </cell>
          <cell r="I651" t="str">
            <v>01儿童加收</v>
          </cell>
        </row>
        <row r="651">
          <cell r="L651" t="str">
            <v>次</v>
          </cell>
          <cell r="M651" t="str">
            <v>不与“胸壁缺损修复费”同时收取。</v>
          </cell>
          <cell r="N651">
            <v>2602</v>
          </cell>
          <cell r="O651">
            <v>2341.8</v>
          </cell>
          <cell r="P651">
            <v>2082</v>
          </cell>
          <cell r="Q651">
            <v>1666</v>
          </cell>
          <cell r="R651">
            <v>1332.8</v>
          </cell>
        </row>
        <row r="652">
          <cell r="C652" t="str">
            <v>013307000270001</v>
          </cell>
          <cell r="D652" t="str">
            <v>胸廓成形费（常规）-儿童（加收）</v>
          </cell>
        </row>
        <row r="652">
          <cell r="L652" t="str">
            <v>次</v>
          </cell>
        </row>
        <row r="652">
          <cell r="N652">
            <v>781</v>
          </cell>
          <cell r="O652">
            <v>702.9</v>
          </cell>
          <cell r="P652">
            <v>625</v>
          </cell>
          <cell r="Q652">
            <v>500</v>
          </cell>
          <cell r="R652">
            <v>400</v>
          </cell>
        </row>
        <row r="653">
          <cell r="C653" t="str">
            <v>013307000280000</v>
          </cell>
          <cell r="D653" t="str">
            <v>胸廓成形费（复杂）</v>
          </cell>
        </row>
        <row r="653">
          <cell r="G653" t="str">
            <v>通过手术重建复杂情况胸廓。</v>
          </cell>
          <cell r="H653" t="str">
            <v>所定价格涵盖手术计划、术区准备、消毒、切开、成形、缝合、处理用物等步骤所需的人力资源和基本物质资源消耗。</v>
          </cell>
          <cell r="I653" t="str">
            <v>01儿童加收</v>
          </cell>
        </row>
        <row r="653">
          <cell r="L653" t="str">
            <v>次</v>
          </cell>
          <cell r="M653" t="str">
            <v>1、本项目中的“复杂”指：先天性或后天性胸廓畸形矫正的情况。
2、不与“胸壁缺损修复费”同时收取。</v>
          </cell>
          <cell r="N653">
            <v>3382</v>
          </cell>
          <cell r="O653">
            <v>3043.8</v>
          </cell>
          <cell r="P653">
            <v>2706</v>
          </cell>
          <cell r="Q653">
            <v>2165</v>
          </cell>
          <cell r="R653">
            <v>1732</v>
          </cell>
        </row>
        <row r="654">
          <cell r="C654" t="str">
            <v>013307000280001</v>
          </cell>
          <cell r="D654" t="str">
            <v>胸廓成形费（复杂）-儿童（加收）</v>
          </cell>
        </row>
        <row r="654">
          <cell r="L654" t="str">
            <v>次</v>
          </cell>
        </row>
        <row r="654">
          <cell r="N654">
            <v>1015</v>
          </cell>
          <cell r="O654">
            <v>913.5</v>
          </cell>
          <cell r="P654">
            <v>812</v>
          </cell>
          <cell r="Q654">
            <v>650</v>
          </cell>
          <cell r="R654">
            <v>520</v>
          </cell>
        </row>
        <row r="655">
          <cell r="C655" t="str">
            <v>013307000290000</v>
          </cell>
          <cell r="D655" t="str">
            <v>脓胸廓清费（常规）</v>
          </cell>
        </row>
        <row r="655">
          <cell r="G655" t="str">
            <v>通过手术清除脓胸并引流。</v>
          </cell>
          <cell r="H655" t="str">
            <v>所定价格涵盖手术计划、术区准备、消毒、切开、清除引流、缝合、处理用物等步骤所需的人力资源和基本物质资源消耗。</v>
          </cell>
          <cell r="I655" t="str">
            <v>01儿童加收</v>
          </cell>
        </row>
        <row r="655">
          <cell r="L655" t="str">
            <v>次</v>
          </cell>
        </row>
        <row r="655">
          <cell r="N655">
            <v>2742</v>
          </cell>
          <cell r="O655">
            <v>2467.8</v>
          </cell>
          <cell r="P655">
            <v>2330.7</v>
          </cell>
          <cell r="Q655">
            <v>2097.63</v>
          </cell>
          <cell r="R655">
            <v>1678.104</v>
          </cell>
        </row>
        <row r="656">
          <cell r="C656" t="str">
            <v>013307000290001</v>
          </cell>
          <cell r="D656" t="str">
            <v>脓胸廓清费（常规）-儿童（加收）</v>
          </cell>
        </row>
        <row r="656">
          <cell r="L656" t="str">
            <v>次</v>
          </cell>
        </row>
        <row r="656">
          <cell r="N656">
            <v>823</v>
          </cell>
          <cell r="O656">
            <v>740.7</v>
          </cell>
          <cell r="P656">
            <v>699.55</v>
          </cell>
          <cell r="Q656">
            <v>629</v>
          </cell>
          <cell r="R656">
            <v>503.2</v>
          </cell>
        </row>
        <row r="657">
          <cell r="C657" t="str">
            <v>013307000300000</v>
          </cell>
          <cell r="D657" t="str">
            <v>脓胸廓清费（复杂）</v>
          </cell>
        </row>
        <row r="657">
          <cell r="G657" t="str">
            <v>通过手术清除复杂情况脓胸并引流。</v>
          </cell>
          <cell r="H657" t="str">
            <v>所定价格涵盖手术计划、术区准备、消毒、切开、脓胸清除引流、缝合、处理用物等步骤所需的人力资源和基本物质资源消耗。</v>
          </cell>
          <cell r="I657" t="str">
            <v>01儿童加收</v>
          </cell>
        </row>
        <row r="657">
          <cell r="L657" t="str">
            <v>次</v>
          </cell>
          <cell r="M657" t="str">
            <v>本项目中的“复杂”指：术中进行大网膜填充、皮瓣填充的情况。</v>
          </cell>
          <cell r="N657">
            <v>4396</v>
          </cell>
          <cell r="O657">
            <v>3956.4</v>
          </cell>
          <cell r="P657">
            <v>3736.6</v>
          </cell>
          <cell r="Q657">
            <v>3362.94</v>
          </cell>
          <cell r="R657">
            <v>2690.352</v>
          </cell>
        </row>
        <row r="658">
          <cell r="C658" t="str">
            <v>013307000300001</v>
          </cell>
          <cell r="D658" t="str">
            <v>脓胸廓清费（复杂）-儿童（加收）</v>
          </cell>
        </row>
        <row r="658">
          <cell r="L658" t="str">
            <v>次</v>
          </cell>
        </row>
        <row r="658">
          <cell r="N658">
            <v>1319</v>
          </cell>
          <cell r="O658">
            <v>1187.1</v>
          </cell>
          <cell r="P658">
            <v>1121.15</v>
          </cell>
          <cell r="Q658">
            <v>1009</v>
          </cell>
          <cell r="R658">
            <v>807.2</v>
          </cell>
        </row>
        <row r="659">
          <cell r="C659" t="str">
            <v>013307000310000</v>
          </cell>
          <cell r="D659" t="str">
            <v>胸膜剥脱费</v>
          </cell>
        </row>
        <row r="659">
          <cell r="G659" t="str">
            <v>通过手术剥脱胸膜。</v>
          </cell>
          <cell r="H659" t="str">
            <v>所定价格涵盖手术计划、术区准备、消毒、切开、剥脱、缝合、处理用物等步骤所需的人力资源和基本物质资源消耗。</v>
          </cell>
          <cell r="I659" t="str">
            <v>01儿童加收</v>
          </cell>
        </row>
        <row r="659">
          <cell r="L659" t="str">
            <v>次</v>
          </cell>
        </row>
        <row r="659">
          <cell r="N659">
            <v>3204</v>
          </cell>
          <cell r="O659">
            <v>2883.6</v>
          </cell>
          <cell r="P659">
            <v>2563</v>
          </cell>
          <cell r="Q659">
            <v>2050</v>
          </cell>
          <cell r="R659">
            <v>1640</v>
          </cell>
        </row>
        <row r="660">
          <cell r="C660" t="str">
            <v>013307000310001</v>
          </cell>
          <cell r="D660" t="str">
            <v>胸膜剥脱费-儿童（加收）</v>
          </cell>
        </row>
        <row r="660">
          <cell r="L660" t="str">
            <v>次</v>
          </cell>
        </row>
        <row r="660">
          <cell r="N660">
            <v>961</v>
          </cell>
          <cell r="O660">
            <v>864.9</v>
          </cell>
          <cell r="P660">
            <v>769</v>
          </cell>
          <cell r="Q660">
            <v>615</v>
          </cell>
          <cell r="R660">
            <v>492</v>
          </cell>
        </row>
        <row r="661">
          <cell r="C661" t="str">
            <v>013307000320000</v>
          </cell>
          <cell r="D661" t="str">
            <v>胸膜固定费</v>
          </cell>
        </row>
        <row r="661">
          <cell r="G661" t="str">
            <v>通过手术固定脏层胸膜与壁层胸膜。</v>
          </cell>
          <cell r="H661" t="str">
            <v>所定价格涵盖手术计划、术区准备、消毒、切开，固定、缝合、处理用物等步骤所需的人力资源和基本物质资源消耗。</v>
          </cell>
          <cell r="I661" t="str">
            <v>01儿童加收</v>
          </cell>
        </row>
        <row r="661">
          <cell r="L661" t="str">
            <v>次</v>
          </cell>
        </row>
        <row r="661">
          <cell r="N661">
            <v>1900</v>
          </cell>
          <cell r="O661">
            <v>1710</v>
          </cell>
          <cell r="P661">
            <v>1615</v>
          </cell>
          <cell r="Q661">
            <v>1453.5</v>
          </cell>
          <cell r="R661">
            <v>1162.8</v>
          </cell>
        </row>
        <row r="662">
          <cell r="C662" t="str">
            <v>013307000320001</v>
          </cell>
          <cell r="D662" t="str">
            <v>胸膜固定费-儿童（加收）</v>
          </cell>
        </row>
        <row r="662">
          <cell r="L662" t="str">
            <v>次</v>
          </cell>
        </row>
        <row r="662">
          <cell r="N662">
            <v>570</v>
          </cell>
          <cell r="O662">
            <v>513</v>
          </cell>
          <cell r="P662">
            <v>484.5</v>
          </cell>
          <cell r="Q662">
            <v>436</v>
          </cell>
          <cell r="R662">
            <v>348.8</v>
          </cell>
        </row>
        <row r="663">
          <cell r="C663" t="str">
            <v>013307000330000</v>
          </cell>
          <cell r="D663" t="str">
            <v>胸内异物清除费</v>
          </cell>
        </row>
        <row r="663">
          <cell r="G663" t="str">
            <v>通过手术清除胸内异物。</v>
          </cell>
          <cell r="H663" t="str">
            <v>所定价格涵盖手术计划、术区准备、消毒、切开、异物清除、缝合、处理用物等步骤所需的人力资源和基本物质资源消耗。</v>
          </cell>
          <cell r="I663" t="str">
            <v>01儿童加收</v>
          </cell>
        </row>
        <row r="663">
          <cell r="L663" t="str">
            <v>次</v>
          </cell>
        </row>
        <row r="663">
          <cell r="N663">
            <v>2131</v>
          </cell>
          <cell r="O663">
            <v>1917.9</v>
          </cell>
          <cell r="P663">
            <v>1705</v>
          </cell>
          <cell r="Q663">
            <v>1364</v>
          </cell>
          <cell r="R663">
            <v>1091.2</v>
          </cell>
        </row>
        <row r="664">
          <cell r="C664" t="str">
            <v>013307000330001</v>
          </cell>
          <cell r="D664" t="str">
            <v>胸内异物清除费-儿童（加收）</v>
          </cell>
        </row>
        <row r="664">
          <cell r="L664" t="str">
            <v>次</v>
          </cell>
        </row>
        <row r="664">
          <cell r="N664">
            <v>639</v>
          </cell>
          <cell r="O664">
            <v>575.1</v>
          </cell>
          <cell r="P664">
            <v>512</v>
          </cell>
          <cell r="Q664">
            <v>409</v>
          </cell>
          <cell r="R664">
            <v>327.2</v>
          </cell>
        </row>
        <row r="665">
          <cell r="C665" t="str">
            <v>013307000340000</v>
          </cell>
          <cell r="D665" t="str">
            <v>纵隔病变切除费（常规）</v>
          </cell>
        </row>
        <row r="665">
          <cell r="G665" t="str">
            <v>通过手术切除纵隔病变。</v>
          </cell>
          <cell r="H665" t="str">
            <v>所定价格涵盖手术计划、术区准备、消毒、切开、切除、缝合、处理用物等步骤所需的人力资源和基本物质资源消耗。</v>
          </cell>
          <cell r="I665" t="str">
            <v>01儿童加收</v>
          </cell>
        </row>
        <row r="665">
          <cell r="L665" t="str">
            <v>次</v>
          </cell>
        </row>
        <row r="665">
          <cell r="N665">
            <v>3221</v>
          </cell>
          <cell r="O665">
            <v>2898.9</v>
          </cell>
          <cell r="P665">
            <v>2577</v>
          </cell>
          <cell r="Q665">
            <v>2062</v>
          </cell>
          <cell r="R665">
            <v>1649.6</v>
          </cell>
        </row>
        <row r="666">
          <cell r="C666" t="str">
            <v>013307000340001</v>
          </cell>
          <cell r="D666" t="str">
            <v>纵隔病变切除费（常规）-儿童（加收）</v>
          </cell>
        </row>
        <row r="666">
          <cell r="L666" t="str">
            <v>次</v>
          </cell>
        </row>
        <row r="666">
          <cell r="N666">
            <v>966</v>
          </cell>
          <cell r="O666">
            <v>869.4</v>
          </cell>
          <cell r="P666">
            <v>773</v>
          </cell>
          <cell r="Q666">
            <v>619</v>
          </cell>
          <cell r="R666">
            <v>495.2</v>
          </cell>
        </row>
        <row r="667">
          <cell r="C667" t="str">
            <v>013307000350000</v>
          </cell>
          <cell r="D667" t="str">
            <v>纵隔病变切除费（复杂）</v>
          </cell>
        </row>
        <row r="667">
          <cell r="G667" t="str">
            <v>通过手术切除复杂情况纵隔病变。</v>
          </cell>
          <cell r="H667" t="str">
            <v>所定价格涵盖手术计划、术区准备、消毒、切开、切除、缝合、处理用物等步骤所需的人力资源和基本物质资源消耗。</v>
          </cell>
          <cell r="I667" t="str">
            <v>01儿童加收</v>
          </cell>
        </row>
        <row r="667">
          <cell r="L667" t="str">
            <v>次</v>
          </cell>
          <cell r="M667" t="str">
            <v>本项目中的“复杂”指：含颈部入路手术、术中进行血管成形的情况。</v>
          </cell>
          <cell r="N667">
            <v>4187</v>
          </cell>
          <cell r="O667">
            <v>3768.3</v>
          </cell>
          <cell r="P667">
            <v>3350</v>
          </cell>
          <cell r="Q667">
            <v>2680</v>
          </cell>
          <cell r="R667">
            <v>2144</v>
          </cell>
        </row>
        <row r="668">
          <cell r="C668" t="str">
            <v>013307000350001</v>
          </cell>
          <cell r="D668" t="str">
            <v>纵隔病变切除费（复杂）-儿童（加收）</v>
          </cell>
        </row>
        <row r="668">
          <cell r="L668" t="str">
            <v>次</v>
          </cell>
        </row>
        <row r="668">
          <cell r="N668">
            <v>1256</v>
          </cell>
          <cell r="O668">
            <v>1130.4</v>
          </cell>
          <cell r="P668">
            <v>1005</v>
          </cell>
          <cell r="Q668">
            <v>804</v>
          </cell>
          <cell r="R668">
            <v>643.2</v>
          </cell>
        </row>
        <row r="669">
          <cell r="C669" t="str">
            <v>013307000360000</v>
          </cell>
          <cell r="D669" t="str">
            <v>纵隔气肿切开减压费</v>
          </cell>
        </row>
        <row r="669">
          <cell r="G669" t="str">
            <v>通过手术切开纵隔气肿进行减压。</v>
          </cell>
          <cell r="H669" t="str">
            <v>所定价格涵盖手术计划、术区准备、消毒、切开、缝合、处理用物等步骤所需的人力资源和基本物质资源消耗。</v>
          </cell>
          <cell r="I669" t="str">
            <v>01儿童加收</v>
          </cell>
        </row>
        <row r="669">
          <cell r="L669" t="str">
            <v>次</v>
          </cell>
        </row>
        <row r="669">
          <cell r="N669">
            <v>1347</v>
          </cell>
          <cell r="O669">
            <v>1212.3</v>
          </cell>
          <cell r="P669">
            <v>1144.95</v>
          </cell>
          <cell r="Q669">
            <v>1030</v>
          </cell>
          <cell r="R669">
            <v>824</v>
          </cell>
        </row>
        <row r="670">
          <cell r="C670" t="str">
            <v>013307000360001</v>
          </cell>
          <cell r="D670" t="str">
            <v>纵隔气肿切开减压费-儿童（加收）</v>
          </cell>
        </row>
        <row r="670">
          <cell r="L670" t="str">
            <v>次</v>
          </cell>
        </row>
        <row r="670">
          <cell r="N670">
            <v>404</v>
          </cell>
          <cell r="O670">
            <v>363.6</v>
          </cell>
          <cell r="P670">
            <v>343.4</v>
          </cell>
          <cell r="Q670">
            <v>309</v>
          </cell>
          <cell r="R670">
            <v>247.2</v>
          </cell>
        </row>
        <row r="671">
          <cell r="C671" t="str">
            <v>013307000370000</v>
          </cell>
          <cell r="D671" t="str">
            <v>纵隔感染清创引流费</v>
          </cell>
        </row>
        <row r="671">
          <cell r="G671" t="str">
            <v>通过手术清除纵隔内感染或坏死组织并进行引流。</v>
          </cell>
          <cell r="H671" t="str">
            <v>所定价格涵盖手术计划、术区准备、消毒、切开、清创、引流、缝合、处理用物等步骤所需的人力资源和基本物质资源消耗。</v>
          </cell>
          <cell r="I671" t="str">
            <v>01儿童加收</v>
          </cell>
        </row>
        <row r="671">
          <cell r="L671" t="str">
            <v>次</v>
          </cell>
          <cell r="M671" t="str">
            <v>不与“胸腔粘连松解费”同时收取。</v>
          </cell>
          <cell r="N671">
            <v>1716</v>
          </cell>
          <cell r="O671">
            <v>1544.4</v>
          </cell>
          <cell r="P671">
            <v>1373</v>
          </cell>
          <cell r="Q671">
            <v>1098</v>
          </cell>
          <cell r="R671">
            <v>878.4</v>
          </cell>
        </row>
        <row r="672">
          <cell r="C672" t="str">
            <v>013307000370001</v>
          </cell>
          <cell r="D672" t="str">
            <v>纵隔感染清创引流费-儿童（加收）</v>
          </cell>
        </row>
        <row r="672">
          <cell r="L672" t="str">
            <v>次</v>
          </cell>
        </row>
        <row r="672">
          <cell r="N672">
            <v>515</v>
          </cell>
          <cell r="O672">
            <v>463.5</v>
          </cell>
          <cell r="P672">
            <v>412</v>
          </cell>
          <cell r="Q672">
            <v>329</v>
          </cell>
          <cell r="R672">
            <v>263.2</v>
          </cell>
        </row>
        <row r="673">
          <cell r="C673" t="str">
            <v>013307000380000</v>
          </cell>
          <cell r="D673" t="str">
            <v>膈肌修补费</v>
          </cell>
        </row>
        <row r="673">
          <cell r="G673" t="str">
            <v>通过手术修补膈肌。</v>
          </cell>
          <cell r="H673" t="str">
            <v>所定价格涵盖手术计划、术区准备、消毒、切开、修补、缝合、处理用物等步骤所需的人力资源和基本物质资源消耗。</v>
          </cell>
          <cell r="I673" t="str">
            <v>01儿童加收</v>
          </cell>
        </row>
        <row r="673">
          <cell r="L673" t="str">
            <v>次</v>
          </cell>
        </row>
        <row r="673">
          <cell r="N673">
            <v>3228</v>
          </cell>
          <cell r="O673">
            <v>2905.2</v>
          </cell>
          <cell r="P673">
            <v>2582</v>
          </cell>
          <cell r="Q673">
            <v>2066</v>
          </cell>
          <cell r="R673">
            <v>1652.8</v>
          </cell>
        </row>
        <row r="674">
          <cell r="C674" t="str">
            <v>013307000380001</v>
          </cell>
          <cell r="D674" t="str">
            <v>膈肌修补费-儿童（加收）</v>
          </cell>
        </row>
        <row r="674">
          <cell r="L674" t="str">
            <v>次</v>
          </cell>
        </row>
        <row r="674">
          <cell r="N674">
            <v>968</v>
          </cell>
          <cell r="O674">
            <v>871.2</v>
          </cell>
          <cell r="P674">
            <v>775</v>
          </cell>
          <cell r="Q674">
            <v>620</v>
          </cell>
          <cell r="R674">
            <v>496</v>
          </cell>
        </row>
        <row r="675">
          <cell r="C675" t="str">
            <v>013307000390000</v>
          </cell>
          <cell r="D675" t="str">
            <v>膈肌折叠费</v>
          </cell>
        </row>
        <row r="675">
          <cell r="G675" t="str">
            <v>通过手术折叠膈肌。</v>
          </cell>
          <cell r="H675" t="str">
            <v>所定价格涵盖手术计划、术区准备、消毒、切开、膈肌折叠、缝合、处理用物等步骤所需的人力资源和基本物质资源消耗。</v>
          </cell>
          <cell r="I675" t="str">
            <v>01儿童加收</v>
          </cell>
        </row>
        <row r="675">
          <cell r="L675" t="str">
            <v>次</v>
          </cell>
        </row>
        <row r="675">
          <cell r="N675">
            <v>3047</v>
          </cell>
          <cell r="O675">
            <v>2742.3</v>
          </cell>
          <cell r="P675">
            <v>2589.95</v>
          </cell>
          <cell r="Q675">
            <v>2330.955</v>
          </cell>
          <cell r="R675">
            <v>1864.764</v>
          </cell>
        </row>
        <row r="676">
          <cell r="C676" t="str">
            <v>013307000390001</v>
          </cell>
          <cell r="D676" t="str">
            <v>膈肌折叠费-儿童（加收）</v>
          </cell>
        </row>
        <row r="676">
          <cell r="L676" t="str">
            <v>次</v>
          </cell>
        </row>
        <row r="676">
          <cell r="N676">
            <v>914</v>
          </cell>
          <cell r="O676">
            <v>822.6</v>
          </cell>
          <cell r="P676">
            <v>776.9</v>
          </cell>
          <cell r="Q676">
            <v>699</v>
          </cell>
          <cell r="R676">
            <v>559.2</v>
          </cell>
        </row>
        <row r="677">
          <cell r="C677" t="str">
            <v>013307000400000</v>
          </cell>
          <cell r="D677" t="str">
            <v>气管异物取出费</v>
          </cell>
        </row>
        <row r="677">
          <cell r="G677" t="str">
            <v>通过手术取出气管异物。</v>
          </cell>
          <cell r="H677" t="str">
            <v>所定价格涵盖手术计划、术区准备、消毒、切开、异物取出、缝合、处理用物等步骤所需的人力资源和基本物质资源消耗。</v>
          </cell>
          <cell r="I677" t="str">
            <v>01儿童加收</v>
          </cell>
        </row>
        <row r="677">
          <cell r="L677" t="str">
            <v>次</v>
          </cell>
        </row>
        <row r="677">
          <cell r="N677">
            <v>1900</v>
          </cell>
          <cell r="O677">
            <v>1710</v>
          </cell>
          <cell r="P677">
            <v>1615</v>
          </cell>
          <cell r="Q677">
            <v>1453.5</v>
          </cell>
          <cell r="R677">
            <v>1162.8</v>
          </cell>
        </row>
        <row r="678">
          <cell r="C678" t="str">
            <v>013307000400001</v>
          </cell>
          <cell r="D678" t="str">
            <v>气管异物取出费-儿童（加收）</v>
          </cell>
        </row>
        <row r="678">
          <cell r="L678" t="str">
            <v>次</v>
          </cell>
        </row>
        <row r="678">
          <cell r="N678">
            <v>570</v>
          </cell>
          <cell r="O678">
            <v>513</v>
          </cell>
          <cell r="P678">
            <v>484.5</v>
          </cell>
          <cell r="Q678">
            <v>436</v>
          </cell>
          <cell r="R678">
            <v>348.8</v>
          </cell>
        </row>
        <row r="679">
          <cell r="C679" t="str">
            <v>013307000410000</v>
          </cell>
          <cell r="D679" t="str">
            <v>肺空洞药物填充费</v>
          </cell>
        </row>
        <row r="679">
          <cell r="G679" t="str">
            <v>通过手术对肺空洞填充药物。</v>
          </cell>
          <cell r="H679" t="str">
            <v>所定价格涵盖手术计划、术区准备、消毒、切开、药物填充、缝合、处理用物等步骤所需的人力资源和基本物质资源消耗。</v>
          </cell>
          <cell r="I679" t="str">
            <v>01儿童加收</v>
          </cell>
        </row>
        <row r="679">
          <cell r="L679" t="str">
            <v>次</v>
          </cell>
        </row>
        <row r="679">
          <cell r="N679">
            <v>2338</v>
          </cell>
          <cell r="O679">
            <v>2104.2</v>
          </cell>
          <cell r="P679">
            <v>1987.3</v>
          </cell>
          <cell r="Q679">
            <v>1788</v>
          </cell>
          <cell r="R679">
            <v>1430.4</v>
          </cell>
        </row>
        <row r="680">
          <cell r="C680" t="str">
            <v>013307000410001</v>
          </cell>
          <cell r="D680" t="str">
            <v>肺空洞药物填充费-儿童（加收）</v>
          </cell>
        </row>
        <row r="680">
          <cell r="L680" t="str">
            <v>次</v>
          </cell>
        </row>
        <row r="680">
          <cell r="N680">
            <v>701</v>
          </cell>
          <cell r="O680">
            <v>630.9</v>
          </cell>
          <cell r="P680">
            <v>595.85</v>
          </cell>
          <cell r="Q680">
            <v>536</v>
          </cell>
          <cell r="R680">
            <v>428.8</v>
          </cell>
        </row>
        <row r="681">
          <cell r="C681" t="str">
            <v>013307000420000</v>
          </cell>
          <cell r="D681" t="str">
            <v>胸腔淋巴清扫费</v>
          </cell>
        </row>
        <row r="681">
          <cell r="G681" t="str">
            <v>通过手术清扫胸腔淋巴结。</v>
          </cell>
          <cell r="H681" t="str">
            <v>所定价格涵盖手术计划、术区准备、消毒、切开、分离、切除、处理用物等步骤所需的人力资源和基本物质资源消耗。</v>
          </cell>
          <cell r="I681" t="str">
            <v>01儿童加收</v>
          </cell>
          <cell r="J681" t="str">
            <v>01胸腔淋巴结采样</v>
          </cell>
        </row>
        <row r="681">
          <cell r="L681" t="str">
            <v>次</v>
          </cell>
          <cell r="M681" t="str">
            <v>本项目中的“胸腔淋巴结”指：纵隔、肺门、肺内淋巴结。</v>
          </cell>
          <cell r="N681">
            <v>1530</v>
          </cell>
          <cell r="O681">
            <v>1377</v>
          </cell>
          <cell r="P681">
            <v>1300.5</v>
          </cell>
          <cell r="Q681">
            <v>1170</v>
          </cell>
          <cell r="R681">
            <v>936</v>
          </cell>
        </row>
        <row r="682">
          <cell r="C682" t="str">
            <v>013307000420001</v>
          </cell>
          <cell r="D682" t="str">
            <v>胸腔淋巴清扫费-儿童（加收）</v>
          </cell>
        </row>
        <row r="682">
          <cell r="N682">
            <v>459</v>
          </cell>
          <cell r="O682">
            <v>413.1</v>
          </cell>
          <cell r="P682">
            <v>390.15</v>
          </cell>
          <cell r="Q682">
            <v>351</v>
          </cell>
          <cell r="R682">
            <v>280.8</v>
          </cell>
        </row>
        <row r="683">
          <cell r="C683" t="str">
            <v>013307000420100</v>
          </cell>
          <cell r="D683" t="str">
            <v>胸腔淋巴清扫费-胸腔淋巴结采样（扩展）</v>
          </cell>
        </row>
        <row r="683">
          <cell r="N683">
            <v>1530</v>
          </cell>
          <cell r="O683">
            <v>1377</v>
          </cell>
          <cell r="P683">
            <v>1300.5</v>
          </cell>
          <cell r="Q683">
            <v>1170</v>
          </cell>
          <cell r="R683">
            <v>936</v>
          </cell>
        </row>
        <row r="684">
          <cell r="C684" t="str">
            <v>013307000430000</v>
          </cell>
          <cell r="D684" t="str">
            <v>胸腔粘连松解费</v>
          </cell>
        </row>
        <row r="684">
          <cell r="G684" t="str">
            <v>通过手术分离胸腔粘连组织。</v>
          </cell>
          <cell r="H684" t="str">
            <v>所定价格涵盖手术计划、术区准备、消毒、探查、分离松解、缝合、处理用物等步骤所需的人力资源和基本物质资源消耗。</v>
          </cell>
          <cell r="I684" t="str">
            <v>01儿童加收</v>
          </cell>
        </row>
        <row r="684">
          <cell r="L684" t="str">
            <v>次</v>
          </cell>
        </row>
        <row r="684">
          <cell r="N684">
            <v>1620</v>
          </cell>
          <cell r="O684">
            <v>1458</v>
          </cell>
          <cell r="P684">
            <v>1377</v>
          </cell>
          <cell r="Q684">
            <v>1239</v>
          </cell>
          <cell r="R684">
            <v>991.2</v>
          </cell>
        </row>
        <row r="685">
          <cell r="C685" t="str">
            <v>013307000430001</v>
          </cell>
          <cell r="D685" t="str">
            <v>胸腔粘连松解费-儿童（加收）</v>
          </cell>
        </row>
        <row r="685">
          <cell r="L685" t="str">
            <v>次</v>
          </cell>
        </row>
        <row r="685">
          <cell r="N685">
            <v>486</v>
          </cell>
          <cell r="O685">
            <v>437.4</v>
          </cell>
          <cell r="P685">
            <v>413.1</v>
          </cell>
          <cell r="Q685">
            <v>371.79</v>
          </cell>
          <cell r="R685">
            <v>297.432</v>
          </cell>
        </row>
        <row r="686">
          <cell r="C686" t="str">
            <v>013307000440000</v>
          </cell>
          <cell r="D686" t="str">
            <v>胸交感神经链切除费</v>
          </cell>
        </row>
        <row r="686">
          <cell r="G686" t="str">
            <v>通过手术切断胸交感神经链。</v>
          </cell>
          <cell r="H686" t="str">
            <v>所定价格涵盖手术计划、术区准备、消毒、切开、切除、缝合、处理用物等步骤所需的人力资源和基本物质资源消耗。</v>
          </cell>
          <cell r="I686" t="str">
            <v>01儿童加收</v>
          </cell>
        </row>
        <row r="686">
          <cell r="L686" t="str">
            <v>次</v>
          </cell>
        </row>
        <row r="686">
          <cell r="N686">
            <v>3900</v>
          </cell>
          <cell r="O686">
            <v>3510</v>
          </cell>
          <cell r="P686">
            <v>3315</v>
          </cell>
          <cell r="Q686">
            <v>2983.5</v>
          </cell>
          <cell r="R686">
            <v>2386.8</v>
          </cell>
        </row>
        <row r="687">
          <cell r="C687" t="str">
            <v>013307000440001</v>
          </cell>
          <cell r="D687" t="str">
            <v>胸交感神经链切除费-儿童（加收）</v>
          </cell>
        </row>
        <row r="687">
          <cell r="L687" t="str">
            <v>次</v>
          </cell>
        </row>
        <row r="687">
          <cell r="N687">
            <v>1170</v>
          </cell>
          <cell r="O687">
            <v>1053</v>
          </cell>
          <cell r="P687">
            <v>994.5</v>
          </cell>
          <cell r="Q687">
            <v>895</v>
          </cell>
          <cell r="R687">
            <v>716</v>
          </cell>
        </row>
        <row r="688">
          <cell r="C688" t="str">
            <v>012411000010000</v>
          </cell>
          <cell r="D688" t="str">
            <v>肾盂内压检查费</v>
          </cell>
        </row>
        <row r="688">
          <cell r="G688" t="str">
            <v>通过各种方式测定肾盂内压，辅助判断肾盂输尿管连接部是否存在梗阻。</v>
          </cell>
          <cell r="H688" t="str">
            <v>所定价格涵盖放置导管、注射、观察记录、出具报告、处理用物等步骤所需的人力资源和基本物质资源消耗。</v>
          </cell>
        </row>
        <row r="688">
          <cell r="L688" t="str">
            <v>次</v>
          </cell>
          <cell r="M688" t="str">
            <v>“次”指双侧，单侧检查按50%收取。</v>
          </cell>
          <cell r="N688">
            <v>288</v>
          </cell>
          <cell r="O688">
            <v>259.2</v>
          </cell>
          <cell r="P688">
            <v>244.8</v>
          </cell>
          <cell r="Q688">
            <v>220.32</v>
          </cell>
          <cell r="R688">
            <v>176.256</v>
          </cell>
        </row>
        <row r="689">
          <cell r="C689" t="str">
            <v>012411000020000</v>
          </cell>
          <cell r="D689" t="str">
            <v>尿流动力学检查费</v>
          </cell>
        </row>
        <row r="689">
          <cell r="G689" t="str">
            <v>通过各种方式对尿路功能状态进行评估，辅助诊断尿路功能障碍性疾病。</v>
          </cell>
          <cell r="H689" t="str">
            <v>所定价格涵盖检测尿流率与动力学、出具报告、处理用物等步骤所需的人力资源和基本物质资源消耗。</v>
          </cell>
        </row>
        <row r="689">
          <cell r="L689" t="str">
            <v>次</v>
          </cell>
          <cell r="M689" t="str">
            <v>仅做尿流率检测时医疗机构应按照定价1/3收取，仅做动力学监测时应按照定价2/3收取。</v>
          </cell>
          <cell r="N689">
            <v>384</v>
          </cell>
          <cell r="O689">
            <v>345.6</v>
          </cell>
          <cell r="P689">
            <v>326.4</v>
          </cell>
          <cell r="Q689">
            <v>293.76</v>
          </cell>
          <cell r="R689">
            <v>235.008</v>
          </cell>
        </row>
        <row r="690">
          <cell r="C690" t="str">
            <v>012411000030000</v>
          </cell>
          <cell r="D690" t="str">
            <v>泌尿系镜检查费（肾镜）</v>
          </cell>
        </row>
        <row r="690">
          <cell r="G690" t="str">
            <v>通过肾镜观察和诊断泌尿系统疾病。</v>
          </cell>
          <cell r="H690" t="str">
            <v>所定价格涵盖消毒、插管、扩张通道、观察、出具报告、处理用物、必要时穿刺等步骤所需的人力资源和基本物质资源消耗。</v>
          </cell>
        </row>
        <row r="690">
          <cell r="L690" t="str">
            <v>单侧</v>
          </cell>
        </row>
        <row r="690">
          <cell r="N690">
            <v>480</v>
          </cell>
          <cell r="O690">
            <v>432</v>
          </cell>
          <cell r="P690">
            <v>408</v>
          </cell>
          <cell r="Q690">
            <v>367.2</v>
          </cell>
          <cell r="R690">
            <v>293.76</v>
          </cell>
        </row>
        <row r="691">
          <cell r="C691" t="str">
            <v>012411000040000</v>
          </cell>
          <cell r="D691" t="str">
            <v>泌尿系镜检查费（输尿管镜）</v>
          </cell>
        </row>
        <row r="691">
          <cell r="G691" t="str">
            <v>通过输尿管镜观察和诊断泌尿系统疾病。</v>
          </cell>
          <cell r="H691" t="str">
            <v>所定价格涵盖消毒、插管、扩张通道、观察、出具报告、处理用物等步骤所需的人力资源和基本物质资源消耗。</v>
          </cell>
        </row>
        <row r="691">
          <cell r="J691" t="str">
            <v>01精囊镜检查</v>
          </cell>
        </row>
        <row r="691">
          <cell r="L691" t="str">
            <v>单侧</v>
          </cell>
        </row>
        <row r="691">
          <cell r="N691">
            <v>360</v>
          </cell>
          <cell r="O691">
            <v>324</v>
          </cell>
          <cell r="P691">
            <v>306</v>
          </cell>
          <cell r="Q691">
            <v>275.4</v>
          </cell>
          <cell r="R691">
            <v>220.32</v>
          </cell>
        </row>
        <row r="692">
          <cell r="C692" t="str">
            <v>012411000040100</v>
          </cell>
          <cell r="D692" t="str">
            <v>泌尿系镜检查费（输尿管镜）-精囊镜检查（扩展）</v>
          </cell>
        </row>
        <row r="692">
          <cell r="N692">
            <v>360</v>
          </cell>
          <cell r="O692">
            <v>324</v>
          </cell>
          <cell r="P692">
            <v>306</v>
          </cell>
          <cell r="Q692">
            <v>275.4</v>
          </cell>
          <cell r="R692">
            <v>220.32</v>
          </cell>
        </row>
        <row r="693">
          <cell r="C693" t="str">
            <v>012411000050000</v>
          </cell>
          <cell r="D693" t="str">
            <v>泌尿系镜检查费（膀胱镜尿道镜）</v>
          </cell>
        </row>
        <row r="693">
          <cell r="G693" t="str">
            <v>通过膀胱镜尿道镜观察和诊断泌尿系统疾病。</v>
          </cell>
          <cell r="H693" t="str">
            <v>所定价格涵盖消毒、插管、扩张通道、观察、出具报告、处理用物等步骤所需的人力资源和基本物质资源消耗。</v>
          </cell>
        </row>
        <row r="693">
          <cell r="L693" t="str">
            <v>次</v>
          </cell>
        </row>
        <row r="693">
          <cell r="N693">
            <v>180</v>
          </cell>
          <cell r="O693">
            <v>162</v>
          </cell>
          <cell r="P693">
            <v>153</v>
          </cell>
          <cell r="Q693">
            <v>137.7</v>
          </cell>
          <cell r="R693">
            <v>110.16</v>
          </cell>
        </row>
        <row r="694">
          <cell r="C694" t="str">
            <v>012412000010000</v>
          </cell>
          <cell r="D694" t="str">
            <v>性刺激勃起检查费</v>
          </cell>
        </row>
        <row r="694">
          <cell r="G694" t="str">
            <v>通过各种方式对患者在各类性刺激环境下勃起次数、持续时间、硬度分级等情况进行监测。</v>
          </cell>
          <cell r="H694" t="str">
            <v>所定价格涵盖消毒、设备准备、刺激、监测、读取结果、出具报告、处理用物等步骤所需的人力资源和基本物质资源消耗。</v>
          </cell>
        </row>
        <row r="694">
          <cell r="L694" t="str">
            <v>次</v>
          </cell>
        </row>
        <row r="694">
          <cell r="N694">
            <v>272</v>
          </cell>
          <cell r="O694">
            <v>244.8</v>
          </cell>
          <cell r="P694">
            <v>231.2</v>
          </cell>
          <cell r="Q694">
            <v>208.08</v>
          </cell>
          <cell r="R694">
            <v>166.464</v>
          </cell>
        </row>
        <row r="695">
          <cell r="C695" t="str">
            <v>012412000020000</v>
          </cell>
          <cell r="D695" t="str">
            <v>阴茎勃起检查费</v>
          </cell>
        </row>
        <row r="695">
          <cell r="G695" t="str">
            <v>对患者夜间或模拟夜间环境下勃起次数、持续时间、硬度分级等情况进行监测。</v>
          </cell>
          <cell r="H695" t="str">
            <v>所定价格涵盖消毒、设备准备、监测、读取结果、出具报告、处理用物等步骤所需的人力资源和基本物质资源消耗。</v>
          </cell>
        </row>
        <row r="695">
          <cell r="L695" t="str">
            <v>次</v>
          </cell>
        </row>
        <row r="695">
          <cell r="N695">
            <v>60</v>
          </cell>
          <cell r="O695">
            <v>54</v>
          </cell>
          <cell r="P695">
            <v>51</v>
          </cell>
          <cell r="Q695">
            <v>45.9</v>
          </cell>
          <cell r="R695">
            <v>36.72</v>
          </cell>
        </row>
        <row r="696">
          <cell r="C696" t="str">
            <v>012412000030000</v>
          </cell>
          <cell r="D696" t="str">
            <v>阴茎超声血流图检查费</v>
          </cell>
        </row>
        <row r="696">
          <cell r="G696" t="str">
            <v>对患者阴茎海绵体内血流情况进行检测。</v>
          </cell>
          <cell r="H696" t="str">
            <v>所定价格涵盖消毒、设备准备、检测、诊断、出具报告、处理用物等步骤所需的人力资源和基本物质资源消耗。</v>
          </cell>
        </row>
        <row r="696">
          <cell r="L696" t="str">
            <v>次</v>
          </cell>
        </row>
        <row r="696">
          <cell r="N696">
            <v>92</v>
          </cell>
          <cell r="O696">
            <v>82.8</v>
          </cell>
          <cell r="P696">
            <v>78.2</v>
          </cell>
          <cell r="Q696">
            <v>70.38</v>
          </cell>
          <cell r="R696">
            <v>56.304</v>
          </cell>
        </row>
        <row r="697">
          <cell r="C697" t="str">
            <v>012412000040000</v>
          </cell>
          <cell r="D697" t="str">
            <v>阴茎勃起神经检查费</v>
          </cell>
        </row>
        <row r="697">
          <cell r="G697" t="str">
            <v>通过各种方式对患者勃起相关神经进行检测。</v>
          </cell>
          <cell r="H697" t="str">
            <v>所定价格涵盖消毒、设备准备、检测、读取结果、出具报告、处理用物等步骤所需的人力资源和基本物质资源消耗。</v>
          </cell>
        </row>
        <row r="697">
          <cell r="L697" t="str">
            <v>次</v>
          </cell>
        </row>
        <row r="697">
          <cell r="N697">
            <v>120</v>
          </cell>
          <cell r="O697">
            <v>108</v>
          </cell>
          <cell r="P697">
            <v>102</v>
          </cell>
          <cell r="Q697">
            <v>91.8</v>
          </cell>
          <cell r="R697">
            <v>73.44</v>
          </cell>
        </row>
        <row r="698">
          <cell r="C698" t="str">
            <v>013110000010000</v>
          </cell>
          <cell r="D698" t="str">
            <v>血液透析费</v>
          </cell>
        </row>
        <row r="698">
          <cell r="G698" t="str">
            <v>通过弥散和对流原理清除血液中过多水分和有害物质。</v>
          </cell>
          <cell r="H698" t="str">
            <v>所定价格涵盖消毒、穿刺、安装设定、连接管路、监测、血液回输、加压止血、封管、处理用物等步骤所需的人力资源和基本物质资源消耗。</v>
          </cell>
        </row>
        <row r="698">
          <cell r="L698" t="str">
            <v>次</v>
          </cell>
          <cell r="M698" t="str">
            <v>1.本项目中的“监测”指：血温、血压、在线清除率、血容量监测，医院未完成全部四项监测事项的，每少完成一项减收5元。2.我市执行一类价格的医院单次服务与耗材总费用不超过390元，执行二类一档价格的医院单次服务与耗材总费用不超过357元，执行二类二档、三类、基层和紧密型县域医共体价格的医院单次服务与耗材总费用不超过341元。</v>
          </cell>
          <cell r="N698">
            <v>330</v>
          </cell>
          <cell r="O698">
            <v>297</v>
          </cell>
          <cell r="P698">
            <v>281</v>
          </cell>
          <cell r="Q698">
            <v>281</v>
          </cell>
          <cell r="R698">
            <v>281</v>
          </cell>
        </row>
        <row r="699">
          <cell r="C699" t="str">
            <v>013110000020000</v>
          </cell>
          <cell r="D699" t="str">
            <v>血液滤过费</v>
          </cell>
        </row>
        <row r="699">
          <cell r="G699" t="str">
            <v>通过对流原理清除血液中过多水分和有害物质。</v>
          </cell>
          <cell r="H699" t="str">
            <v>所定价格涵盖消毒、穿刺、建立通路、抗凝处理、连接管路、补充置换液、清除毒素及水分、监测、封管、处理用物等步骤所需的人力资源和基本物质资源消耗。</v>
          </cell>
        </row>
        <row r="699">
          <cell r="L699" t="str">
            <v>次</v>
          </cell>
          <cell r="M699" t="str">
            <v>本项目中的“监测”指：血温、血压、在线清除率、血容量监测，医院未完成全部四项监测事项的，每少完成一项减收5元。</v>
          </cell>
          <cell r="N699">
            <v>350</v>
          </cell>
          <cell r="O699">
            <v>315</v>
          </cell>
          <cell r="P699">
            <v>298</v>
          </cell>
          <cell r="Q699">
            <v>298</v>
          </cell>
          <cell r="R699">
            <v>298</v>
          </cell>
        </row>
        <row r="700">
          <cell r="C700" t="str">
            <v>013110000030000</v>
          </cell>
          <cell r="D700" t="str">
            <v>血液透析滤过费</v>
          </cell>
        </row>
        <row r="700">
          <cell r="G700" t="str">
            <v>通过同时进行血液透析和血液滤过清除血液中过多水分和有害物质。</v>
          </cell>
          <cell r="H700" t="str">
            <v>所定价格涵盖消毒、穿刺、建立通路、连接管路、参数设置、清除毒素及水分滤过、监测、封管、处理用物等步骤所需的人力资源和基本物质资源消耗。</v>
          </cell>
        </row>
        <row r="700">
          <cell r="L700" t="str">
            <v>次</v>
          </cell>
          <cell r="M700" t="str">
            <v>本项目中的“监测”指：血温、血压、在线清除率、血容量监测，医院未完成全部四项监测事项的，每少完成一项减收5元。</v>
          </cell>
          <cell r="N700">
            <v>540</v>
          </cell>
          <cell r="O700">
            <v>486</v>
          </cell>
          <cell r="P700">
            <v>459</v>
          </cell>
          <cell r="Q700">
            <v>459</v>
          </cell>
          <cell r="R700">
            <v>459</v>
          </cell>
        </row>
        <row r="701">
          <cell r="C701" t="str">
            <v>013110000040000</v>
          </cell>
          <cell r="D701" t="str">
            <v>血液灌流费</v>
          </cell>
        </row>
        <row r="701">
          <cell r="G701" t="str">
            <v>通过吸附原理‌直接结合血液中的中大分子及蛋白结合毒素。</v>
          </cell>
          <cell r="H701" t="str">
            <v>所定价格涵盖消毒、穿刺、建立通路、连接管路、参数设置、血液灌流、回输、封管、处理用物等步骤所需的人力资源和基本物质资源消耗。</v>
          </cell>
        </row>
        <row r="701">
          <cell r="L701" t="str">
            <v>次</v>
          </cell>
        </row>
        <row r="701">
          <cell r="N701">
            <v>470</v>
          </cell>
          <cell r="O701">
            <v>423</v>
          </cell>
          <cell r="P701">
            <v>400</v>
          </cell>
          <cell r="Q701">
            <v>400</v>
          </cell>
          <cell r="R701">
            <v>400</v>
          </cell>
        </row>
        <row r="702">
          <cell r="C702" t="str">
            <v>013110000050000</v>
          </cell>
          <cell r="D702" t="str">
            <v>血液透析灌流费</v>
          </cell>
        </row>
        <row r="702">
          <cell r="G702" t="str">
            <v>通过同时进行血液透析和血液灌流清除血液中过多水分和有害物质。</v>
          </cell>
          <cell r="H702" t="str">
            <v>所定价格涵盖消毒、穿刺、建立通路、连接管路、参数设置、透析灌流、监测、封管、处理用物等步骤所需的人力资源和基本物质资源消耗。</v>
          </cell>
        </row>
        <row r="702">
          <cell r="L702" t="str">
            <v>次</v>
          </cell>
          <cell r="M702" t="str">
            <v>本项目中的“监测”指：血温、血压、在线清除率、血容量监测，医院未完成全部四项监测事项的，每少完成一项减收5元。</v>
          </cell>
          <cell r="N702">
            <v>690</v>
          </cell>
          <cell r="O702">
            <v>621</v>
          </cell>
          <cell r="P702">
            <v>587</v>
          </cell>
          <cell r="Q702">
            <v>587</v>
          </cell>
          <cell r="R702">
            <v>587</v>
          </cell>
        </row>
        <row r="703">
          <cell r="C703" t="str">
            <v>013110000060000</v>
          </cell>
          <cell r="D703" t="str">
            <v>血浆置换费</v>
          </cell>
        </row>
        <row r="703">
          <cell r="G703" t="str">
            <v>分离血浆、用置换液置换含有有害物质的血浆。</v>
          </cell>
          <cell r="H703" t="str">
            <v>所定价格涵盖消毒、穿刺、连接管路、血浆分离置换、回输、去除装置、处理用物等步骤所需的人力资源和基本物质资源消耗。</v>
          </cell>
        </row>
        <row r="703">
          <cell r="L703" t="str">
            <v>次</v>
          </cell>
        </row>
        <row r="703">
          <cell r="N703">
            <v>1510</v>
          </cell>
          <cell r="O703">
            <v>1359</v>
          </cell>
          <cell r="P703">
            <v>1284</v>
          </cell>
          <cell r="Q703">
            <v>1284</v>
          </cell>
          <cell r="R703">
            <v>1284</v>
          </cell>
        </row>
        <row r="704">
          <cell r="C704" t="str">
            <v>013110000060001</v>
          </cell>
          <cell r="D704" t="str">
            <v>双重血浆置换（加收）</v>
          </cell>
        </row>
        <row r="704">
          <cell r="N704">
            <v>310</v>
          </cell>
          <cell r="O704">
            <v>279</v>
          </cell>
          <cell r="P704">
            <v>264</v>
          </cell>
          <cell r="Q704">
            <v>264</v>
          </cell>
          <cell r="R704">
            <v>264</v>
          </cell>
        </row>
        <row r="705">
          <cell r="C705" t="str">
            <v>013110000070000</v>
          </cell>
          <cell r="D705" t="str">
            <v>血浆吸附费</v>
          </cell>
        </row>
        <row r="705">
          <cell r="G705" t="str">
            <v>分离血浆，利用吸附原理清除血浆中特定有害物质。</v>
          </cell>
          <cell r="H705" t="str">
            <v>所定价格涵盖消毒、穿刺、连接管路、分离血浆、吸附清除致病物质、血细胞混合、回输、去除装置、处理用物等步骤所需的人力资源和基本物质资源消耗。</v>
          </cell>
        </row>
        <row r="705">
          <cell r="L705" t="str">
            <v>次</v>
          </cell>
        </row>
        <row r="705">
          <cell r="N705">
            <v>540</v>
          </cell>
          <cell r="O705">
            <v>486</v>
          </cell>
          <cell r="P705">
            <v>459</v>
          </cell>
          <cell r="Q705">
            <v>459</v>
          </cell>
          <cell r="R705">
            <v>459</v>
          </cell>
        </row>
        <row r="706">
          <cell r="C706" t="str">
            <v>013110000080000</v>
          </cell>
          <cell r="D706" t="str">
            <v>连续性肾脏替代治疗费</v>
          </cell>
        </row>
        <row r="706">
          <cell r="G706" t="str">
            <v>通过血液净化实现连续肾脏替代治疗和多脏器功能衰竭的生命支持治疗。</v>
          </cell>
          <cell r="H706" t="str">
            <v>所定价格涵盖消毒、穿刺、连接管路、上机、血液净化、体外抗凝、回输、去除装置、处理用物等步骤所需的人力资源和基本物质资源消耗。</v>
          </cell>
        </row>
        <row r="706">
          <cell r="L706" t="str">
            <v>小时</v>
          </cell>
        </row>
        <row r="706">
          <cell r="N706">
            <v>100</v>
          </cell>
          <cell r="O706">
            <v>90</v>
          </cell>
          <cell r="P706">
            <v>85</v>
          </cell>
          <cell r="Q706">
            <v>85</v>
          </cell>
          <cell r="R706">
            <v>85</v>
          </cell>
        </row>
        <row r="707">
          <cell r="C707" t="str">
            <v>013110000080001</v>
          </cell>
          <cell r="D707" t="str">
            <v>连续性血浆吸附滤过治疗（加收）</v>
          </cell>
        </row>
        <row r="707">
          <cell r="L707" t="str">
            <v>小时</v>
          </cell>
        </row>
        <row r="707">
          <cell r="N707">
            <v>36</v>
          </cell>
          <cell r="O707">
            <v>32</v>
          </cell>
          <cell r="P707">
            <v>31</v>
          </cell>
          <cell r="Q707">
            <v>31</v>
          </cell>
          <cell r="R707">
            <v>31</v>
          </cell>
        </row>
        <row r="708">
          <cell r="C708" t="str">
            <v>013110000090000</v>
          </cell>
          <cell r="D708" t="str">
            <v>腹膜透析费（人工）</v>
          </cell>
        </row>
        <row r="708">
          <cell r="G708" t="str">
            <v>通过人工进行肾脏替代治疗，清除毒素和/或水分。</v>
          </cell>
          <cell r="H708" t="str">
            <v>所定价格涵盖操作前准备、透析管连接、注入透析液、引流液收集、记录等步骤所需的人力资源和基本物质资源消耗。</v>
          </cell>
        </row>
        <row r="708">
          <cell r="L708" t="str">
            <v>次</v>
          </cell>
        </row>
        <row r="708">
          <cell r="N708">
            <v>18</v>
          </cell>
          <cell r="O708">
            <v>16</v>
          </cell>
          <cell r="P708">
            <v>15</v>
          </cell>
          <cell r="Q708">
            <v>15</v>
          </cell>
          <cell r="R708">
            <v>15</v>
          </cell>
        </row>
        <row r="709">
          <cell r="C709" t="str">
            <v>013110000100000</v>
          </cell>
          <cell r="D709" t="str">
            <v>腹膜透析费（自动）</v>
          </cell>
        </row>
        <row r="709">
          <cell r="G709" t="str">
            <v>通过设备进行肾脏替代治疗，清除毒素和/或水分。</v>
          </cell>
          <cell r="H709" t="str">
            <v>所定价格涵盖设备准备、透析管连接、设备运行、引流液收集、记录等步骤所需的人力资源和基本物质资源消耗。</v>
          </cell>
        </row>
        <row r="709">
          <cell r="L709" t="str">
            <v>小时</v>
          </cell>
        </row>
        <row r="709">
          <cell r="N709">
            <v>9</v>
          </cell>
          <cell r="O709">
            <v>8</v>
          </cell>
          <cell r="P709">
            <v>8</v>
          </cell>
          <cell r="Q709">
            <v>8</v>
          </cell>
          <cell r="R709">
            <v>8</v>
          </cell>
        </row>
        <row r="710">
          <cell r="C710" t="str">
            <v>013110000110000</v>
          </cell>
          <cell r="D710" t="str">
            <v>腹膜透析操作训练费</v>
          </cell>
        </row>
        <row r="710">
          <cell r="G710" t="str">
            <v>由医疗机构提供腹膜透析治疗的相关操作训练和指导，使患者具备自我操作腹膜透析和疾病自我管理的能力。</v>
          </cell>
          <cell r="H710" t="str">
            <v>所定价格涵盖医务人员对患者及照顾者进行培训，使其掌握家庭腹膜透析技能所需的人力资源和基本物质资源消耗。</v>
          </cell>
        </row>
        <row r="710">
          <cell r="L710" t="str">
            <v>小时</v>
          </cell>
          <cell r="M710" t="str">
            <v>超过5小时按5小时收取。</v>
          </cell>
          <cell r="N710">
            <v>54</v>
          </cell>
          <cell r="O710">
            <v>49</v>
          </cell>
          <cell r="P710">
            <v>46</v>
          </cell>
          <cell r="Q710">
            <v>46</v>
          </cell>
          <cell r="R710">
            <v>46</v>
          </cell>
        </row>
        <row r="711">
          <cell r="C711" t="str">
            <v>013110000120000</v>
          </cell>
          <cell r="D711" t="str">
            <v>腹膜透析延伸服务费</v>
          </cell>
        </row>
        <row r="711">
          <cell r="G711" t="str">
            <v>通过各种方式向在院外进行腹膜透析治疗的患者提供沟通、评估及指导等医学服务。</v>
          </cell>
          <cell r="H711" t="str">
            <v>所定价格涵盖医务人员对患者进行沟通、评估及指导等所需的人力资源和基本物质资源消耗。</v>
          </cell>
        </row>
        <row r="711">
          <cell r="L711" t="str">
            <v>月</v>
          </cell>
          <cell r="M711" t="str">
            <v>完成延伸服务不少于5次。</v>
          </cell>
          <cell r="N711">
            <v>180</v>
          </cell>
          <cell r="O711">
            <v>162</v>
          </cell>
          <cell r="P711">
            <v>153</v>
          </cell>
          <cell r="Q711">
            <v>153</v>
          </cell>
          <cell r="R711">
            <v>153</v>
          </cell>
        </row>
        <row r="712">
          <cell r="C712" t="str">
            <v>013110000130000</v>
          </cell>
          <cell r="D712" t="str">
            <v>透析管路处理费</v>
          </cell>
        </row>
        <row r="712">
          <cell r="G712" t="str">
            <v>溶解透析管路内栓塞物，恢复透析管路通畅。</v>
          </cell>
          <cell r="H712" t="str">
            <v>所定价格涵盖消毒、反复溶栓药物注射、留置、抽取、封管、处理用物等步骤所需的人力资源和基本物质资源消耗。</v>
          </cell>
        </row>
        <row r="712">
          <cell r="L712" t="str">
            <v>次</v>
          </cell>
        </row>
        <row r="712">
          <cell r="N712">
            <v>110</v>
          </cell>
          <cell r="O712">
            <v>99</v>
          </cell>
          <cell r="P712">
            <v>94</v>
          </cell>
          <cell r="Q712">
            <v>94</v>
          </cell>
          <cell r="R712">
            <v>94</v>
          </cell>
        </row>
        <row r="713">
          <cell r="C713" t="str">
            <v>013110000140000</v>
          </cell>
          <cell r="D713" t="str">
            <v>腹膜透析外管更换费</v>
          </cell>
        </row>
        <row r="713">
          <cell r="G713" t="str">
            <v>通过各种方式更换腹膜透析外接短管。</v>
          </cell>
          <cell r="H713" t="str">
            <v>所定价格涵盖消毒、更换管路、封管、处理用物等步骤所需的人力资源和基本物质资源消耗。</v>
          </cell>
        </row>
        <row r="713">
          <cell r="L713" t="str">
            <v>次</v>
          </cell>
        </row>
        <row r="713">
          <cell r="N713">
            <v>36</v>
          </cell>
          <cell r="O713">
            <v>32</v>
          </cell>
          <cell r="P713">
            <v>31</v>
          </cell>
          <cell r="Q713">
            <v>31</v>
          </cell>
          <cell r="R713">
            <v>31</v>
          </cell>
        </row>
        <row r="714">
          <cell r="C714" t="str">
            <v>013110000150000</v>
          </cell>
          <cell r="D714" t="str">
            <v>腹膜平衡试验费</v>
          </cell>
        </row>
        <row r="714">
          <cell r="G714" t="str">
            <v>对腹膜功能进行检测，调整腹膜透析方案。</v>
          </cell>
          <cell r="H714" t="str">
            <v>所定价格涵盖腹透换液、留取标本、测量、计算、出具方案、处理用物等步骤所需的人力资源和基本物质资源消耗。</v>
          </cell>
        </row>
        <row r="714">
          <cell r="L714" t="str">
            <v>次</v>
          </cell>
        </row>
        <row r="714">
          <cell r="N714">
            <v>27</v>
          </cell>
          <cell r="O714">
            <v>24</v>
          </cell>
          <cell r="P714">
            <v>23</v>
          </cell>
          <cell r="Q714">
            <v>23</v>
          </cell>
          <cell r="R714">
            <v>23</v>
          </cell>
        </row>
        <row r="715">
          <cell r="C715" t="str">
            <v>013311000010000</v>
          </cell>
          <cell r="D715" t="str">
            <v>腹膜透析置管费</v>
          </cell>
        </row>
        <row r="715">
          <cell r="G715" t="str">
            <v>通过各种方式放置腹膜透析导管。</v>
          </cell>
          <cell r="H715" t="str">
            <v>所定价格涵盖消毒、切开、穿刺或分离、置管、试水通畅、缝合、处理用物等步骤所需的人力资源和基本物质资源消耗。</v>
          </cell>
        </row>
        <row r="715">
          <cell r="L715" t="str">
            <v>次</v>
          </cell>
        </row>
        <row r="715">
          <cell r="N715">
            <v>360</v>
          </cell>
          <cell r="O715">
            <v>324</v>
          </cell>
          <cell r="P715">
            <v>292</v>
          </cell>
          <cell r="Q715">
            <v>263</v>
          </cell>
        </row>
        <row r="716">
          <cell r="C716" t="str">
            <v>013311000010001</v>
          </cell>
          <cell r="D716" t="str">
            <v> 腹膜透析置管费-儿童（加收）</v>
          </cell>
        </row>
        <row r="716">
          <cell r="G716" t="str">
            <v>通过各种方式放置腹膜透析导管。</v>
          </cell>
          <cell r="H716" t="str">
            <v>所定价格涵盖消毒、切开、穿刺或分离、置管、试水通畅、缝合、处理用物等步骤所需的人力资源和基本物质资源消耗。</v>
          </cell>
        </row>
        <row r="716">
          <cell r="L716" t="str">
            <v>次</v>
          </cell>
        </row>
        <row r="716">
          <cell r="N716">
            <v>108</v>
          </cell>
          <cell r="O716">
            <v>99</v>
          </cell>
          <cell r="P716">
            <v>90</v>
          </cell>
          <cell r="Q716">
            <v>81</v>
          </cell>
        </row>
        <row r="717">
          <cell r="C717" t="str">
            <v>013311000020000</v>
          </cell>
          <cell r="D717" t="str">
            <v>腹膜透析换管费</v>
          </cell>
        </row>
        <row r="717">
          <cell r="G717" t="str">
            <v>更换破损、堵塞、移位的腹膜透析导管。</v>
          </cell>
          <cell r="H717" t="str">
            <v>所定价格涵盖消毒、切开、拔除旧管、原位置入新管、试水通畅、缝合、处理用物等步骤所需的人力资源和基本物质资源消耗。</v>
          </cell>
        </row>
        <row r="717">
          <cell r="L717" t="str">
            <v>次</v>
          </cell>
          <cell r="M717" t="str">
            <v>不与“腹膜透析置管费”“腹膜透析导管取出费”“腹膜透析导管感染清创费”同时收取。</v>
          </cell>
          <cell r="N717">
            <v>468</v>
          </cell>
          <cell r="O717">
            <v>423</v>
          </cell>
          <cell r="P717">
            <v>378</v>
          </cell>
          <cell r="Q717">
            <v>340</v>
          </cell>
        </row>
        <row r="718">
          <cell r="C718" t="str">
            <v>013311000020001</v>
          </cell>
          <cell r="D718" t="str">
            <v>腹膜透析换管费-儿童（加收）</v>
          </cell>
        </row>
        <row r="718">
          <cell r="G718" t="str">
            <v>更换破损、堵塞、移位的腹膜透析导管。</v>
          </cell>
          <cell r="H718" t="str">
            <v>所定价格涵盖消毒、切开、拔除旧管、原位置入新管、试水通畅、缝合、处理用物等步骤所需的人力资源和基本物质资源消耗。</v>
          </cell>
        </row>
        <row r="718">
          <cell r="L718" t="str">
            <v>次</v>
          </cell>
          <cell r="M718" t="str">
            <v>不与“腹膜透析置管费”“腹膜透析导管取出费”“腹膜透析导管感染清创费”同时收取。</v>
          </cell>
          <cell r="N718">
            <v>144</v>
          </cell>
          <cell r="O718">
            <v>126</v>
          </cell>
          <cell r="P718">
            <v>117</v>
          </cell>
          <cell r="Q718">
            <v>105</v>
          </cell>
        </row>
        <row r="719">
          <cell r="C719" t="str">
            <v>013110000160000</v>
          </cell>
          <cell r="D719" t="str">
            <v>腹膜透析导管复位费（导丝复位）</v>
          </cell>
        </row>
        <row r="719">
          <cell r="G719" t="str">
            <v>通过导丝调整复位移位的腹膜透析导管，恢复导管功能。</v>
          </cell>
          <cell r="H719" t="str">
            <v>所定价格涵盖消毒、修复、调整管路、试水通畅等步骤所需的人力资源和基本物质资源消耗。</v>
          </cell>
        </row>
        <row r="719">
          <cell r="L719" t="str">
            <v>次</v>
          </cell>
          <cell r="M719" t="str">
            <v>不与“腹膜透析导管复位费（手术复位）”同时收取。</v>
          </cell>
          <cell r="N719">
            <v>270</v>
          </cell>
          <cell r="O719">
            <v>243</v>
          </cell>
          <cell r="P719">
            <v>230</v>
          </cell>
          <cell r="Q719">
            <v>230</v>
          </cell>
          <cell r="R719">
            <v>230</v>
          </cell>
        </row>
        <row r="720">
          <cell r="C720" t="str">
            <v>013311000030000</v>
          </cell>
          <cell r="D720" t="str">
            <v>腹膜透析导管复位费（手术复位）</v>
          </cell>
        </row>
        <row r="720">
          <cell r="G720" t="str">
            <v>通过手术调整复位移位的腹膜透析导管，恢复导管功能。</v>
          </cell>
          <cell r="H720" t="str">
            <v>所定价格涵盖消毒、修复、调整管路、试水通畅、缝合及必要时使用导丝调整、处理用物等步骤所需的人力资源和基本物质资源消耗。</v>
          </cell>
        </row>
        <row r="720">
          <cell r="L720" t="str">
            <v>次</v>
          </cell>
          <cell r="M720" t="str">
            <v>不与“腹膜透析导管复位费（导丝复位）”同时收取。</v>
          </cell>
          <cell r="N720">
            <v>468</v>
          </cell>
          <cell r="O720">
            <v>423</v>
          </cell>
          <cell r="P720">
            <v>381</v>
          </cell>
          <cell r="Q720">
            <v>343</v>
          </cell>
        </row>
        <row r="721">
          <cell r="C721" t="str">
            <v>013311000030001</v>
          </cell>
          <cell r="D721" t="str">
            <v>腹膜透析导管复位费（手术复位）-儿童（加收）</v>
          </cell>
        </row>
        <row r="721">
          <cell r="G721" t="str">
            <v>通过手术调整复位移位的腹膜透析导管，恢复导管功能。</v>
          </cell>
          <cell r="H721" t="str">
            <v>所定价格涵盖消毒、修复、调整管路、试水通畅、缝合及必要时使用导丝调整、处理用物等步骤所需的人力资源和基本物质资源消耗。</v>
          </cell>
        </row>
        <row r="721">
          <cell r="L721" t="str">
            <v>次</v>
          </cell>
          <cell r="M721" t="str">
            <v>不与“腹膜透析导管复位费（导丝复位）”同时收取。</v>
          </cell>
          <cell r="N721">
            <v>144</v>
          </cell>
          <cell r="O721">
            <v>126</v>
          </cell>
          <cell r="P721">
            <v>113</v>
          </cell>
          <cell r="Q721">
            <v>102</v>
          </cell>
        </row>
        <row r="722">
          <cell r="C722" t="str">
            <v>013110000170000</v>
          </cell>
          <cell r="D722" t="str">
            <v>腹膜透析导管取出费</v>
          </cell>
        </row>
        <row r="722">
          <cell r="G722" t="str">
            <v>通过各种方式取出腹膜透析导管。</v>
          </cell>
          <cell r="H722" t="str">
            <v>所定价格涵盖消毒、切开、分离、拔管、缝合等步骤所需的人力资源和基本物质资源消耗。</v>
          </cell>
        </row>
        <row r="722">
          <cell r="L722" t="str">
            <v>次</v>
          </cell>
        </row>
        <row r="722">
          <cell r="N722">
            <v>180</v>
          </cell>
          <cell r="O722">
            <v>162</v>
          </cell>
          <cell r="P722">
            <v>153</v>
          </cell>
          <cell r="Q722">
            <v>153</v>
          </cell>
          <cell r="R722">
            <v>153</v>
          </cell>
        </row>
        <row r="723">
          <cell r="C723" t="str">
            <v>013110000180000</v>
          </cell>
          <cell r="D723" t="str">
            <v>腹膜透析导管感染清创费</v>
          </cell>
        </row>
        <row r="723">
          <cell r="G723" t="str">
            <v>清除感染的腹膜透析导管外涤纶套。</v>
          </cell>
          <cell r="H723" t="str">
            <v>所定价格涵盖消毒、切开、游离、清除涤纶套、缝合及必要时更换管路、处理用物等步骤所需的人力资源和基本物质资源消耗。</v>
          </cell>
        </row>
        <row r="723">
          <cell r="L723" t="str">
            <v>次</v>
          </cell>
          <cell r="M723" t="str">
            <v>不与“腹膜透析换管费”同时收取。</v>
          </cell>
          <cell r="N723">
            <v>270</v>
          </cell>
          <cell r="O723">
            <v>243</v>
          </cell>
          <cell r="P723">
            <v>230</v>
          </cell>
          <cell r="Q723">
            <v>230</v>
          </cell>
          <cell r="R723">
            <v>230</v>
          </cell>
        </row>
        <row r="724">
          <cell r="C724" t="str">
            <v>013110000190000</v>
          </cell>
          <cell r="D724" t="str">
            <v>体外冲击波碎石费</v>
          </cell>
        </row>
        <row r="724">
          <cell r="G724" t="str">
            <v>通过冲击波聚焦能量，裂解尿路结石，便于结石排出。</v>
          </cell>
          <cell r="H724" t="str">
            <v>所定价格涵盖体位摆放、机器校准、能量释放、结石裂解、排出体外等步骤所需的人力资源和基本物质资源消耗。</v>
          </cell>
        </row>
        <row r="724">
          <cell r="L724" t="str">
            <v>次</v>
          </cell>
          <cell r="M724" t="str">
            <v>4次以上（含4次）不得收费</v>
          </cell>
          <cell r="N724">
            <v>819</v>
          </cell>
          <cell r="O724">
            <v>737.1</v>
          </cell>
          <cell r="P724">
            <v>696.15</v>
          </cell>
          <cell r="Q724">
            <v>626</v>
          </cell>
          <cell r="R724">
            <v>500.8</v>
          </cell>
        </row>
        <row r="725">
          <cell r="C725" t="str">
            <v>013110000200000</v>
          </cell>
          <cell r="D725" t="str">
            <v>泌尿系镜下治疗费（常规）</v>
          </cell>
        </row>
        <row r="725">
          <cell r="G725" t="str">
            <v>通过置物、取物等方式对泌尿系统及男性生殖系统病灶进行治疗。</v>
          </cell>
          <cell r="H725" t="str">
            <v>所定价格涵盖消毒、下镜、治疗、撤镜等步骤所需的人力资源和基本物质资源消耗。（不含泌尿系镜下检查）</v>
          </cell>
          <cell r="I725" t="str">
            <v>01儿童加收</v>
          </cell>
        </row>
        <row r="725">
          <cell r="L725" t="str">
            <v>次</v>
          </cell>
          <cell r="M725" t="str">
            <v>同时行常规治疗和特殊治疗的，按照“泌尿系镜下治疗费（特殊）”收取。</v>
          </cell>
          <cell r="N725">
            <v>1284</v>
          </cell>
          <cell r="O725">
            <v>1155.6</v>
          </cell>
          <cell r="P725">
            <v>1091.4</v>
          </cell>
          <cell r="Q725">
            <v>982.26</v>
          </cell>
          <cell r="R725">
            <v>785.808</v>
          </cell>
        </row>
        <row r="726">
          <cell r="C726" t="str">
            <v>433110000200001</v>
          </cell>
          <cell r="D726" t="str">
            <v>泌尿系镜下治疗费（常规）－儿童（加收）</v>
          </cell>
        </row>
        <row r="726">
          <cell r="N726">
            <v>385</v>
          </cell>
          <cell r="O726">
            <v>346.5</v>
          </cell>
          <cell r="P726">
            <v>327.25</v>
          </cell>
          <cell r="Q726">
            <v>294.525</v>
          </cell>
          <cell r="R726">
            <v>235.62</v>
          </cell>
        </row>
        <row r="727">
          <cell r="C727" t="str">
            <v>013110000210000</v>
          </cell>
          <cell r="D727" t="str">
            <v>泌尿系镜下治疗费（特殊）</v>
          </cell>
        </row>
        <row r="727">
          <cell r="G727" t="str">
            <v>通过电凝、冷冻、蒸汽、射频、微波等各种物理方式对泌尿系统及男性生殖系统病灶进行治疗。</v>
          </cell>
          <cell r="H727" t="str">
            <v>所定价格涵盖消毒、下镜、治疗、取出、撤镜等步骤所需的人力资源和基本物质资源消耗。（不含泌尿系镜下检查）</v>
          </cell>
          <cell r="I727" t="str">
            <v>01儿童加收</v>
          </cell>
        </row>
        <row r="727">
          <cell r="L727" t="str">
            <v>次</v>
          </cell>
          <cell r="M727" t="str">
            <v>1.同一治疗位置使用多种能量源只可收取一次。
2.同时行常规治疗和特殊治疗的，按照“泌尿系镜下治疗费（特殊）”收取。</v>
          </cell>
          <cell r="N727">
            <v>2300</v>
          </cell>
          <cell r="O727">
            <v>2070</v>
          </cell>
          <cell r="P727">
            <v>1955</v>
          </cell>
          <cell r="Q727">
            <v>1759.5</v>
          </cell>
          <cell r="R727">
            <v>1407.6</v>
          </cell>
        </row>
        <row r="728">
          <cell r="C728" t="str">
            <v>433110000210001</v>
          </cell>
          <cell r="D728" t="str">
            <v>泌尿系镜下治疗费（特殊）-儿童（加收）</v>
          </cell>
        </row>
        <row r="728">
          <cell r="N728">
            <v>690</v>
          </cell>
          <cell r="O728">
            <v>621</v>
          </cell>
          <cell r="P728">
            <v>586.5</v>
          </cell>
          <cell r="Q728">
            <v>527.85</v>
          </cell>
          <cell r="R728">
            <v>422.28</v>
          </cell>
        </row>
        <row r="729">
          <cell r="C729" t="str">
            <v>013311000040000</v>
          </cell>
          <cell r="D729" t="str">
            <v>泌尿系异物取出费</v>
          </cell>
        </row>
        <row r="729">
          <cell r="G729" t="str">
            <v>通过手术从下尿路取出异物。</v>
          </cell>
          <cell r="H729" t="str">
            <v>所定价格涵盖手术计划、术区准备、消毒、取出异物、缝合、处理用物等步骤所需的人力资源和基本物质资源消耗。</v>
          </cell>
          <cell r="I729" t="str">
            <v>01上尿路
11儿童加收</v>
          </cell>
        </row>
        <row r="729">
          <cell r="L729" t="str">
            <v>次</v>
          </cell>
          <cell r="M729" t="str">
            <v>本项目中的“上尿路”指：肾脏及输尿管。</v>
          </cell>
          <cell r="N729">
            <v>1205</v>
          </cell>
          <cell r="O729">
            <v>1084.5</v>
          </cell>
          <cell r="P729">
            <v>1024.25</v>
          </cell>
          <cell r="Q729">
            <v>921.825</v>
          </cell>
          <cell r="R729">
            <v>738</v>
          </cell>
        </row>
        <row r="730">
          <cell r="C730" t="str">
            <v>013311000040001</v>
          </cell>
          <cell r="D730" t="str">
            <v>泌尿系异物取出费-上尿路（加收）</v>
          </cell>
        </row>
        <row r="730">
          <cell r="N730">
            <v>573.2185</v>
          </cell>
          <cell r="O730">
            <v>515.89665</v>
          </cell>
          <cell r="P730">
            <v>487.235725</v>
          </cell>
          <cell r="Q730">
            <v>438.5121525</v>
          </cell>
          <cell r="R730">
            <v>351.0666</v>
          </cell>
        </row>
        <row r="731">
          <cell r="C731" t="str">
            <v>013311000040011</v>
          </cell>
          <cell r="D731" t="str">
            <v>泌尿系异物取出费－儿童（加收）</v>
          </cell>
        </row>
        <row r="731">
          <cell r="N731">
            <v>362</v>
          </cell>
          <cell r="O731">
            <v>325.8</v>
          </cell>
          <cell r="P731">
            <v>307</v>
          </cell>
          <cell r="Q731">
            <v>277</v>
          </cell>
          <cell r="R731">
            <v>221</v>
          </cell>
        </row>
        <row r="732">
          <cell r="C732" t="str">
            <v>013311000050000</v>
          </cell>
          <cell r="D732" t="str">
            <v>泌尿系取石费</v>
          </cell>
        </row>
        <row r="732">
          <cell r="G732" t="str">
            <v>通过手术从下尿路取出结石。</v>
          </cell>
          <cell r="H732" t="str">
            <v>所定价格涵盖手术计划、术区准备、消毒、取石、缝合、处理用物等步骤所需的人力资源和基本物质资源消耗。</v>
          </cell>
          <cell r="I732" t="str">
            <v>01上尿路
11儿童加收</v>
          </cell>
        </row>
        <row r="732">
          <cell r="L732" t="str">
            <v>次</v>
          </cell>
          <cell r="M732" t="str">
            <v>本项目中的“上尿路”指：肾脏及输尿管。</v>
          </cell>
          <cell r="N732">
            <v>1205</v>
          </cell>
          <cell r="O732">
            <v>1084.5</v>
          </cell>
          <cell r="P732">
            <v>1024</v>
          </cell>
          <cell r="Q732">
            <v>857</v>
          </cell>
          <cell r="R732">
            <v>686</v>
          </cell>
        </row>
        <row r="733">
          <cell r="C733" t="str">
            <v>013311000050001</v>
          </cell>
          <cell r="D733" t="str">
            <v>泌尿系取石费-上尿路（加收）</v>
          </cell>
        </row>
        <row r="733">
          <cell r="N733">
            <v>573.2185</v>
          </cell>
          <cell r="O733">
            <v>515.89665</v>
          </cell>
          <cell r="P733">
            <v>487.1168</v>
          </cell>
          <cell r="Q733">
            <v>407.6749</v>
          </cell>
          <cell r="R733">
            <v>326.3302</v>
          </cell>
        </row>
        <row r="734">
          <cell r="C734" t="str">
            <v>013311000050011</v>
          </cell>
          <cell r="D734" t="str">
            <v>泌尿系取石费－儿童（加收）</v>
          </cell>
        </row>
        <row r="734">
          <cell r="N734">
            <v>362</v>
          </cell>
          <cell r="O734">
            <v>325.8</v>
          </cell>
          <cell r="P734">
            <v>307</v>
          </cell>
          <cell r="Q734">
            <v>257</v>
          </cell>
          <cell r="R734">
            <v>206</v>
          </cell>
        </row>
        <row r="735">
          <cell r="C735" t="str">
            <v>013311000060000</v>
          </cell>
          <cell r="D735" t="str">
            <v>泌尿系造瘘费</v>
          </cell>
        </row>
        <row r="735">
          <cell r="G735" t="str">
            <v>通过手术建立泌尿系与皮肤的瘘道。</v>
          </cell>
          <cell r="H735" t="str">
            <v>所定价格涵盖手术计划、术区准备、消毒、穿刺、建立瘘道、引流、缝合、处理用物等步骤所需的人力资源和基本物质资源消耗。</v>
          </cell>
          <cell r="I735" t="str">
            <v>01上尿路
11儿童加收</v>
          </cell>
        </row>
        <row r="735">
          <cell r="L735" t="str">
            <v>次</v>
          </cell>
          <cell r="M735" t="str">
            <v>1、本项目中的“上尿路”指：肾脏及输尿管。
2、双侧肾脏同时造瘘时按照2倍加收。</v>
          </cell>
          <cell r="N735">
            <v>891</v>
          </cell>
          <cell r="O735">
            <v>801.9</v>
          </cell>
          <cell r="P735">
            <v>757.35</v>
          </cell>
          <cell r="Q735">
            <v>682</v>
          </cell>
          <cell r="R735">
            <v>545.6</v>
          </cell>
        </row>
        <row r="736">
          <cell r="C736" t="str">
            <v>013311000060001</v>
          </cell>
          <cell r="D736" t="str">
            <v>泌尿系造瘘费-上尿路（加收）</v>
          </cell>
        </row>
        <row r="736">
          <cell r="N736">
            <v>637</v>
          </cell>
          <cell r="O736">
            <v>573.3</v>
          </cell>
          <cell r="P736">
            <v>541.45</v>
          </cell>
          <cell r="Q736">
            <v>487</v>
          </cell>
          <cell r="R736">
            <v>389.6</v>
          </cell>
        </row>
        <row r="737">
          <cell r="C737" t="str">
            <v>013311000060011</v>
          </cell>
          <cell r="D737" t="str">
            <v>泌尿系造瘘费－儿童（加收）</v>
          </cell>
        </row>
        <row r="737">
          <cell r="N737">
            <v>267</v>
          </cell>
          <cell r="O737">
            <v>240.3</v>
          </cell>
          <cell r="P737">
            <v>226.95</v>
          </cell>
          <cell r="Q737">
            <v>204.255</v>
          </cell>
          <cell r="R737">
            <v>163.404</v>
          </cell>
        </row>
        <row r="738">
          <cell r="C738" t="str">
            <v>013311000070000</v>
          </cell>
          <cell r="D738" t="str">
            <v>泌尿道瘘修补费</v>
          </cell>
        </row>
        <row r="738">
          <cell r="G738" t="str">
            <v>通过手术修补消化系统、生殖系统与泌尿系统之间的瘘道。</v>
          </cell>
          <cell r="H738" t="str">
            <v>所定价格涵盖手术计划、术区准备、消毒、切开、修补、重建、缝合、处理用物等步骤所需的人力资源和基本物质资源消耗。</v>
          </cell>
          <cell r="I738" t="str">
            <v>01儿童加收</v>
          </cell>
          <cell r="J738" t="str">
            <v>01膀胱子宫瘘修补
11膀胱阴道瘘修补</v>
          </cell>
        </row>
        <row r="738">
          <cell r="L738" t="str">
            <v>次</v>
          </cell>
        </row>
        <row r="738">
          <cell r="N738">
            <v>2309</v>
          </cell>
          <cell r="O738">
            <v>2078.1</v>
          </cell>
          <cell r="P738">
            <v>1847</v>
          </cell>
          <cell r="Q738">
            <v>1478</v>
          </cell>
          <cell r="R738">
            <v>1182.4</v>
          </cell>
        </row>
        <row r="739">
          <cell r="C739" t="str">
            <v>013311000070100</v>
          </cell>
          <cell r="D739" t="str">
            <v>泌尿道瘘修补费-膀胱子宫瘘修补（扩展）</v>
          </cell>
        </row>
        <row r="739">
          <cell r="N739">
            <v>2309</v>
          </cell>
          <cell r="O739">
            <v>2078.1</v>
          </cell>
          <cell r="P739">
            <v>1847</v>
          </cell>
          <cell r="Q739">
            <v>1478</v>
          </cell>
          <cell r="R739">
            <v>1182.4</v>
          </cell>
        </row>
        <row r="740">
          <cell r="C740" t="str">
            <v>013311000071100</v>
          </cell>
          <cell r="D740" t="str">
            <v>泌尿道瘘修补费-膀胱阴道瘘修补（扩展）</v>
          </cell>
        </row>
        <row r="740">
          <cell r="N740">
            <v>2309</v>
          </cell>
          <cell r="O740">
            <v>2078.1</v>
          </cell>
          <cell r="P740">
            <v>1847</v>
          </cell>
          <cell r="Q740">
            <v>1478</v>
          </cell>
          <cell r="R740">
            <v>1182.4</v>
          </cell>
        </row>
        <row r="741">
          <cell r="C741" t="str">
            <v>013311000070001</v>
          </cell>
          <cell r="D741" t="str">
            <v>泌尿道瘘修补费－儿童（加收）</v>
          </cell>
        </row>
        <row r="741">
          <cell r="N741">
            <v>693</v>
          </cell>
          <cell r="O741">
            <v>623.7</v>
          </cell>
          <cell r="P741">
            <v>554</v>
          </cell>
          <cell r="Q741">
            <v>443</v>
          </cell>
          <cell r="R741">
            <v>354.4</v>
          </cell>
        </row>
        <row r="742">
          <cell r="C742" t="str">
            <v>013311000080000</v>
          </cell>
          <cell r="D742" t="str">
            <v>肾穿刺费</v>
          </cell>
        </row>
        <row r="742">
          <cell r="G742" t="str">
            <v>通过手术穿刺肾脏进行治疗。</v>
          </cell>
          <cell r="H742" t="str">
            <v>所定价格涵盖手术计划、术区准备、消毒、穿刺、闭合通路、处理用物等步骤所需的人力资源和基本物质资源消耗。</v>
          </cell>
          <cell r="I742" t="str">
            <v>01肾周脓肿引流
11儿童加收</v>
          </cell>
          <cell r="J742" t="str">
            <v>01肾封闭</v>
          </cell>
        </row>
        <row r="742">
          <cell r="L742" t="str">
            <v>单侧</v>
          </cell>
        </row>
        <row r="742">
          <cell r="N742">
            <v>224</v>
          </cell>
          <cell r="O742">
            <v>201.6</v>
          </cell>
          <cell r="P742">
            <v>190.4</v>
          </cell>
          <cell r="Q742">
            <v>171.36</v>
          </cell>
          <cell r="R742">
            <v>137.088</v>
          </cell>
        </row>
        <row r="743">
          <cell r="C743" t="str">
            <v>013311000080100</v>
          </cell>
          <cell r="D743" t="str">
            <v>肾穿刺费-肾封闭（扩展）</v>
          </cell>
        </row>
        <row r="743">
          <cell r="N743">
            <v>224</v>
          </cell>
          <cell r="O743">
            <v>201.6</v>
          </cell>
          <cell r="P743">
            <v>190.4</v>
          </cell>
          <cell r="Q743">
            <v>171.36</v>
          </cell>
          <cell r="R743">
            <v>137.088</v>
          </cell>
        </row>
        <row r="744">
          <cell r="C744" t="str">
            <v>013311000080001</v>
          </cell>
          <cell r="D744" t="str">
            <v>肾穿刺费-肾周脓肿引流（加收）</v>
          </cell>
        </row>
        <row r="744">
          <cell r="N744">
            <v>104</v>
          </cell>
          <cell r="O744">
            <v>93.6</v>
          </cell>
          <cell r="P744">
            <v>88.4</v>
          </cell>
          <cell r="Q744">
            <v>79.56</v>
          </cell>
          <cell r="R744">
            <v>63.648</v>
          </cell>
        </row>
        <row r="745">
          <cell r="C745" t="str">
            <v>013311000080011</v>
          </cell>
          <cell r="D745" t="str">
            <v>肾穿刺费－儿童（加收）</v>
          </cell>
        </row>
        <row r="745">
          <cell r="N745">
            <v>67</v>
          </cell>
          <cell r="O745">
            <v>60.3</v>
          </cell>
          <cell r="P745">
            <v>56.95</v>
          </cell>
          <cell r="Q745">
            <v>51.255</v>
          </cell>
          <cell r="R745">
            <v>41.004</v>
          </cell>
        </row>
        <row r="746">
          <cell r="C746" t="str">
            <v>013311000090000</v>
          </cell>
          <cell r="D746" t="str">
            <v>肾周围淋巴管剥脱费</v>
          </cell>
        </row>
        <row r="746">
          <cell r="G746" t="str">
            <v>通过手术结扎肾周围淋巴管。</v>
          </cell>
          <cell r="H746" t="str">
            <v>所定价格涵盖手术计划、术区准备、消毒、探查、淋巴管剥脱、创面检查、关闭、结扎、缝合、处理用物等步骤所需的人力资源和基本物质资源消耗。</v>
          </cell>
          <cell r="I746" t="str">
            <v>01儿童加收</v>
          </cell>
        </row>
        <row r="746">
          <cell r="L746" t="str">
            <v>单侧</v>
          </cell>
        </row>
        <row r="746">
          <cell r="N746">
            <v>2517</v>
          </cell>
          <cell r="O746">
            <v>2265.3</v>
          </cell>
          <cell r="P746">
            <v>2014</v>
          </cell>
          <cell r="Q746">
            <v>1611</v>
          </cell>
          <cell r="R746">
            <v>1288.8</v>
          </cell>
        </row>
        <row r="747">
          <cell r="C747" t="str">
            <v>013311000090001</v>
          </cell>
          <cell r="D747" t="str">
            <v>肾周围淋巴管剥脱费－儿童（加收）</v>
          </cell>
        </row>
        <row r="747">
          <cell r="N747">
            <v>755</v>
          </cell>
          <cell r="O747">
            <v>679.5</v>
          </cell>
          <cell r="P747">
            <v>604</v>
          </cell>
          <cell r="Q747">
            <v>483</v>
          </cell>
          <cell r="R747">
            <v>386.4</v>
          </cell>
        </row>
        <row r="748">
          <cell r="C748" t="str">
            <v>013311000100000</v>
          </cell>
          <cell r="D748" t="str">
            <v>肾包膜剥脱费</v>
          </cell>
        </row>
        <row r="748">
          <cell r="G748" t="str">
            <v>通过手术剥脱肾包膜。</v>
          </cell>
          <cell r="H748" t="str">
            <v>所定价格涵盖手术计划、术区准备、切开、探查、剥除、检查、关闭、缝合、处理用物等步骤所需的人力资源和基本物质资源消耗。</v>
          </cell>
          <cell r="I748" t="str">
            <v>01儿童加收</v>
          </cell>
        </row>
        <row r="748">
          <cell r="L748" t="str">
            <v>单侧</v>
          </cell>
        </row>
        <row r="748">
          <cell r="N748">
            <v>2360</v>
          </cell>
          <cell r="O748">
            <v>2124</v>
          </cell>
          <cell r="P748">
            <v>1888</v>
          </cell>
          <cell r="Q748">
            <v>1510</v>
          </cell>
          <cell r="R748">
            <v>1208</v>
          </cell>
        </row>
        <row r="749">
          <cell r="C749" t="str">
            <v>013311000100001</v>
          </cell>
          <cell r="D749" t="str">
            <v>肾包膜剥脱费－儿童（加收）</v>
          </cell>
        </row>
        <row r="749">
          <cell r="N749">
            <v>708</v>
          </cell>
          <cell r="O749">
            <v>637.2</v>
          </cell>
          <cell r="P749">
            <v>566</v>
          </cell>
          <cell r="Q749">
            <v>453</v>
          </cell>
          <cell r="R749">
            <v>362.4</v>
          </cell>
        </row>
        <row r="750">
          <cell r="C750" t="str">
            <v>013311000110000</v>
          </cell>
          <cell r="D750" t="str">
            <v>融合肾分解费</v>
          </cell>
        </row>
        <row r="750">
          <cell r="G750" t="str">
            <v>通过手术解除两肾粘连。</v>
          </cell>
          <cell r="H750" t="str">
            <v>所定价格涵盖手术计划、术区准备、切开、分离、检查和处理并发症、包扎、缝合、处理用物等步骤所需的人力资源和基本物质资源消耗。</v>
          </cell>
          <cell r="I750" t="str">
            <v>01儿童加收</v>
          </cell>
        </row>
        <row r="750">
          <cell r="L750" t="str">
            <v>次</v>
          </cell>
        </row>
        <row r="750">
          <cell r="N750">
            <v>2920</v>
          </cell>
          <cell r="O750">
            <v>2628</v>
          </cell>
          <cell r="P750">
            <v>2336</v>
          </cell>
          <cell r="Q750">
            <v>1869</v>
          </cell>
          <cell r="R750">
            <v>1495.2</v>
          </cell>
        </row>
        <row r="751">
          <cell r="C751" t="str">
            <v>013311000110001</v>
          </cell>
          <cell r="D751" t="str">
            <v>融合肾分解费－儿童（加收）</v>
          </cell>
        </row>
        <row r="751">
          <cell r="N751">
            <v>876</v>
          </cell>
          <cell r="O751">
            <v>788.4</v>
          </cell>
          <cell r="P751">
            <v>701</v>
          </cell>
          <cell r="Q751">
            <v>561</v>
          </cell>
          <cell r="R751">
            <v>448.8</v>
          </cell>
        </row>
        <row r="752">
          <cell r="C752" t="str">
            <v>013311000120000</v>
          </cell>
          <cell r="D752" t="str">
            <v>肾修补费</v>
          </cell>
        </row>
        <row r="752">
          <cell r="G752" t="str">
            <v>通过手术将破裂肾脏止血、缝合。</v>
          </cell>
          <cell r="H752" t="str">
            <v>所定价格涵盖手术计划、术区准备、消毒、探查、血肿清除、止血、缝合及引流、处理用物等步骤所需的人力资源和基本物质资源消耗。</v>
          </cell>
          <cell r="I752" t="str">
            <v>01儿童加收</v>
          </cell>
        </row>
        <row r="752">
          <cell r="L752" t="str">
            <v>单侧</v>
          </cell>
        </row>
        <row r="752">
          <cell r="N752">
            <v>2500</v>
          </cell>
          <cell r="O752">
            <v>2250</v>
          </cell>
          <cell r="P752">
            <v>2125</v>
          </cell>
          <cell r="Q752">
            <v>1912.5</v>
          </cell>
          <cell r="R752">
            <v>1530</v>
          </cell>
        </row>
        <row r="753">
          <cell r="C753" t="str">
            <v>013311000120001</v>
          </cell>
          <cell r="D753" t="str">
            <v>肾修补费－儿童（加收）</v>
          </cell>
        </row>
        <row r="753">
          <cell r="N753">
            <v>750</v>
          </cell>
          <cell r="O753">
            <v>675</v>
          </cell>
          <cell r="P753">
            <v>637.5</v>
          </cell>
          <cell r="Q753">
            <v>573.75</v>
          </cell>
          <cell r="R753">
            <v>459</v>
          </cell>
        </row>
        <row r="754">
          <cell r="C754" t="str">
            <v>013311000130000</v>
          </cell>
          <cell r="D754" t="str">
            <v>肾囊肿去顶费</v>
          </cell>
        </row>
        <row r="754">
          <cell r="G754" t="str">
            <v>通过手术去除囊肿顶部引流囊液、减轻压迫。</v>
          </cell>
          <cell r="H754" t="str">
            <v>所定价格涵盖手术计划、术区准备、切开、去顶、缝合、引流、处理用物等步骤所需的人力资源和基本物质资源消耗。</v>
          </cell>
          <cell r="I754" t="str">
            <v>01儿童加收</v>
          </cell>
        </row>
        <row r="754">
          <cell r="L754" t="str">
            <v>单侧</v>
          </cell>
        </row>
        <row r="754">
          <cell r="N754">
            <v>1963</v>
          </cell>
          <cell r="O754">
            <v>1766.7</v>
          </cell>
          <cell r="P754">
            <v>1669</v>
          </cell>
          <cell r="Q754">
            <v>1396</v>
          </cell>
          <cell r="R754">
            <v>1116.8</v>
          </cell>
        </row>
        <row r="755">
          <cell r="C755" t="str">
            <v>013311000130001</v>
          </cell>
          <cell r="D755" t="str">
            <v>肾囊肿去顶费－儿童（加收）</v>
          </cell>
        </row>
        <row r="755">
          <cell r="N755">
            <v>589</v>
          </cell>
          <cell r="O755">
            <v>530</v>
          </cell>
          <cell r="P755">
            <v>501</v>
          </cell>
          <cell r="Q755">
            <v>419</v>
          </cell>
          <cell r="R755">
            <v>335.2</v>
          </cell>
        </row>
        <row r="756">
          <cell r="C756" t="str">
            <v>013311000140000</v>
          </cell>
          <cell r="D756" t="str">
            <v>肾部分切除费</v>
          </cell>
        </row>
        <row r="756">
          <cell r="G756" t="str">
            <v>通过手术切除肾实质病灶，保留同侧正常肾组织。</v>
          </cell>
          <cell r="H756" t="str">
            <v>所定价格涵盖手术计划、术区准备、切开、探查、止血、缝合、引流、处理用物等步骤所需的人力资源和基本物质资源消耗。</v>
          </cell>
          <cell r="I756" t="str">
            <v>01巨大病灶11儿童加收</v>
          </cell>
        </row>
        <row r="756">
          <cell r="L756" t="str">
            <v>单侧</v>
          </cell>
          <cell r="M756" t="str">
            <v>本项目中的“巨大病灶”指：病灶最大径≥4cm。</v>
          </cell>
          <cell r="N756">
            <v>2710</v>
          </cell>
          <cell r="O756">
            <v>2439</v>
          </cell>
          <cell r="P756">
            <v>2304</v>
          </cell>
          <cell r="Q756">
            <v>1843</v>
          </cell>
          <cell r="R756">
            <v>1474.4</v>
          </cell>
        </row>
        <row r="757">
          <cell r="C757" t="str">
            <v>013311000140001</v>
          </cell>
          <cell r="D757" t="str">
            <v>肾部分切除费-巨大病灶（加收）</v>
          </cell>
        </row>
        <row r="757">
          <cell r="N757">
            <v>360</v>
          </cell>
          <cell r="O757">
            <v>324</v>
          </cell>
          <cell r="P757">
            <v>306</v>
          </cell>
          <cell r="Q757">
            <v>256</v>
          </cell>
          <cell r="R757">
            <v>204.8</v>
          </cell>
        </row>
        <row r="758">
          <cell r="C758" t="str">
            <v>013311000140011</v>
          </cell>
          <cell r="D758" t="str">
            <v>肾部分切除费－儿童（加收）</v>
          </cell>
        </row>
        <row r="758">
          <cell r="N758">
            <v>813</v>
          </cell>
          <cell r="O758">
            <v>731.7</v>
          </cell>
          <cell r="P758">
            <v>691</v>
          </cell>
          <cell r="Q758">
            <v>578</v>
          </cell>
          <cell r="R758">
            <v>462</v>
          </cell>
        </row>
        <row r="759">
          <cell r="C759" t="str">
            <v>013311000150000</v>
          </cell>
          <cell r="D759" t="str">
            <v>肾全切费</v>
          </cell>
        </row>
        <row r="759">
          <cell r="G759" t="str">
            <v>通过手术切除单侧全部肾脏组织。</v>
          </cell>
          <cell r="H759" t="str">
            <v>所定价格涵盖手术计划、术区准备、切开、探查、切除肾脏、检查、关闭、缝合、处理用物等步骤所需的人力资源和基本物质资源消耗。</v>
          </cell>
          <cell r="I759" t="str">
            <v>01儿童加收</v>
          </cell>
        </row>
        <row r="759">
          <cell r="L759" t="str">
            <v>单侧</v>
          </cell>
        </row>
        <row r="759">
          <cell r="N759">
            <v>2600</v>
          </cell>
          <cell r="O759">
            <v>2340</v>
          </cell>
          <cell r="P759">
            <v>2080</v>
          </cell>
          <cell r="Q759">
            <v>1664</v>
          </cell>
          <cell r="R759">
            <v>1331.2</v>
          </cell>
        </row>
        <row r="760">
          <cell r="C760" t="str">
            <v>013311000150001</v>
          </cell>
          <cell r="D760" t="str">
            <v>肾全切费－儿童（加收）</v>
          </cell>
        </row>
        <row r="760">
          <cell r="N760">
            <v>780</v>
          </cell>
          <cell r="O760">
            <v>702</v>
          </cell>
          <cell r="P760">
            <v>624</v>
          </cell>
          <cell r="Q760">
            <v>499</v>
          </cell>
          <cell r="R760">
            <v>399.2</v>
          </cell>
        </row>
        <row r="761">
          <cell r="C761" t="str">
            <v>013311000160000</v>
          </cell>
          <cell r="D761" t="str">
            <v>肾上腺部分切除费</v>
          </cell>
        </row>
        <row r="761">
          <cell r="G761" t="str">
            <v>通过手术切除部分肾上腺。</v>
          </cell>
          <cell r="H761" t="str">
            <v>所定价格涵盖手术计划、术区准备、切开、探查、切除部分肾上腺、检查、关闭、缝合、处理用物等步骤所需的人力资源和基本物质资源消耗。</v>
          </cell>
          <cell r="I761" t="str">
            <v>01肾上腺嗜铬细胞瘤切除
11儿童加收</v>
          </cell>
        </row>
        <row r="761">
          <cell r="L761" t="str">
            <v>单侧</v>
          </cell>
        </row>
        <row r="761">
          <cell r="N761">
            <v>2920</v>
          </cell>
          <cell r="O761">
            <v>2628</v>
          </cell>
          <cell r="P761">
            <v>2336</v>
          </cell>
          <cell r="Q761">
            <v>1869</v>
          </cell>
          <cell r="R761">
            <v>1495.2</v>
          </cell>
        </row>
        <row r="762">
          <cell r="C762" t="str">
            <v>013311000160001</v>
          </cell>
          <cell r="D762" t="str">
            <v>肾上腺部分切除费-肾上腺嗜铬细胞瘤切除（加收）</v>
          </cell>
        </row>
        <row r="762">
          <cell r="N762">
            <v>1008</v>
          </cell>
          <cell r="O762">
            <v>907.2</v>
          </cell>
          <cell r="P762">
            <v>806</v>
          </cell>
          <cell r="Q762">
            <v>645</v>
          </cell>
          <cell r="R762">
            <v>516</v>
          </cell>
        </row>
        <row r="763">
          <cell r="C763" t="str">
            <v>013311000160011</v>
          </cell>
          <cell r="D763" t="str">
            <v>肾上腺部分切除费－儿童（加收）</v>
          </cell>
        </row>
        <row r="763">
          <cell r="N763">
            <v>876</v>
          </cell>
          <cell r="O763">
            <v>788.4</v>
          </cell>
          <cell r="P763">
            <v>701</v>
          </cell>
          <cell r="Q763">
            <v>561</v>
          </cell>
          <cell r="R763">
            <v>448.8</v>
          </cell>
        </row>
        <row r="764">
          <cell r="C764" t="str">
            <v>013311000170000</v>
          </cell>
          <cell r="D764" t="str">
            <v>肾上腺全切费</v>
          </cell>
        </row>
        <row r="764">
          <cell r="G764" t="str">
            <v>通过手术切除单侧全部肾上腺。</v>
          </cell>
          <cell r="H764" t="str">
            <v>所定价格涵盖手术计划、术区准备、切开、探查、切除肾上腺、检查、关闭、缝合、处理用物等步骤所需的人力资源和基本物质资源消耗。</v>
          </cell>
          <cell r="I764" t="str">
            <v>01肾上腺嗜铬细胞瘤切除
11儿童加收</v>
          </cell>
        </row>
        <row r="764">
          <cell r="L764" t="str">
            <v>单侧</v>
          </cell>
        </row>
        <row r="764">
          <cell r="N764">
            <v>2920</v>
          </cell>
          <cell r="O764">
            <v>2628</v>
          </cell>
          <cell r="P764">
            <v>2336</v>
          </cell>
          <cell r="Q764">
            <v>1869</v>
          </cell>
          <cell r="R764">
            <v>1495.2</v>
          </cell>
        </row>
        <row r="765">
          <cell r="C765" t="str">
            <v>013311000170001</v>
          </cell>
          <cell r="D765" t="str">
            <v>肾上腺全切费-上腺嗜铬细胞瘤切除（加收）</v>
          </cell>
        </row>
        <row r="765">
          <cell r="N765">
            <v>1008</v>
          </cell>
          <cell r="O765">
            <v>907.2</v>
          </cell>
          <cell r="P765">
            <v>806</v>
          </cell>
          <cell r="Q765">
            <v>645</v>
          </cell>
          <cell r="R765">
            <v>516</v>
          </cell>
        </row>
        <row r="766">
          <cell r="C766" t="str">
            <v>013311000170011</v>
          </cell>
          <cell r="D766" t="str">
            <v>肾上腺全切费－儿童（加收）</v>
          </cell>
        </row>
        <row r="766">
          <cell r="N766">
            <v>876</v>
          </cell>
          <cell r="O766">
            <v>788.4</v>
          </cell>
          <cell r="P766">
            <v>701</v>
          </cell>
          <cell r="Q766">
            <v>561</v>
          </cell>
          <cell r="R766">
            <v>448.8</v>
          </cell>
        </row>
        <row r="767">
          <cell r="C767" t="str">
            <v>013311000180000</v>
          </cell>
          <cell r="D767" t="str">
            <v>肾上腺移植费</v>
          </cell>
        </row>
        <row r="767">
          <cell r="G767" t="str">
            <v>通过手术实现患者原位肾上腺切除和供体肾上腺植入。</v>
          </cell>
          <cell r="H767" t="str">
            <v>所定价格涵盖手术计划、术区准备、切开、切除、整复、植入、吻合、关闭、缝合、处理用物等步骤所需的人力资源和基本物质资源消耗。</v>
          </cell>
          <cell r="I767" t="str">
            <v>01儿童加收</v>
          </cell>
          <cell r="J767" t="str">
            <v>01异种器官</v>
          </cell>
        </row>
        <row r="767">
          <cell r="L767" t="str">
            <v>次</v>
          </cell>
        </row>
        <row r="767">
          <cell r="N767">
            <v>4180</v>
          </cell>
          <cell r="O767">
            <v>3762</v>
          </cell>
          <cell r="P767">
            <v>3553</v>
          </cell>
          <cell r="Q767">
            <v>3197.7</v>
          </cell>
          <cell r="R767">
            <v>2558.16</v>
          </cell>
        </row>
        <row r="768">
          <cell r="C768" t="str">
            <v>013311000180100</v>
          </cell>
          <cell r="D768" t="str">
            <v>肾上腺移植费-异种器官（扩展）</v>
          </cell>
        </row>
        <row r="768">
          <cell r="N768">
            <v>4180</v>
          </cell>
          <cell r="O768">
            <v>3762</v>
          </cell>
          <cell r="P768">
            <v>3553</v>
          </cell>
          <cell r="Q768">
            <v>3197.7</v>
          </cell>
          <cell r="R768">
            <v>2558.16</v>
          </cell>
        </row>
        <row r="769">
          <cell r="C769" t="str">
            <v>013311000180001</v>
          </cell>
          <cell r="D769" t="str">
            <v>肾上腺移植费－儿童（加收）</v>
          </cell>
        </row>
        <row r="769">
          <cell r="N769">
            <v>1254</v>
          </cell>
          <cell r="O769">
            <v>1128.6</v>
          </cell>
          <cell r="P769">
            <v>1065.9</v>
          </cell>
          <cell r="Q769">
            <v>959</v>
          </cell>
          <cell r="R769">
            <v>767.2</v>
          </cell>
        </row>
        <row r="770">
          <cell r="C770" t="str">
            <v>013311000190000</v>
          </cell>
          <cell r="D770" t="str">
            <v>输尿管部分切除费</v>
          </cell>
        </row>
        <row r="770">
          <cell r="G770" t="str">
            <v>通过手术切除输尿管部分组织。</v>
          </cell>
          <cell r="H770" t="str">
            <v>所定价格涵盖手术计划、术区准备、消毒、切开、切除、吻合、关闭、缝合、处理用物等步骤所需的人力资源和基本物质资源消耗。</v>
          </cell>
          <cell r="I770" t="str">
            <v>01儿童加收</v>
          </cell>
        </row>
        <row r="770">
          <cell r="L770" t="str">
            <v>次</v>
          </cell>
        </row>
        <row r="770">
          <cell r="N770">
            <v>2801</v>
          </cell>
          <cell r="O770">
            <v>2520.9</v>
          </cell>
          <cell r="P770">
            <v>2241</v>
          </cell>
          <cell r="Q770">
            <v>1793</v>
          </cell>
          <cell r="R770">
            <v>1434.4</v>
          </cell>
        </row>
        <row r="771">
          <cell r="C771" t="str">
            <v>013311000190001</v>
          </cell>
          <cell r="D771" t="str">
            <v>输尿管部分切除费－儿童（加收）</v>
          </cell>
        </row>
        <row r="771">
          <cell r="N771">
            <v>840</v>
          </cell>
          <cell r="O771">
            <v>756</v>
          </cell>
          <cell r="P771">
            <v>672</v>
          </cell>
          <cell r="Q771">
            <v>538</v>
          </cell>
          <cell r="R771">
            <v>430.4</v>
          </cell>
        </row>
        <row r="772">
          <cell r="C772" t="str">
            <v>013311000200000</v>
          </cell>
          <cell r="D772" t="str">
            <v>肾输尿管全长切除费</v>
          </cell>
        </row>
        <row r="772">
          <cell r="G772" t="str">
            <v>通过手术切除肾输尿管全长。</v>
          </cell>
          <cell r="H772" t="str">
            <v>所定价格涵盖手术计划、术区准备、切开、探查、切除、检查、关闭、缝合、处理用物等步骤所需的人力资源和基本物质资源消耗。</v>
          </cell>
          <cell r="I772" t="str">
            <v>01儿童加收</v>
          </cell>
        </row>
        <row r="772">
          <cell r="L772" t="str">
            <v>次</v>
          </cell>
        </row>
        <row r="772">
          <cell r="N772">
            <v>3662</v>
          </cell>
          <cell r="O772">
            <v>3295.8</v>
          </cell>
          <cell r="P772">
            <v>2930</v>
          </cell>
          <cell r="Q772">
            <v>2344</v>
          </cell>
          <cell r="R772">
            <v>1875.2</v>
          </cell>
        </row>
        <row r="773">
          <cell r="C773" t="str">
            <v>013311000200001</v>
          </cell>
          <cell r="D773" t="str">
            <v>肾输尿管全长切除费－儿童（加收）</v>
          </cell>
        </row>
        <row r="773">
          <cell r="N773">
            <v>1099</v>
          </cell>
          <cell r="O773">
            <v>989.1</v>
          </cell>
          <cell r="P773">
            <v>879</v>
          </cell>
          <cell r="Q773">
            <v>703</v>
          </cell>
          <cell r="R773">
            <v>562.4</v>
          </cell>
        </row>
        <row r="774">
          <cell r="C774" t="str">
            <v>013311000210000</v>
          </cell>
          <cell r="D774" t="str">
            <v>输尿管支架置入费</v>
          </cell>
        </row>
        <row r="774">
          <cell r="G774" t="str">
            <v>通过手术置入输尿管支架。</v>
          </cell>
          <cell r="H774" t="str">
            <v>所定价格涵盖手术计划、术区准备、消毒、插管、置入支架、撤除、处理用物等步骤所需的人力资源和基本物质资源消耗。</v>
          </cell>
          <cell r="I774" t="str">
            <v>01儿童加收</v>
          </cell>
        </row>
        <row r="774">
          <cell r="L774" t="str">
            <v>次</v>
          </cell>
        </row>
        <row r="774">
          <cell r="N774">
            <v>640</v>
          </cell>
          <cell r="O774">
            <v>576</v>
          </cell>
          <cell r="P774">
            <v>544</v>
          </cell>
          <cell r="Q774">
            <v>489.6</v>
          </cell>
          <cell r="R774">
            <v>391.68</v>
          </cell>
        </row>
        <row r="775">
          <cell r="C775" t="str">
            <v>013311000210001</v>
          </cell>
          <cell r="D775" t="str">
            <v>输尿管支架置入费－儿童（加收）</v>
          </cell>
        </row>
        <row r="775">
          <cell r="L775" t="str">
            <v>次</v>
          </cell>
        </row>
        <row r="775">
          <cell r="N775">
            <v>192</v>
          </cell>
          <cell r="O775">
            <v>173</v>
          </cell>
          <cell r="P775">
            <v>163</v>
          </cell>
          <cell r="Q775">
            <v>147</v>
          </cell>
          <cell r="R775">
            <v>118</v>
          </cell>
        </row>
        <row r="776">
          <cell r="C776" t="str">
            <v>013311000220000</v>
          </cell>
          <cell r="D776" t="str">
            <v>输尿管支架取出费</v>
          </cell>
        </row>
        <row r="776">
          <cell r="G776" t="str">
            <v>通过手术取出输尿管支架。</v>
          </cell>
          <cell r="H776" t="str">
            <v>所定价格涵盖手术计划、术区准备、消毒、取出、处理用物等步骤所需的人力资源和基本物质资源消耗。</v>
          </cell>
          <cell r="I776" t="str">
            <v>01儿童加收</v>
          </cell>
        </row>
        <row r="776">
          <cell r="L776" t="str">
            <v>次</v>
          </cell>
        </row>
        <row r="776">
          <cell r="N776">
            <v>640</v>
          </cell>
          <cell r="O776">
            <v>576</v>
          </cell>
          <cell r="P776">
            <v>544</v>
          </cell>
          <cell r="Q776">
            <v>489.6</v>
          </cell>
          <cell r="R776">
            <v>391.68</v>
          </cell>
        </row>
        <row r="777">
          <cell r="C777" t="str">
            <v>013311000220001</v>
          </cell>
          <cell r="D777" t="str">
            <v>输尿管支架取出费－儿童（加收）</v>
          </cell>
        </row>
        <row r="777">
          <cell r="L777" t="str">
            <v>次</v>
          </cell>
        </row>
        <row r="777">
          <cell r="N777">
            <v>192</v>
          </cell>
          <cell r="O777">
            <v>173</v>
          </cell>
          <cell r="P777">
            <v>163</v>
          </cell>
          <cell r="Q777">
            <v>147</v>
          </cell>
          <cell r="R777">
            <v>118</v>
          </cell>
        </row>
        <row r="778">
          <cell r="C778" t="str">
            <v>013311000230000</v>
          </cell>
          <cell r="D778" t="str">
            <v>膀胱颈/尿道悬吊费</v>
          </cell>
        </row>
        <row r="778">
          <cell r="G778" t="str">
            <v>通过手术固定脱垂脏器，改善生理功能。</v>
          </cell>
          <cell r="H778" t="str">
            <v>所定价格涵盖手术计划、术区准备、消毒、切开、脏器悬吊、调整确认、包扎、缝合、处理用物等步骤所需的人力资源和基本物质资源消耗。</v>
          </cell>
          <cell r="I778" t="str">
            <v>01儿童加收</v>
          </cell>
        </row>
        <row r="778">
          <cell r="L778" t="str">
            <v>次</v>
          </cell>
        </row>
        <row r="778">
          <cell r="N778">
            <v>2262</v>
          </cell>
          <cell r="O778">
            <v>2035.8</v>
          </cell>
          <cell r="P778">
            <v>1810</v>
          </cell>
          <cell r="Q778">
            <v>1448</v>
          </cell>
          <cell r="R778">
            <v>1158.4</v>
          </cell>
        </row>
        <row r="779">
          <cell r="C779" t="str">
            <v>013311000230001</v>
          </cell>
          <cell r="D779" t="str">
            <v>膀胱颈/尿道悬吊费－儿童（加收）</v>
          </cell>
        </row>
        <row r="779">
          <cell r="N779">
            <v>679</v>
          </cell>
          <cell r="O779">
            <v>611.1</v>
          </cell>
          <cell r="P779">
            <v>543</v>
          </cell>
          <cell r="Q779">
            <v>434</v>
          </cell>
          <cell r="R779">
            <v>347.2</v>
          </cell>
        </row>
        <row r="780">
          <cell r="C780" t="str">
            <v>013311000240000</v>
          </cell>
          <cell r="D780" t="str">
            <v>膀胱灌注费</v>
          </cell>
        </row>
        <row r="780">
          <cell r="G780" t="str">
            <v>通过向膀胱灌注药物或其他液体进行治疗。</v>
          </cell>
          <cell r="H780" t="str">
            <v>所定价格涵盖消毒、润滑尿道、插管、灌注、撤管、处理用物等步骤所需的人力资源和基本物质资源消耗。</v>
          </cell>
        </row>
        <row r="780">
          <cell r="L780" t="str">
            <v>次</v>
          </cell>
        </row>
        <row r="780">
          <cell r="N780">
            <v>29</v>
          </cell>
          <cell r="O780">
            <v>26.1</v>
          </cell>
          <cell r="P780">
            <v>24.65</v>
          </cell>
          <cell r="Q780">
            <v>22</v>
          </cell>
          <cell r="R780">
            <v>17.6</v>
          </cell>
        </row>
        <row r="781">
          <cell r="C781" t="str">
            <v>013311000250000</v>
          </cell>
          <cell r="D781" t="str">
            <v>膀胱修补费</v>
          </cell>
        </row>
        <row r="781">
          <cell r="G781" t="str">
            <v>通过手术修补膀胱。</v>
          </cell>
          <cell r="H781" t="str">
            <v>所定价格涵盖手术计划、术区准备、消毒、切开、修补、缝合、处理用物等步骤所需的人力资源和基本物质资源消耗。</v>
          </cell>
          <cell r="I781" t="str">
            <v>01儿童加收</v>
          </cell>
        </row>
        <row r="781">
          <cell r="L781" t="str">
            <v>次</v>
          </cell>
        </row>
        <row r="781">
          <cell r="N781">
            <v>1700</v>
          </cell>
          <cell r="O781">
            <v>1530</v>
          </cell>
          <cell r="P781">
            <v>1445</v>
          </cell>
          <cell r="Q781">
            <v>1300.5</v>
          </cell>
          <cell r="R781">
            <v>1040.4</v>
          </cell>
        </row>
        <row r="782">
          <cell r="C782" t="str">
            <v>013311000250001</v>
          </cell>
          <cell r="D782" t="str">
            <v>膀胱修补费－儿童（加收）</v>
          </cell>
        </row>
        <row r="782">
          <cell r="N782">
            <v>510</v>
          </cell>
          <cell r="O782">
            <v>459</v>
          </cell>
          <cell r="P782">
            <v>433.5</v>
          </cell>
          <cell r="Q782">
            <v>390.15</v>
          </cell>
          <cell r="R782">
            <v>312.12</v>
          </cell>
        </row>
        <row r="783">
          <cell r="C783" t="str">
            <v>013311000260000</v>
          </cell>
          <cell r="D783" t="str">
            <v>膀胱颈重建费</v>
          </cell>
        </row>
        <row r="783">
          <cell r="G783" t="str">
            <v>通过手术重建膀胱颈。</v>
          </cell>
          <cell r="H783" t="str">
            <v>所定价格涵盖手术计划、术区准备、消毒、切开、分离、重建、缝合、处理用物等步骤所需的人力资源和基本物质资源消耗。</v>
          </cell>
          <cell r="I783" t="str">
            <v>01儿童加收</v>
          </cell>
        </row>
        <row r="783">
          <cell r="L783" t="str">
            <v>次</v>
          </cell>
        </row>
        <row r="783">
          <cell r="N783">
            <v>2039</v>
          </cell>
          <cell r="O783">
            <v>1835.1</v>
          </cell>
          <cell r="P783">
            <v>1733.15</v>
          </cell>
          <cell r="Q783">
            <v>1559.835</v>
          </cell>
          <cell r="R783">
            <v>1247.868</v>
          </cell>
        </row>
        <row r="784">
          <cell r="C784" t="str">
            <v>013311000260001</v>
          </cell>
          <cell r="D784" t="str">
            <v>膀胱颈重建费－儿童（加收）</v>
          </cell>
        </row>
        <row r="784">
          <cell r="L784" t="str">
            <v>次</v>
          </cell>
        </row>
        <row r="784">
          <cell r="N784">
            <v>612</v>
          </cell>
          <cell r="O784">
            <v>550.8</v>
          </cell>
          <cell r="P784">
            <v>520.2</v>
          </cell>
          <cell r="Q784">
            <v>468.18</v>
          </cell>
          <cell r="R784">
            <v>374.544</v>
          </cell>
        </row>
        <row r="785">
          <cell r="C785" t="str">
            <v>013311000270000</v>
          </cell>
          <cell r="D785" t="str">
            <v>膀胱部分切除费</v>
          </cell>
        </row>
        <row r="785">
          <cell r="G785" t="str">
            <v>通过手术切除病变部分膀胱。</v>
          </cell>
          <cell r="H785" t="str">
            <v>所定价格涵盖手术计划、术区准备、消毒、切开、切除、缝合、处理用物等步骤所需的人力资源和基本物质资源消耗。</v>
          </cell>
          <cell r="I785" t="str">
            <v>01儿童加收
11脐尿管肿瘤切除</v>
          </cell>
        </row>
        <row r="785">
          <cell r="L785" t="str">
            <v>次</v>
          </cell>
        </row>
        <row r="785">
          <cell r="N785">
            <v>1910</v>
          </cell>
          <cell r="O785">
            <v>1719</v>
          </cell>
          <cell r="P785">
            <v>1528</v>
          </cell>
          <cell r="Q785">
            <v>1222</v>
          </cell>
          <cell r="R785">
            <v>977.6</v>
          </cell>
        </row>
        <row r="786">
          <cell r="C786" t="str">
            <v>013311000270001</v>
          </cell>
          <cell r="D786" t="str">
            <v>膀胱部分切除费-儿童（加收）</v>
          </cell>
        </row>
        <row r="786">
          <cell r="L786" t="str">
            <v>次</v>
          </cell>
        </row>
        <row r="786">
          <cell r="N786">
            <v>573</v>
          </cell>
          <cell r="O786">
            <v>515.7</v>
          </cell>
          <cell r="P786">
            <v>458</v>
          </cell>
          <cell r="Q786">
            <v>367</v>
          </cell>
          <cell r="R786">
            <v>293.6</v>
          </cell>
        </row>
        <row r="787">
          <cell r="C787" t="str">
            <v>013311000270011</v>
          </cell>
          <cell r="D787" t="str">
            <v>膀胱部分切除费-脐尿管肿瘤切除（加收）</v>
          </cell>
        </row>
        <row r="787">
          <cell r="L787" t="str">
            <v>次</v>
          </cell>
        </row>
        <row r="787">
          <cell r="N787">
            <v>842</v>
          </cell>
          <cell r="O787">
            <v>757.8</v>
          </cell>
          <cell r="P787">
            <v>674</v>
          </cell>
          <cell r="Q787">
            <v>539</v>
          </cell>
          <cell r="R787">
            <v>431.2</v>
          </cell>
        </row>
        <row r="788">
          <cell r="C788" t="str">
            <v>013311000280000</v>
          </cell>
          <cell r="D788" t="str">
            <v>膀胱全切除费</v>
          </cell>
        </row>
        <row r="788">
          <cell r="G788" t="str">
            <v>通过手术切除全部膀胱。</v>
          </cell>
          <cell r="H788" t="str">
            <v>所定价格涵盖手术计划、术区准备、消毒、切开、切除、缝合、处理用物等步骤所需的人力资源和基本物质资源消耗。</v>
          </cell>
          <cell r="I788" t="str">
            <v>01儿童加收</v>
          </cell>
        </row>
        <row r="788">
          <cell r="L788" t="str">
            <v>次</v>
          </cell>
        </row>
        <row r="788">
          <cell r="N788">
            <v>3100</v>
          </cell>
          <cell r="O788">
            <v>2790</v>
          </cell>
          <cell r="P788">
            <v>2480</v>
          </cell>
          <cell r="Q788">
            <v>1984</v>
          </cell>
          <cell r="R788">
            <v>1587.2</v>
          </cell>
        </row>
        <row r="789">
          <cell r="C789" t="str">
            <v>013311000280001</v>
          </cell>
          <cell r="D789" t="str">
            <v>膀胱全切除费-儿童（加收）</v>
          </cell>
        </row>
        <row r="789">
          <cell r="L789" t="str">
            <v>次</v>
          </cell>
        </row>
        <row r="789">
          <cell r="N789">
            <v>930</v>
          </cell>
          <cell r="O789">
            <v>837</v>
          </cell>
          <cell r="P789">
            <v>744</v>
          </cell>
          <cell r="Q789">
            <v>595</v>
          </cell>
          <cell r="R789">
            <v>476</v>
          </cell>
        </row>
        <row r="790">
          <cell r="C790" t="str">
            <v>013311000290000</v>
          </cell>
          <cell r="D790" t="str">
            <v>根治性膀胱全切除费</v>
          </cell>
        </row>
        <row r="790">
          <cell r="G790" t="str">
            <v>通过手术根治性完整切除膀胱及周围生殖系统。</v>
          </cell>
          <cell r="H790" t="str">
            <v>所定价格涵盖手术计划、术区准备、消毒、切开、切除、关闭、缝合、必要时行盆腔淋巴结清扫、处理用物等步骤所需的人力资源和基本物质资源消耗。</v>
          </cell>
          <cell r="I790" t="str">
            <v>01保留性神经
11儿童加收</v>
          </cell>
        </row>
        <row r="790">
          <cell r="L790" t="str">
            <v>次</v>
          </cell>
          <cell r="M790" t="str">
            <v>男性需切除膀胱、前列腺、精囊腺；女性需切除膀胱、子宫、卵巢、阴道。</v>
          </cell>
          <cell r="N790">
            <v>3804</v>
          </cell>
          <cell r="O790">
            <v>3423.6</v>
          </cell>
          <cell r="P790">
            <v>3043</v>
          </cell>
          <cell r="Q790">
            <v>2434</v>
          </cell>
          <cell r="R790">
            <v>1947.2</v>
          </cell>
        </row>
        <row r="791">
          <cell r="C791" t="str">
            <v>013311000290001</v>
          </cell>
          <cell r="D791" t="str">
            <v>根治性膀胱全切除费-保留性神经（加收）</v>
          </cell>
        </row>
        <row r="791">
          <cell r="L791" t="str">
            <v>次</v>
          </cell>
        </row>
        <row r="791">
          <cell r="N791">
            <v>400</v>
          </cell>
          <cell r="O791">
            <v>360</v>
          </cell>
          <cell r="P791">
            <v>320</v>
          </cell>
          <cell r="Q791">
            <v>256</v>
          </cell>
          <cell r="R791">
            <v>204.8</v>
          </cell>
        </row>
        <row r="792">
          <cell r="C792" t="str">
            <v>013311000290011</v>
          </cell>
          <cell r="D792" t="str">
            <v>根治性膀胱全切除费－儿童（加收）</v>
          </cell>
        </row>
        <row r="792">
          <cell r="L792" t="str">
            <v>次</v>
          </cell>
        </row>
        <row r="792">
          <cell r="N792">
            <v>1141</v>
          </cell>
          <cell r="O792">
            <v>1026.9</v>
          </cell>
          <cell r="P792">
            <v>913</v>
          </cell>
          <cell r="Q792">
            <v>730</v>
          </cell>
          <cell r="R792">
            <v>584</v>
          </cell>
        </row>
        <row r="793">
          <cell r="C793" t="str">
            <v>013311000300000</v>
          </cell>
          <cell r="D793" t="str">
            <v>尿道支架置入费</v>
          </cell>
        </row>
        <row r="793">
          <cell r="G793" t="str">
            <v>通过手术置入尿道支架。</v>
          </cell>
          <cell r="H793" t="str">
            <v>所定价格涵盖手术计划、术区准备、消毒、置入、调位、撤除导管及必要时球囊扩张、处理用物等步骤所需的人力资源和基本物质资源消耗。</v>
          </cell>
          <cell r="I793" t="str">
            <v>01儿童加收</v>
          </cell>
        </row>
        <row r="793">
          <cell r="L793" t="str">
            <v>次</v>
          </cell>
        </row>
        <row r="793">
          <cell r="N793">
            <v>1843</v>
          </cell>
          <cell r="O793">
            <v>1658.7</v>
          </cell>
          <cell r="P793">
            <v>1566.55</v>
          </cell>
          <cell r="Q793">
            <v>1409.895</v>
          </cell>
          <cell r="R793">
            <v>1127.916</v>
          </cell>
        </row>
        <row r="794">
          <cell r="C794" t="str">
            <v>013311000300001</v>
          </cell>
          <cell r="D794" t="str">
            <v>尿道支架置入费－儿童（加收）</v>
          </cell>
        </row>
        <row r="794">
          <cell r="L794" t="str">
            <v>次</v>
          </cell>
        </row>
        <row r="794">
          <cell r="N794">
            <v>553</v>
          </cell>
          <cell r="O794">
            <v>497.7</v>
          </cell>
          <cell r="P794">
            <v>470.05</v>
          </cell>
          <cell r="Q794">
            <v>423.045</v>
          </cell>
          <cell r="R794">
            <v>338.436</v>
          </cell>
        </row>
        <row r="795">
          <cell r="C795" t="str">
            <v>013311000310000</v>
          </cell>
          <cell r="D795" t="str">
            <v>尿道支架取出费</v>
          </cell>
        </row>
        <row r="795">
          <cell r="G795" t="str">
            <v>通过手术取出尿道支架。</v>
          </cell>
          <cell r="H795" t="str">
            <v>所定价格涵盖手术计划、术区准备、消毒、取出、处理用物等步骤所需的人力资源和基本物质资源消耗。</v>
          </cell>
          <cell r="I795" t="str">
            <v>01儿童加收</v>
          </cell>
        </row>
        <row r="795">
          <cell r="L795" t="str">
            <v>次</v>
          </cell>
        </row>
        <row r="795">
          <cell r="N795">
            <v>835</v>
          </cell>
          <cell r="O795">
            <v>751.5</v>
          </cell>
          <cell r="P795">
            <v>709.75</v>
          </cell>
          <cell r="Q795">
            <v>638.775</v>
          </cell>
          <cell r="R795">
            <v>511.02</v>
          </cell>
        </row>
        <row r="796">
          <cell r="C796" t="str">
            <v>013311000310001</v>
          </cell>
          <cell r="D796" t="str">
            <v>尿道支架取出费－儿童（加收）</v>
          </cell>
        </row>
        <row r="796">
          <cell r="L796" t="str">
            <v>次</v>
          </cell>
        </row>
        <row r="796">
          <cell r="N796">
            <v>251</v>
          </cell>
          <cell r="O796">
            <v>225.9</v>
          </cell>
          <cell r="P796">
            <v>213.35</v>
          </cell>
          <cell r="Q796">
            <v>192.015</v>
          </cell>
          <cell r="R796">
            <v>153.612</v>
          </cell>
        </row>
        <row r="797">
          <cell r="C797" t="str">
            <v>013311000320000</v>
          </cell>
          <cell r="D797" t="str">
            <v>尿道部分切除费</v>
          </cell>
        </row>
        <row r="797">
          <cell r="G797" t="str">
            <v>通过手术切除尿道内病变。</v>
          </cell>
          <cell r="H797" t="str">
            <v>所定价格涵盖手术计划、术区准备、消毒、切开、分离、病变切除、尿道成形、缝合、处理用物等步骤所需的人力资源和基本物质资源消耗。</v>
          </cell>
          <cell r="I797" t="str">
            <v>01儿童加收</v>
          </cell>
        </row>
        <row r="797">
          <cell r="L797" t="str">
            <v>次</v>
          </cell>
        </row>
        <row r="797">
          <cell r="N797">
            <v>1149</v>
          </cell>
          <cell r="O797">
            <v>1034.1</v>
          </cell>
          <cell r="P797">
            <v>919</v>
          </cell>
          <cell r="Q797">
            <v>735</v>
          </cell>
          <cell r="R797">
            <v>588</v>
          </cell>
        </row>
        <row r="798">
          <cell r="C798" t="str">
            <v>013311000320001</v>
          </cell>
          <cell r="D798" t="str">
            <v>尿道部分切除费－儿童（加收）</v>
          </cell>
        </row>
        <row r="798">
          <cell r="N798">
            <v>345</v>
          </cell>
          <cell r="O798">
            <v>310.5</v>
          </cell>
          <cell r="P798">
            <v>276</v>
          </cell>
          <cell r="Q798">
            <v>221</v>
          </cell>
          <cell r="R798">
            <v>176.8</v>
          </cell>
        </row>
        <row r="799">
          <cell r="C799" t="str">
            <v>013311000330000</v>
          </cell>
          <cell r="D799" t="str">
            <v>尿道全切除费</v>
          </cell>
        </row>
        <row r="799">
          <cell r="G799" t="str">
            <v>通过手术切除完整尿道。</v>
          </cell>
          <cell r="H799" t="str">
            <v>所定价格涵盖手术计划、术区准备、消毒、切开、分离、切除、尿道成形、缝合、处理用物等步骤所需的人力资源和基本物质资源消耗。</v>
          </cell>
          <cell r="I799" t="str">
            <v>01儿童加收</v>
          </cell>
        </row>
        <row r="799">
          <cell r="L799" t="str">
            <v>次</v>
          </cell>
        </row>
        <row r="799">
          <cell r="N799">
            <v>2533</v>
          </cell>
          <cell r="O799">
            <v>2279.7</v>
          </cell>
          <cell r="P799">
            <v>2026</v>
          </cell>
          <cell r="Q799">
            <v>1621</v>
          </cell>
          <cell r="R799">
            <v>1296.8</v>
          </cell>
        </row>
        <row r="800">
          <cell r="C800" t="str">
            <v>013311000330001</v>
          </cell>
          <cell r="D800" t="str">
            <v>尿道全切除费－儿童（加收）</v>
          </cell>
        </row>
        <row r="800">
          <cell r="L800" t="str">
            <v>次</v>
          </cell>
        </row>
        <row r="800">
          <cell r="N800">
            <v>760</v>
          </cell>
          <cell r="O800">
            <v>684</v>
          </cell>
          <cell r="P800">
            <v>608</v>
          </cell>
          <cell r="Q800">
            <v>486</v>
          </cell>
          <cell r="R800">
            <v>388.8</v>
          </cell>
        </row>
        <row r="801">
          <cell r="C801" t="str">
            <v>013311000340000</v>
          </cell>
          <cell r="D801" t="str">
            <v>尿道扩张费</v>
          </cell>
        </row>
        <row r="801">
          <cell r="G801" t="str">
            <v>通过手术扩张狭窄尿道。</v>
          </cell>
          <cell r="H801" t="str">
            <v>所定价格涵盖手术计划、术区准备、消毒、插管、导入球囊、充气扩张、观察调整、撤除、处理用物等步骤所需的人力资源和基本物质资源消耗。</v>
          </cell>
        </row>
        <row r="801">
          <cell r="L801" t="str">
            <v>次</v>
          </cell>
        </row>
        <row r="801">
          <cell r="N801">
            <v>42</v>
          </cell>
          <cell r="O801">
            <v>37.8</v>
          </cell>
          <cell r="P801">
            <v>35.7</v>
          </cell>
          <cell r="Q801">
            <v>32</v>
          </cell>
          <cell r="R801">
            <v>25.6</v>
          </cell>
        </row>
        <row r="802">
          <cell r="C802" t="str">
            <v>013311000350000</v>
          </cell>
          <cell r="D802" t="str">
            <v>尿道裂成形费（常规）</v>
          </cell>
        </row>
        <row r="802">
          <cell r="G802" t="str">
            <v>通过手术恢复尿道口正常位置。</v>
          </cell>
          <cell r="H802" t="str">
            <v>所定价格涵盖手术计划、术区准备、消毒、尿道裂处理、缺损修复、包皮成型、处理用物等步骤所需的人力资源和基本物质资源消耗。</v>
          </cell>
          <cell r="I802" t="str">
            <v>01儿童加收</v>
          </cell>
        </row>
        <row r="802">
          <cell r="L802" t="str">
            <v>次</v>
          </cell>
        </row>
        <row r="802">
          <cell r="N802">
            <v>1829</v>
          </cell>
          <cell r="O802">
            <v>1646.1</v>
          </cell>
          <cell r="P802">
            <v>1463</v>
          </cell>
          <cell r="Q802">
            <v>1170</v>
          </cell>
          <cell r="R802">
            <v>936</v>
          </cell>
        </row>
        <row r="803">
          <cell r="C803" t="str">
            <v>013311000350001</v>
          </cell>
          <cell r="D803" t="str">
            <v>尿道裂成形费（常规）－儿童（加收）</v>
          </cell>
        </row>
        <row r="803">
          <cell r="L803" t="str">
            <v>次</v>
          </cell>
        </row>
        <row r="803">
          <cell r="N803">
            <v>549</v>
          </cell>
          <cell r="O803">
            <v>494.1</v>
          </cell>
          <cell r="P803">
            <v>439</v>
          </cell>
          <cell r="Q803">
            <v>351</v>
          </cell>
          <cell r="R803">
            <v>280.8</v>
          </cell>
        </row>
        <row r="804">
          <cell r="C804" t="str">
            <v>013311000360000</v>
          </cell>
          <cell r="D804" t="str">
            <v>尿道裂成形费（复杂）</v>
          </cell>
        </row>
        <row r="804">
          <cell r="G804" t="str">
            <v>通过手术使复杂尿道裂恢复正常位置。</v>
          </cell>
          <cell r="H804" t="str">
            <v>所定价格涵盖手术计划、术区准备、消毒、尿道裂处理、缺损修复、包皮成型、处理用物等步骤所需的人力资源和基本物质资源消耗。</v>
          </cell>
          <cell r="I804" t="str">
            <v>01儿童加收</v>
          </cell>
        </row>
        <row r="804">
          <cell r="L804" t="str">
            <v>次</v>
          </cell>
          <cell r="M804" t="str">
            <v>本项目中的“复杂”指：需横断尿板、重建尿道、增加防水层的情况。</v>
          </cell>
          <cell r="N804">
            <v>2309</v>
          </cell>
          <cell r="O804">
            <v>2078.1</v>
          </cell>
          <cell r="P804">
            <v>1962.65</v>
          </cell>
          <cell r="Q804">
            <v>1766</v>
          </cell>
          <cell r="R804">
            <v>1412.8</v>
          </cell>
        </row>
        <row r="805">
          <cell r="C805" t="str">
            <v>013311000360001</v>
          </cell>
          <cell r="D805" t="str">
            <v>尿道裂成形费（复杂）－儿童（加收）</v>
          </cell>
        </row>
        <row r="805">
          <cell r="L805" t="str">
            <v>次</v>
          </cell>
        </row>
        <row r="805">
          <cell r="N805">
            <v>693</v>
          </cell>
          <cell r="O805">
            <v>623.7</v>
          </cell>
          <cell r="P805">
            <v>589.05</v>
          </cell>
          <cell r="Q805">
            <v>530</v>
          </cell>
          <cell r="R805">
            <v>424</v>
          </cell>
        </row>
        <row r="806">
          <cell r="C806" t="str">
            <v>013311000370000</v>
          </cell>
          <cell r="D806" t="str">
            <v>尿流改道费</v>
          </cell>
        </row>
        <row r="806">
          <cell r="G806" t="str">
            <v>通过手术实现尿道改道。</v>
          </cell>
          <cell r="H806" t="str">
            <v>所定价格涵盖手术计划、术区准备、消毒、切开、端端吻合、缝合、处理用物等步骤所需的人力资源和基本物质资源消耗。</v>
          </cell>
          <cell r="I806" t="str">
            <v>01原位或可控性储尿囊
11输尿管造口减收
21儿童加收</v>
          </cell>
        </row>
        <row r="806">
          <cell r="L806" t="str">
            <v>次</v>
          </cell>
        </row>
        <row r="806">
          <cell r="N806">
            <v>3346</v>
          </cell>
          <cell r="O806">
            <v>3011.4</v>
          </cell>
          <cell r="P806">
            <v>2677</v>
          </cell>
          <cell r="Q806">
            <v>2142</v>
          </cell>
          <cell r="R806">
            <v>1713.6</v>
          </cell>
        </row>
        <row r="807">
          <cell r="C807" t="str">
            <v>013311000370001</v>
          </cell>
          <cell r="D807" t="str">
            <v>尿流改道费-原位或可控性储尿囊（加收）</v>
          </cell>
        </row>
        <row r="807">
          <cell r="N807">
            <v>400</v>
          </cell>
          <cell r="O807">
            <v>360</v>
          </cell>
          <cell r="P807">
            <v>320</v>
          </cell>
          <cell r="Q807">
            <v>256</v>
          </cell>
          <cell r="R807">
            <v>204.8</v>
          </cell>
        </row>
        <row r="808">
          <cell r="C808" t="str">
            <v>013311000370011</v>
          </cell>
          <cell r="D808" t="str">
            <v>尿流改道费-输尿管造口减收（减收）</v>
          </cell>
        </row>
        <row r="808">
          <cell r="N808">
            <v>-1087</v>
          </cell>
          <cell r="O808">
            <v>-978</v>
          </cell>
          <cell r="P808">
            <v>-870</v>
          </cell>
          <cell r="Q808">
            <v>-696</v>
          </cell>
          <cell r="R808">
            <v>-557</v>
          </cell>
        </row>
        <row r="809">
          <cell r="C809" t="str">
            <v>013311000370021</v>
          </cell>
          <cell r="D809" t="str">
            <v>尿流改道费－儿童（加收）</v>
          </cell>
        </row>
        <row r="809">
          <cell r="N809">
            <v>1004</v>
          </cell>
          <cell r="O809">
            <v>903.6</v>
          </cell>
          <cell r="P809">
            <v>803</v>
          </cell>
          <cell r="Q809">
            <v>643</v>
          </cell>
          <cell r="R809">
            <v>514.4</v>
          </cell>
        </row>
        <row r="810">
          <cell r="C810" t="str">
            <v>013311000380000</v>
          </cell>
          <cell r="D810" t="str">
            <v>尿路成形费（常规）</v>
          </cell>
        </row>
        <row r="810">
          <cell r="G810" t="str">
            <v>通过手术解除肾盂输尿管连接部、输尿管、尿道处的梗阻，重建尿路。</v>
          </cell>
          <cell r="H810" t="str">
            <v>所定价格涵盖手术计划、术区准备、消毒、切开、解除连接部梗阻、裁剪尿路、重建、缝合、处理用物等步骤所需的人力资源和基本物质资源消耗。</v>
          </cell>
          <cell r="I810" t="str">
            <v>01儿童加收</v>
          </cell>
        </row>
        <row r="810">
          <cell r="L810" t="str">
            <v>次</v>
          </cell>
        </row>
        <row r="810">
          <cell r="N810">
            <v>2465</v>
          </cell>
          <cell r="O810">
            <v>2218.5</v>
          </cell>
          <cell r="P810">
            <v>2095</v>
          </cell>
          <cell r="Q810">
            <v>1752</v>
          </cell>
          <cell r="R810">
            <v>1401.6</v>
          </cell>
        </row>
        <row r="811">
          <cell r="C811" t="str">
            <v>013311000380001</v>
          </cell>
          <cell r="D811" t="str">
            <v>尿路成形费（常规）－儿童（加收）</v>
          </cell>
        </row>
        <row r="811">
          <cell r="L811" t="str">
            <v>次</v>
          </cell>
        </row>
        <row r="811">
          <cell r="N811">
            <v>740</v>
          </cell>
          <cell r="O811">
            <v>666</v>
          </cell>
          <cell r="P811">
            <v>629</v>
          </cell>
          <cell r="Q811">
            <v>526</v>
          </cell>
          <cell r="R811">
            <v>420.8</v>
          </cell>
        </row>
        <row r="812">
          <cell r="C812" t="str">
            <v>013311000390000</v>
          </cell>
          <cell r="D812" t="str">
            <v>尿路成形费（复杂）</v>
          </cell>
        </row>
        <row r="812">
          <cell r="G812" t="str">
            <v>通过手术解除复杂情况下的肾盂输尿管连接部、输尿管、尿道处的梗阻，重建尿路。</v>
          </cell>
          <cell r="H812" t="str">
            <v>所定价格涵盖手术计划、术区准备、消毒、切开、解除连接部梗阻、裁剪尿路、重建、缝合、处理用物等步骤所需的人力资源和基本物质资源消耗。</v>
          </cell>
          <cell r="I812" t="str">
            <v>01儿童加收</v>
          </cell>
        </row>
        <row r="812">
          <cell r="L812" t="str">
            <v>次</v>
          </cell>
          <cell r="M812" t="str">
            <v>本项目中的“复杂”指：双侧同时手术、肠管代输尿管、膀胱瓣代输尿管、口腔黏膜代输尿管、阑尾代输尿管、肾盂瓣成形的方式。</v>
          </cell>
          <cell r="N812">
            <v>2824</v>
          </cell>
          <cell r="O812">
            <v>2541.6</v>
          </cell>
          <cell r="P812">
            <v>2259</v>
          </cell>
          <cell r="Q812">
            <v>1807</v>
          </cell>
          <cell r="R812">
            <v>1445.6</v>
          </cell>
        </row>
        <row r="813">
          <cell r="C813" t="str">
            <v>013311000390001</v>
          </cell>
          <cell r="D813" t="str">
            <v>尿路成形费（复杂）－儿童（加收）</v>
          </cell>
        </row>
        <row r="813">
          <cell r="L813" t="str">
            <v>次</v>
          </cell>
        </row>
        <row r="813">
          <cell r="N813">
            <v>847</v>
          </cell>
          <cell r="O813">
            <v>762.3</v>
          </cell>
          <cell r="P813">
            <v>678</v>
          </cell>
          <cell r="Q813">
            <v>542</v>
          </cell>
          <cell r="R813">
            <v>433.6</v>
          </cell>
        </row>
        <row r="814">
          <cell r="C814" t="str">
            <v>013311000400000</v>
          </cell>
          <cell r="D814" t="str">
            <v>人工尿道括约肌装置置入费</v>
          </cell>
        </row>
        <row r="814">
          <cell r="G814" t="str">
            <v>通过手术置入人工尿道括约肌装置。</v>
          </cell>
          <cell r="H814" t="str">
            <v>所定价格涵盖手术计划、术区准备、切开、安装、调试、缝合、处理用物等步骤所需的人力资源和基本物质资源消耗。</v>
          </cell>
          <cell r="I814" t="str">
            <v>01儿童加收</v>
          </cell>
        </row>
        <row r="814">
          <cell r="L814" t="str">
            <v>次</v>
          </cell>
          <cell r="M814" t="str">
            <v>不与“人工尿道括约肌装置更换费”同时收取。</v>
          </cell>
          <cell r="N814">
            <v>1700</v>
          </cell>
          <cell r="O814">
            <v>1530</v>
          </cell>
          <cell r="P814">
            <v>1445</v>
          </cell>
          <cell r="Q814">
            <v>1300.5</v>
          </cell>
          <cell r="R814">
            <v>1040.4</v>
          </cell>
        </row>
        <row r="815">
          <cell r="C815" t="str">
            <v>013311000400001</v>
          </cell>
          <cell r="D815" t="str">
            <v>人工尿道括约肌装置置入费－儿童（加收）</v>
          </cell>
        </row>
        <row r="815">
          <cell r="L815" t="str">
            <v>次</v>
          </cell>
        </row>
        <row r="815">
          <cell r="N815">
            <v>510</v>
          </cell>
          <cell r="O815">
            <v>459</v>
          </cell>
          <cell r="P815">
            <v>433.5</v>
          </cell>
          <cell r="Q815">
            <v>390.15</v>
          </cell>
          <cell r="R815">
            <v>312.12</v>
          </cell>
        </row>
        <row r="816">
          <cell r="C816" t="str">
            <v>013311000410000</v>
          </cell>
          <cell r="D816" t="str">
            <v>人工尿道括约肌装置取出费</v>
          </cell>
        </row>
        <row r="816">
          <cell r="G816" t="str">
            <v>通过手术取出人工尿道括约肌装置。</v>
          </cell>
          <cell r="H816" t="str">
            <v>所定价格涵盖手术计划、术区准备、切开、取出、缝合、处理用物等步骤所需的人力资源和基本物质资源消耗。</v>
          </cell>
          <cell r="I816" t="str">
            <v>01儿童加收</v>
          </cell>
        </row>
        <row r="816">
          <cell r="L816" t="str">
            <v>次</v>
          </cell>
          <cell r="M816" t="str">
            <v>不与“人工尿道括约肌装置更换费”同时收取。</v>
          </cell>
          <cell r="N816">
            <v>1700</v>
          </cell>
          <cell r="O816">
            <v>1530</v>
          </cell>
          <cell r="P816">
            <v>1445</v>
          </cell>
          <cell r="Q816">
            <v>1300.5</v>
          </cell>
          <cell r="R816">
            <v>1040.4</v>
          </cell>
        </row>
        <row r="817">
          <cell r="C817" t="str">
            <v>013311000410001</v>
          </cell>
          <cell r="D817" t="str">
            <v>人工尿道括约肌装置取出费－儿童（加收）</v>
          </cell>
        </row>
        <row r="817">
          <cell r="L817" t="str">
            <v>次</v>
          </cell>
        </row>
        <row r="817">
          <cell r="N817">
            <v>510</v>
          </cell>
          <cell r="O817">
            <v>459</v>
          </cell>
          <cell r="P817">
            <v>433.5</v>
          </cell>
          <cell r="Q817">
            <v>390.15</v>
          </cell>
          <cell r="R817">
            <v>312.12</v>
          </cell>
        </row>
        <row r="818">
          <cell r="C818" t="str">
            <v>013311000420000</v>
          </cell>
          <cell r="D818" t="str">
            <v>人工尿道括约肌装置更换费</v>
          </cell>
        </row>
        <row r="818">
          <cell r="G818" t="str">
            <v>通过手术更换人工尿道括约肌装置。</v>
          </cell>
          <cell r="H818" t="str">
            <v>所定价格涵盖手术计划、术区准备、切开、安装、调试、缝合、处理用物等步骤所需的人力资源和基本物质资源消耗。</v>
          </cell>
          <cell r="I818" t="str">
            <v>01儿童加收</v>
          </cell>
        </row>
        <row r="818">
          <cell r="L818" t="str">
            <v>次</v>
          </cell>
          <cell r="M818" t="str">
            <v>不与“人工尿道括约肌装置置入费”“人工尿道括约肌装置取出费”同时收取。</v>
          </cell>
          <cell r="N818">
            <v>1700</v>
          </cell>
          <cell r="O818">
            <v>1530</v>
          </cell>
          <cell r="P818">
            <v>1445</v>
          </cell>
          <cell r="Q818">
            <v>1300.5</v>
          </cell>
          <cell r="R818">
            <v>1040.4</v>
          </cell>
        </row>
        <row r="819">
          <cell r="C819" t="str">
            <v>013311000420001</v>
          </cell>
          <cell r="D819" t="str">
            <v>人工尿道括约肌装置更换费－儿童（加收）</v>
          </cell>
        </row>
        <row r="819">
          <cell r="L819" t="str">
            <v>次</v>
          </cell>
        </row>
        <row r="819">
          <cell r="N819">
            <v>510</v>
          </cell>
          <cell r="O819">
            <v>459</v>
          </cell>
          <cell r="P819">
            <v>433.5</v>
          </cell>
          <cell r="Q819">
            <v>390.15</v>
          </cell>
          <cell r="R819">
            <v>312.12</v>
          </cell>
        </row>
        <row r="820">
          <cell r="C820" t="str">
            <v>013312000010000</v>
          </cell>
          <cell r="D820" t="str">
            <v>睾丸移植费</v>
          </cell>
        </row>
        <row r="820">
          <cell r="G820" t="str">
            <v>通过手术移植固定睾丸。</v>
          </cell>
          <cell r="H820" t="str">
            <v>所定价格涵盖手术计划、术区准备、消毒、切开、游离、血管吻合、固定、关闭、缝合、处理用物等步骤所需的人力资源和基本物质资源消耗。</v>
          </cell>
          <cell r="I820" t="str">
            <v>01儿童加收</v>
          </cell>
          <cell r="J820" t="str">
            <v>01异种睾丸</v>
          </cell>
        </row>
        <row r="820">
          <cell r="L820" t="str">
            <v>单侧</v>
          </cell>
        </row>
        <row r="820">
          <cell r="N820">
            <v>2310</v>
          </cell>
          <cell r="O820">
            <v>2079</v>
          </cell>
          <cell r="P820">
            <v>1963.5</v>
          </cell>
          <cell r="Q820">
            <v>1767.15</v>
          </cell>
          <cell r="R820">
            <v>1413.72</v>
          </cell>
        </row>
        <row r="821">
          <cell r="C821" t="str">
            <v>013312000010100</v>
          </cell>
          <cell r="D821" t="str">
            <v>睾丸移植费-异种睾丸（扩展）</v>
          </cell>
        </row>
        <row r="821">
          <cell r="L821" t="str">
            <v>单侧</v>
          </cell>
        </row>
        <row r="821">
          <cell r="N821">
            <v>2310</v>
          </cell>
          <cell r="O821">
            <v>2079</v>
          </cell>
          <cell r="P821">
            <v>1963.5</v>
          </cell>
          <cell r="Q821">
            <v>1767.15</v>
          </cell>
          <cell r="R821">
            <v>1413.72</v>
          </cell>
        </row>
        <row r="822">
          <cell r="C822" t="str">
            <v>013312000010001</v>
          </cell>
          <cell r="D822" t="str">
            <v>睾丸移植费－儿童（加收）</v>
          </cell>
        </row>
        <row r="822">
          <cell r="L822" t="str">
            <v>单侧</v>
          </cell>
        </row>
        <row r="822">
          <cell r="N822">
            <v>693</v>
          </cell>
          <cell r="O822">
            <v>623.7</v>
          </cell>
          <cell r="P822">
            <v>589.05</v>
          </cell>
          <cell r="Q822">
            <v>530.145</v>
          </cell>
          <cell r="R822">
            <v>424.116</v>
          </cell>
        </row>
        <row r="823">
          <cell r="C823" t="str">
            <v>013312000020000</v>
          </cell>
          <cell r="D823" t="str">
            <v>隐睾复位费</v>
          </cell>
        </row>
        <row r="823">
          <cell r="G823" t="str">
            <v>通过手术将隐睾复位至阴囊内。</v>
          </cell>
          <cell r="H823" t="str">
            <v>所定价格涵盖手术计划、术区准备、消毒、切开、游离、下降睾丸、固定、关闭、缝合、处理用物等步骤所需的人力资源和基本物质资源消耗。</v>
          </cell>
          <cell r="I823" t="str">
            <v>01高位复位
11儿童加收</v>
          </cell>
        </row>
        <row r="823">
          <cell r="L823" t="str">
            <v>单侧</v>
          </cell>
          <cell r="M823" t="str">
            <v>本项目中的“高位”指：腹股沟以上部位，不含腹股沟。</v>
          </cell>
          <cell r="N823">
            <v>1570</v>
          </cell>
          <cell r="O823">
            <v>1413</v>
          </cell>
          <cell r="P823">
            <v>1256</v>
          </cell>
          <cell r="Q823">
            <v>1005</v>
          </cell>
          <cell r="R823">
            <v>804</v>
          </cell>
        </row>
        <row r="824">
          <cell r="C824" t="str">
            <v>013312000020001</v>
          </cell>
          <cell r="D824" t="str">
            <v>隐睾复位费-高位复位（加收）</v>
          </cell>
        </row>
        <row r="824">
          <cell r="L824" t="str">
            <v>单侧</v>
          </cell>
        </row>
        <row r="824">
          <cell r="N824">
            <v>618</v>
          </cell>
          <cell r="O824">
            <v>556.2</v>
          </cell>
          <cell r="P824">
            <v>494</v>
          </cell>
          <cell r="Q824">
            <v>395</v>
          </cell>
          <cell r="R824">
            <v>316</v>
          </cell>
        </row>
        <row r="825">
          <cell r="C825" t="str">
            <v>013312000020011</v>
          </cell>
          <cell r="D825" t="str">
            <v>隐睾复位费－儿童（加收）</v>
          </cell>
        </row>
        <row r="825">
          <cell r="L825" t="str">
            <v>单侧</v>
          </cell>
        </row>
        <row r="825">
          <cell r="N825">
            <v>471</v>
          </cell>
          <cell r="O825">
            <v>423.9</v>
          </cell>
          <cell r="P825">
            <v>377</v>
          </cell>
          <cell r="Q825">
            <v>302</v>
          </cell>
          <cell r="R825">
            <v>241.6</v>
          </cell>
        </row>
        <row r="826">
          <cell r="C826" t="str">
            <v>013312000030000</v>
          </cell>
          <cell r="D826" t="str">
            <v>睾丸切除费</v>
          </cell>
        </row>
        <row r="826">
          <cell r="G826" t="str">
            <v>通过手术切除睾丸。</v>
          </cell>
          <cell r="H826" t="str">
            <v>所定价格涵盖手术计划、术区准备、消毒、切开、游离、切除、关闭、缝合、处理用物等步骤所需的人力资源和基本物质资源消耗。</v>
          </cell>
          <cell r="I826" t="str">
            <v>01恶性肿瘤切除
11儿童加收</v>
          </cell>
          <cell r="J826" t="str">
            <v>01附睾切除</v>
          </cell>
        </row>
        <row r="826">
          <cell r="L826" t="str">
            <v>单侧</v>
          </cell>
        </row>
        <row r="826">
          <cell r="N826">
            <v>980</v>
          </cell>
          <cell r="O826">
            <v>882</v>
          </cell>
          <cell r="P826">
            <v>833</v>
          </cell>
          <cell r="Q826">
            <v>749.7</v>
          </cell>
          <cell r="R826">
            <v>599.76</v>
          </cell>
        </row>
        <row r="827">
          <cell r="C827" t="str">
            <v>013312000030100</v>
          </cell>
          <cell r="D827" t="str">
            <v>睾丸切除费-附睾切除（扩展）</v>
          </cell>
        </row>
        <row r="827">
          <cell r="N827">
            <v>980</v>
          </cell>
          <cell r="O827">
            <v>882</v>
          </cell>
          <cell r="P827">
            <v>833</v>
          </cell>
          <cell r="Q827">
            <v>749.7</v>
          </cell>
          <cell r="R827">
            <v>599.76</v>
          </cell>
        </row>
        <row r="828">
          <cell r="C828" t="str">
            <v>013312000030001</v>
          </cell>
          <cell r="D828" t="str">
            <v>睾丸切除费-恶性肿瘤切除（加收）</v>
          </cell>
        </row>
        <row r="828">
          <cell r="N828">
            <v>1300</v>
          </cell>
          <cell r="O828">
            <v>1170</v>
          </cell>
          <cell r="P828">
            <v>1105</v>
          </cell>
          <cell r="Q828">
            <v>994.5</v>
          </cell>
          <cell r="R828">
            <v>795.6</v>
          </cell>
        </row>
        <row r="829">
          <cell r="C829" t="str">
            <v>013312000030011</v>
          </cell>
          <cell r="D829" t="str">
            <v>睾丸切除费－儿童（加收）</v>
          </cell>
        </row>
        <row r="829">
          <cell r="N829">
            <v>294</v>
          </cell>
          <cell r="O829">
            <v>264.6</v>
          </cell>
          <cell r="P829">
            <v>249.9</v>
          </cell>
          <cell r="Q829">
            <v>224.91</v>
          </cell>
          <cell r="R829">
            <v>179.928</v>
          </cell>
        </row>
        <row r="830">
          <cell r="C830" t="str">
            <v>013312000040000</v>
          </cell>
          <cell r="D830" t="str">
            <v>睾丸鞘膜翻转费</v>
          </cell>
        </row>
        <row r="830">
          <cell r="G830" t="str">
            <v>通过手术去除鞘膜积液并翻转鞘膜。</v>
          </cell>
          <cell r="H830" t="str">
            <v>所定价格涵盖手术计划、术区准备、消毒、切开、游离、切除、翻转固定、关闭、缝合、处理用物等步骤所需的人力资源和基本物质资源消耗。</v>
          </cell>
          <cell r="I830" t="str">
            <v>01儿童加收</v>
          </cell>
        </row>
        <row r="830">
          <cell r="L830" t="str">
            <v>单侧</v>
          </cell>
        </row>
        <row r="830">
          <cell r="N830">
            <v>1121</v>
          </cell>
          <cell r="O830">
            <v>1008.9</v>
          </cell>
          <cell r="P830">
            <v>952.85</v>
          </cell>
          <cell r="Q830">
            <v>857.565</v>
          </cell>
          <cell r="R830">
            <v>686.052</v>
          </cell>
        </row>
        <row r="831">
          <cell r="C831" t="str">
            <v>013312000040001</v>
          </cell>
          <cell r="D831" t="str">
            <v>睾丸鞘膜翻转费－儿童（加收）</v>
          </cell>
        </row>
        <row r="831">
          <cell r="L831" t="str">
            <v>单侧</v>
          </cell>
        </row>
        <row r="831">
          <cell r="N831">
            <v>336</v>
          </cell>
          <cell r="O831">
            <v>302.4</v>
          </cell>
          <cell r="P831">
            <v>286</v>
          </cell>
          <cell r="Q831">
            <v>257.4</v>
          </cell>
          <cell r="R831">
            <v>205.92</v>
          </cell>
        </row>
        <row r="832">
          <cell r="C832" t="str">
            <v>013312000050000</v>
          </cell>
          <cell r="D832" t="str">
            <v>睾丸修补费</v>
          </cell>
        </row>
        <row r="832">
          <cell r="G832" t="str">
            <v>通过手术修补缝合睾丸。</v>
          </cell>
          <cell r="H832" t="str">
            <v>所定价格涵盖手术计划、术区准备、消毒、切开、探查、修补、关闭、缝合、处理用物等步骤所需的人力资源和基本物质资源消耗。</v>
          </cell>
          <cell r="I832" t="str">
            <v>01儿童加收</v>
          </cell>
        </row>
        <row r="832">
          <cell r="L832" t="str">
            <v>单侧</v>
          </cell>
        </row>
        <row r="832">
          <cell r="N832">
            <v>1008</v>
          </cell>
          <cell r="O832">
            <v>907.2</v>
          </cell>
          <cell r="P832">
            <v>856.8</v>
          </cell>
          <cell r="Q832">
            <v>771.12</v>
          </cell>
          <cell r="R832">
            <v>616.896</v>
          </cell>
        </row>
        <row r="833">
          <cell r="C833" t="str">
            <v>013312000050001</v>
          </cell>
          <cell r="D833" t="str">
            <v>睾丸修补费－儿童（加收）</v>
          </cell>
        </row>
        <row r="833">
          <cell r="L833" t="str">
            <v>单侧</v>
          </cell>
        </row>
        <row r="833">
          <cell r="N833">
            <v>302</v>
          </cell>
          <cell r="O833">
            <v>271.8</v>
          </cell>
          <cell r="P833">
            <v>256.7</v>
          </cell>
          <cell r="Q833">
            <v>231.03</v>
          </cell>
          <cell r="R833">
            <v>184.824</v>
          </cell>
        </row>
        <row r="834">
          <cell r="C834" t="str">
            <v>013312000060000</v>
          </cell>
          <cell r="D834" t="str">
            <v>睾丸扭转复位费</v>
          </cell>
        </row>
        <row r="834">
          <cell r="G834" t="str">
            <v>通过手术将扭转睾丸或附件复位固定。</v>
          </cell>
          <cell r="H834" t="str">
            <v>所定价格涵盖手术计划、术区准备、消毒、切开、探查、修补、复位、关闭、缝合、处理用物等步骤所需的人力资源和基本物质资源消耗。</v>
          </cell>
          <cell r="I834" t="str">
            <v>01儿童加收</v>
          </cell>
        </row>
        <row r="834">
          <cell r="L834" t="str">
            <v>单侧</v>
          </cell>
        </row>
        <row r="834">
          <cell r="N834">
            <v>1167</v>
          </cell>
          <cell r="O834">
            <v>1050.3</v>
          </cell>
          <cell r="P834">
            <v>991.95</v>
          </cell>
          <cell r="Q834">
            <v>892.755</v>
          </cell>
          <cell r="R834">
            <v>714.204</v>
          </cell>
        </row>
        <row r="835">
          <cell r="C835" t="str">
            <v>013312000060001</v>
          </cell>
          <cell r="D835" t="str">
            <v>睾丸扭转复位费－儿童（加收）</v>
          </cell>
        </row>
        <row r="835">
          <cell r="L835" t="str">
            <v>单侧</v>
          </cell>
        </row>
        <row r="835">
          <cell r="N835">
            <v>350</v>
          </cell>
          <cell r="O835">
            <v>315</v>
          </cell>
          <cell r="P835">
            <v>297.5</v>
          </cell>
          <cell r="Q835">
            <v>267.75</v>
          </cell>
          <cell r="R835">
            <v>214.2</v>
          </cell>
        </row>
        <row r="836">
          <cell r="C836" t="str">
            <v>013312000070000</v>
          </cell>
          <cell r="D836" t="str">
            <v>鞘膜积液穿刺费</v>
          </cell>
        </row>
        <row r="836">
          <cell r="G836" t="str">
            <v>通过手术穿刺鞘膜积液。</v>
          </cell>
          <cell r="H836" t="str">
            <v>所定价格涵盖消毒、穿刺、抽出内容物、包扎、冷敷等步骤所需的人力资源和基本物质资源消耗。</v>
          </cell>
          <cell r="I836" t="str">
            <v>01儿童加收</v>
          </cell>
        </row>
        <row r="836">
          <cell r="L836" t="str">
            <v>次</v>
          </cell>
        </row>
        <row r="836">
          <cell r="N836">
            <v>34</v>
          </cell>
          <cell r="O836">
            <v>30.6</v>
          </cell>
          <cell r="P836">
            <v>28.9</v>
          </cell>
          <cell r="Q836">
            <v>26.01</v>
          </cell>
          <cell r="R836">
            <v>20.808</v>
          </cell>
        </row>
        <row r="837">
          <cell r="C837" t="str">
            <v>013312000070001</v>
          </cell>
          <cell r="D837" t="str">
            <v>鞘膜积液穿刺费－儿童（加收）</v>
          </cell>
        </row>
        <row r="837">
          <cell r="L837" t="str">
            <v>次</v>
          </cell>
        </row>
        <row r="837">
          <cell r="N837">
            <v>10</v>
          </cell>
          <cell r="O837">
            <v>9</v>
          </cell>
          <cell r="P837">
            <v>8.5</v>
          </cell>
          <cell r="Q837">
            <v>7.65</v>
          </cell>
          <cell r="R837">
            <v>6.12</v>
          </cell>
        </row>
        <row r="838">
          <cell r="C838" t="str">
            <v>013312000080000</v>
          </cell>
          <cell r="D838" t="str">
            <v>输精管阻断费</v>
          </cell>
        </row>
        <row r="838">
          <cell r="G838" t="str">
            <v>通过手术阻断输精管。</v>
          </cell>
          <cell r="H838" t="str">
            <v>所定价格涵盖手术计划、术区准备、消毒、切开、定位输精管、阻断、缝合、处理用物等步骤所需的人力资源和基本物质资源消耗。</v>
          </cell>
          <cell r="I838" t="str">
            <v>01儿童加收</v>
          </cell>
        </row>
        <row r="838">
          <cell r="L838" t="str">
            <v>单侧</v>
          </cell>
        </row>
        <row r="838">
          <cell r="N838">
            <v>598</v>
          </cell>
          <cell r="O838">
            <v>538.2</v>
          </cell>
          <cell r="P838">
            <v>508.3</v>
          </cell>
          <cell r="Q838">
            <v>457.47</v>
          </cell>
          <cell r="R838">
            <v>365.976</v>
          </cell>
        </row>
        <row r="839">
          <cell r="C839" t="str">
            <v>013312000080001</v>
          </cell>
          <cell r="D839" t="str">
            <v>输精管阻断费－儿童（加收）</v>
          </cell>
        </row>
        <row r="839">
          <cell r="L839" t="str">
            <v>单侧</v>
          </cell>
        </row>
        <row r="839">
          <cell r="N839">
            <v>179</v>
          </cell>
          <cell r="O839">
            <v>161.1</v>
          </cell>
          <cell r="P839">
            <v>152.15</v>
          </cell>
          <cell r="Q839">
            <v>136.935</v>
          </cell>
          <cell r="R839">
            <v>109.548</v>
          </cell>
        </row>
        <row r="840">
          <cell r="C840" t="str">
            <v>013312000090000</v>
          </cell>
          <cell r="D840" t="str">
            <v>输精管吻合费</v>
          </cell>
        </row>
        <row r="840">
          <cell r="G840" t="str">
            <v>通过手术吻合输精管。</v>
          </cell>
          <cell r="H840" t="str">
            <v>所定价格涵盖手术计划、术区准备、消毒、切开、定位断端、瘢痕切除、通畅实验、定点画线、缝合、处理用物等步骤所需的人力资源和基本物质资源消耗。</v>
          </cell>
          <cell r="I840" t="str">
            <v>01输精管附睾吻合
11儿童加收</v>
          </cell>
        </row>
        <row r="840">
          <cell r="L840" t="str">
            <v>单侧</v>
          </cell>
        </row>
        <row r="840">
          <cell r="N840">
            <v>1532</v>
          </cell>
          <cell r="O840">
            <v>1378.8</v>
          </cell>
          <cell r="P840">
            <v>1302</v>
          </cell>
          <cell r="Q840">
            <v>1042</v>
          </cell>
          <cell r="R840">
            <v>833.6</v>
          </cell>
        </row>
        <row r="841">
          <cell r="C841" t="str">
            <v>013312000090001</v>
          </cell>
          <cell r="D841" t="str">
            <v>输精管吻合费-输精管附睾吻合（加收）</v>
          </cell>
        </row>
        <row r="841">
          <cell r="N841">
            <v>196</v>
          </cell>
          <cell r="O841">
            <v>176.4</v>
          </cell>
          <cell r="P841">
            <v>157</v>
          </cell>
          <cell r="Q841">
            <v>126</v>
          </cell>
          <cell r="R841">
            <v>100.8</v>
          </cell>
        </row>
        <row r="842">
          <cell r="C842" t="str">
            <v>013312000090011</v>
          </cell>
          <cell r="D842" t="str">
            <v>输精管吻合费－儿童（加收）</v>
          </cell>
        </row>
        <row r="842">
          <cell r="N842">
            <v>460</v>
          </cell>
          <cell r="O842">
            <v>414</v>
          </cell>
          <cell r="P842">
            <v>391</v>
          </cell>
          <cell r="Q842">
            <v>313</v>
          </cell>
          <cell r="R842">
            <v>250.4</v>
          </cell>
        </row>
        <row r="843">
          <cell r="C843" t="str">
            <v>013312000100000</v>
          </cell>
          <cell r="D843" t="str">
            <v>射精管梗阻治疗费</v>
          </cell>
        </row>
        <row r="843">
          <cell r="G843" t="str">
            <v>通过手术治疗射精管梗阻。</v>
          </cell>
          <cell r="H843" t="str">
            <v>所定价格涵盖手术计划、术区准备、消毒、切开前列腺小囊、止血、缝合、处理用物等步骤所需的人力资源和基本物质资源消耗。</v>
          </cell>
          <cell r="I843" t="str">
            <v>01儿童加收</v>
          </cell>
        </row>
        <row r="843">
          <cell r="L843" t="str">
            <v>次</v>
          </cell>
        </row>
        <row r="843">
          <cell r="N843">
            <v>1059</v>
          </cell>
          <cell r="O843">
            <v>953.1</v>
          </cell>
          <cell r="P843">
            <v>900.15</v>
          </cell>
          <cell r="Q843">
            <v>810.135</v>
          </cell>
          <cell r="R843">
            <v>648.108</v>
          </cell>
        </row>
        <row r="844">
          <cell r="C844" t="str">
            <v>013312000100001</v>
          </cell>
          <cell r="D844" t="str">
            <v>射精管梗阻治疗费－儿童（加收）</v>
          </cell>
        </row>
        <row r="844">
          <cell r="L844" t="str">
            <v>次</v>
          </cell>
        </row>
        <row r="844">
          <cell r="N844">
            <v>318</v>
          </cell>
          <cell r="O844">
            <v>286.2</v>
          </cell>
          <cell r="P844">
            <v>270.3</v>
          </cell>
          <cell r="Q844">
            <v>243.27</v>
          </cell>
          <cell r="R844">
            <v>194.616</v>
          </cell>
        </row>
        <row r="845">
          <cell r="C845" t="str">
            <v>013312000110000</v>
          </cell>
          <cell r="D845" t="str">
            <v>精囊冲洗费</v>
          </cell>
        </row>
        <row r="845">
          <cell r="G845" t="str">
            <v>通过手术冲洗精囊。</v>
          </cell>
          <cell r="H845" t="str">
            <v>所定价格涵盖手术计划、术区准备、消毒、插管、反复冲洗精囊等步骤的人力资源和基本物质资源消耗。</v>
          </cell>
          <cell r="I845" t="str">
            <v>01儿童加收</v>
          </cell>
        </row>
        <row r="845">
          <cell r="L845" t="str">
            <v>次</v>
          </cell>
        </row>
        <row r="845">
          <cell r="N845">
            <v>779</v>
          </cell>
          <cell r="O845">
            <v>701.1</v>
          </cell>
          <cell r="P845">
            <v>662.15</v>
          </cell>
          <cell r="Q845">
            <v>595.935</v>
          </cell>
          <cell r="R845">
            <v>476.748</v>
          </cell>
        </row>
        <row r="846">
          <cell r="C846" t="str">
            <v>013312000110001</v>
          </cell>
          <cell r="D846" t="str">
            <v>精囊冲洗费－儿童（加收）</v>
          </cell>
        </row>
        <row r="846">
          <cell r="L846" t="str">
            <v>次</v>
          </cell>
        </row>
        <row r="846">
          <cell r="N846">
            <v>234</v>
          </cell>
          <cell r="O846">
            <v>210.6</v>
          </cell>
          <cell r="P846">
            <v>198.9</v>
          </cell>
          <cell r="Q846">
            <v>179.01</v>
          </cell>
          <cell r="R846">
            <v>143.208</v>
          </cell>
        </row>
        <row r="847">
          <cell r="C847" t="str">
            <v>013312000120000</v>
          </cell>
          <cell r="D847" t="str">
            <v>精囊肿物切除费</v>
          </cell>
        </row>
        <row r="847">
          <cell r="G847" t="str">
            <v>通过手术切除精囊肿物。</v>
          </cell>
          <cell r="H847" t="str">
            <v>所定价格涵盖手术计划、术区准备、消毒、切开、切除精囊肿物、吻合、关闭、缝合、处理用物等步骤所需的人力资源和基本物质资源消耗。</v>
          </cell>
          <cell r="I847" t="str">
            <v>01恶性肿瘤切除
11儿童加收</v>
          </cell>
        </row>
        <row r="847">
          <cell r="L847" t="str">
            <v>次</v>
          </cell>
        </row>
        <row r="847">
          <cell r="N847">
            <v>2350</v>
          </cell>
          <cell r="O847">
            <v>2115</v>
          </cell>
          <cell r="P847">
            <v>1997.5</v>
          </cell>
          <cell r="Q847">
            <v>1797.75</v>
          </cell>
          <cell r="R847">
            <v>1438.2</v>
          </cell>
        </row>
        <row r="848">
          <cell r="C848" t="str">
            <v>013312000120001</v>
          </cell>
          <cell r="D848" t="str">
            <v>精囊肿物切除费-恶性肿瘤切除（加收）</v>
          </cell>
        </row>
        <row r="848">
          <cell r="L848" t="str">
            <v>次</v>
          </cell>
        </row>
        <row r="848">
          <cell r="N848">
            <v>1300</v>
          </cell>
          <cell r="O848">
            <v>1170</v>
          </cell>
          <cell r="P848">
            <v>1105</v>
          </cell>
          <cell r="Q848">
            <v>994.5</v>
          </cell>
          <cell r="R848">
            <v>795.6</v>
          </cell>
        </row>
        <row r="849">
          <cell r="C849" t="str">
            <v>013312000120011</v>
          </cell>
          <cell r="D849" t="str">
            <v>精囊肿物切除费－儿童（加收）</v>
          </cell>
        </row>
        <row r="849">
          <cell r="L849" t="str">
            <v>次</v>
          </cell>
        </row>
        <row r="849">
          <cell r="N849">
            <v>705</v>
          </cell>
          <cell r="O849">
            <v>634.5</v>
          </cell>
          <cell r="P849">
            <v>599.25</v>
          </cell>
          <cell r="Q849">
            <v>539.325</v>
          </cell>
          <cell r="R849">
            <v>431.46</v>
          </cell>
        </row>
        <row r="850">
          <cell r="C850" t="str">
            <v>013312000130000</v>
          </cell>
          <cell r="D850" t="str">
            <v>精索静脉曲张结扎费</v>
          </cell>
        </row>
        <row r="850">
          <cell r="G850" t="str">
            <v>通过手术结扎精索静脉。</v>
          </cell>
          <cell r="H850" t="str">
            <v>所定价格涵盖手术计划、术区准备、消毒、切开、定位、结扎、关闭、缝合、处理用物等步骤所需的人力资源和基本物质资源消耗。</v>
          </cell>
          <cell r="I850" t="str">
            <v>01儿童加收</v>
          </cell>
          <cell r="J850" t="str">
            <v>01精索静脉瘤切除</v>
          </cell>
        </row>
        <row r="850">
          <cell r="L850" t="str">
            <v>单侧</v>
          </cell>
        </row>
        <row r="850">
          <cell r="N850">
            <v>1314</v>
          </cell>
          <cell r="O850">
            <v>1182.6</v>
          </cell>
          <cell r="P850">
            <v>1116.9</v>
          </cell>
          <cell r="Q850">
            <v>1005.21</v>
          </cell>
          <cell r="R850">
            <v>804.168</v>
          </cell>
        </row>
        <row r="851">
          <cell r="C851" t="str">
            <v>013312000130100</v>
          </cell>
          <cell r="D851" t="str">
            <v>精索静脉曲张结扎费-精索静脉瘤切除（扩展）</v>
          </cell>
        </row>
        <row r="851">
          <cell r="L851" t="str">
            <v>单侧</v>
          </cell>
        </row>
        <row r="851">
          <cell r="N851">
            <v>1314</v>
          </cell>
          <cell r="O851">
            <v>1182.6</v>
          </cell>
          <cell r="P851">
            <v>1116.9</v>
          </cell>
          <cell r="Q851">
            <v>1005.21</v>
          </cell>
          <cell r="R851">
            <v>804.168</v>
          </cell>
        </row>
        <row r="852">
          <cell r="C852" t="str">
            <v>013312000130001</v>
          </cell>
          <cell r="D852" t="str">
            <v>精索静脉曲张结扎费－儿童（加收）</v>
          </cell>
        </row>
        <row r="852">
          <cell r="L852" t="str">
            <v>单侧</v>
          </cell>
        </row>
        <row r="852">
          <cell r="N852">
            <v>394</v>
          </cell>
          <cell r="O852">
            <v>354.6</v>
          </cell>
          <cell r="P852">
            <v>334.9</v>
          </cell>
          <cell r="Q852">
            <v>301.41</v>
          </cell>
          <cell r="R852">
            <v>241.128</v>
          </cell>
        </row>
        <row r="853">
          <cell r="C853" t="str">
            <v>013312000140000</v>
          </cell>
          <cell r="D853" t="str">
            <v>精索静脉曲张栓塞费</v>
          </cell>
        </row>
        <row r="853">
          <cell r="G853" t="str">
            <v>通过各种方式栓塞精索静脉曲张。</v>
          </cell>
          <cell r="H853" t="str">
            <v>所定价格涵盖手术计划、术区准备、消毒、切开、栓塞治疗、缝合、处理用物等步骤所需的人力资源和基本物质资源消耗。</v>
          </cell>
          <cell r="I853" t="str">
            <v>01儿童加收</v>
          </cell>
        </row>
        <row r="853">
          <cell r="L853" t="str">
            <v>次</v>
          </cell>
        </row>
        <row r="853">
          <cell r="N853">
            <v>1176</v>
          </cell>
          <cell r="O853">
            <v>1058.4</v>
          </cell>
          <cell r="P853">
            <v>999.6</v>
          </cell>
          <cell r="Q853">
            <v>899</v>
          </cell>
          <cell r="R853">
            <v>719.2</v>
          </cell>
        </row>
        <row r="854">
          <cell r="C854" t="str">
            <v>013312000140001</v>
          </cell>
          <cell r="D854" t="str">
            <v>精索静脉曲张栓塞费－儿童（加收）</v>
          </cell>
        </row>
        <row r="854">
          <cell r="L854" t="str">
            <v>次</v>
          </cell>
        </row>
        <row r="854">
          <cell r="N854">
            <v>353</v>
          </cell>
          <cell r="O854">
            <v>317.7</v>
          </cell>
          <cell r="P854">
            <v>300.05</v>
          </cell>
          <cell r="Q854">
            <v>270.045</v>
          </cell>
          <cell r="R854">
            <v>216.036</v>
          </cell>
        </row>
        <row r="855">
          <cell r="C855" t="str">
            <v>013111000030000</v>
          </cell>
          <cell r="D855" t="str">
            <v>前列腺按摩费</v>
          </cell>
        </row>
        <row r="855">
          <cell r="G855" t="str">
            <v>通过各种方式按压挤出前列腺液。</v>
          </cell>
          <cell r="H855" t="str">
            <v>所定价格涵盖消毒、定位、按摩、处理用物等步骤所需的人力资源和基本物质资源消耗。</v>
          </cell>
        </row>
        <row r="855">
          <cell r="L855" t="str">
            <v>次</v>
          </cell>
        </row>
        <row r="855">
          <cell r="N855">
            <v>17</v>
          </cell>
          <cell r="O855">
            <v>15.3</v>
          </cell>
          <cell r="P855">
            <v>14.45</v>
          </cell>
          <cell r="Q855">
            <v>13.005</v>
          </cell>
          <cell r="R855">
            <v>10.404</v>
          </cell>
        </row>
        <row r="856">
          <cell r="C856" t="str">
            <v>013111000040000</v>
          </cell>
          <cell r="D856" t="str">
            <v>前列腺注射费</v>
          </cell>
        </row>
        <row r="856">
          <cell r="G856" t="str">
            <v>对前列腺局部注射药物。</v>
          </cell>
          <cell r="H856" t="str">
            <v>所定价格涵盖消毒、注射、处理用物等步骤所需的人力资源和基本物质资源消耗。</v>
          </cell>
        </row>
        <row r="856">
          <cell r="L856" t="str">
            <v>次</v>
          </cell>
        </row>
        <row r="856">
          <cell r="N856">
            <v>56</v>
          </cell>
          <cell r="O856">
            <v>50.4</v>
          </cell>
          <cell r="P856">
            <v>47.6</v>
          </cell>
          <cell r="Q856">
            <v>42.84</v>
          </cell>
          <cell r="R856">
            <v>34.272</v>
          </cell>
        </row>
        <row r="857">
          <cell r="C857" t="str">
            <v>013312000150000</v>
          </cell>
          <cell r="D857" t="str">
            <v>前列腺部分切除费</v>
          </cell>
        </row>
        <row r="857">
          <cell r="G857" t="str">
            <v>通过手术切除部分前列腺。</v>
          </cell>
          <cell r="H857" t="str">
            <v>所定价格涵盖手术计划、术区准备、消毒、切开、冲洗、分离、切除、缝合、处理用物等步骤所需的人力资源和基本物质资源消耗。</v>
          </cell>
          <cell r="I857" t="str">
            <v>01儿童加收</v>
          </cell>
        </row>
        <row r="857">
          <cell r="L857" t="str">
            <v>次</v>
          </cell>
        </row>
        <row r="857">
          <cell r="N857">
            <v>3372</v>
          </cell>
          <cell r="O857">
            <v>3034.8</v>
          </cell>
          <cell r="P857">
            <v>2698</v>
          </cell>
          <cell r="Q857">
            <v>2158</v>
          </cell>
          <cell r="R857">
            <v>1726.4</v>
          </cell>
        </row>
        <row r="858">
          <cell r="C858" t="str">
            <v>013312000150001</v>
          </cell>
          <cell r="D858" t="str">
            <v>前列腺部分切除费－儿童（加收）</v>
          </cell>
        </row>
        <row r="858">
          <cell r="L858" t="str">
            <v>次</v>
          </cell>
        </row>
        <row r="858">
          <cell r="N858">
            <v>1012</v>
          </cell>
          <cell r="O858">
            <v>910.8</v>
          </cell>
          <cell r="P858">
            <v>809</v>
          </cell>
          <cell r="Q858">
            <v>647</v>
          </cell>
          <cell r="R858">
            <v>517.6</v>
          </cell>
        </row>
        <row r="859">
          <cell r="C859" t="str">
            <v>013312000160000</v>
          </cell>
          <cell r="D859" t="str">
            <v>前列腺全切费</v>
          </cell>
        </row>
        <row r="859">
          <cell r="G859" t="str">
            <v>通过手术切除全部前列腺。</v>
          </cell>
          <cell r="H859" t="str">
            <v>所定价格涵盖手术计划、术区准备、消毒、切开、分离、切除、缝合、处理用物等步骤所需的人力资源和基本物质资源消耗。</v>
          </cell>
          <cell r="I859" t="str">
            <v>01保留性神经
11儿童加收</v>
          </cell>
        </row>
        <row r="859">
          <cell r="L859" t="str">
            <v>次</v>
          </cell>
        </row>
        <row r="859">
          <cell r="N859">
            <v>3762</v>
          </cell>
          <cell r="O859">
            <v>3385.8</v>
          </cell>
          <cell r="P859">
            <v>3198</v>
          </cell>
          <cell r="Q859">
            <v>2558</v>
          </cell>
          <cell r="R859">
            <v>2046.4</v>
          </cell>
        </row>
        <row r="860">
          <cell r="C860" t="str">
            <v>013312000160001</v>
          </cell>
          <cell r="D860" t="str">
            <v>前列腺全切费-保留性神经（加收）</v>
          </cell>
        </row>
        <row r="860">
          <cell r="N860">
            <v>360</v>
          </cell>
          <cell r="O860">
            <v>324</v>
          </cell>
          <cell r="P860">
            <v>306</v>
          </cell>
          <cell r="Q860">
            <v>256</v>
          </cell>
          <cell r="R860">
            <v>204.8</v>
          </cell>
        </row>
        <row r="861">
          <cell r="C861" t="str">
            <v>013312000160011</v>
          </cell>
          <cell r="D861" t="str">
            <v>前列腺全切费－儿童（加收）</v>
          </cell>
        </row>
        <row r="861">
          <cell r="N861">
            <v>1129</v>
          </cell>
          <cell r="O861">
            <v>1016</v>
          </cell>
          <cell r="P861">
            <v>959</v>
          </cell>
          <cell r="Q861">
            <v>767</v>
          </cell>
          <cell r="R861">
            <v>613.6</v>
          </cell>
        </row>
        <row r="862">
          <cell r="C862" t="str">
            <v>013312000170000</v>
          </cell>
          <cell r="D862" t="str">
            <v>前列腺囊肿引流费</v>
          </cell>
        </row>
        <row r="862">
          <cell r="G862" t="str">
            <v>通过手术引流前列腺囊肿或脓肿。</v>
          </cell>
          <cell r="H862" t="str">
            <v>所定价格涵盖手术计划、术区准备、消毒、定位、切开、引流、包扎、缝合、处理用物等步骤所需的人力资源和基本物质资源消耗。</v>
          </cell>
          <cell r="I862" t="str">
            <v>01前列腺囊肿切除
11儿童加收</v>
          </cell>
        </row>
        <row r="862">
          <cell r="L862" t="str">
            <v>次</v>
          </cell>
        </row>
        <row r="862">
          <cell r="N862">
            <v>1568</v>
          </cell>
          <cell r="O862">
            <v>1411.2</v>
          </cell>
          <cell r="P862">
            <v>1332.8</v>
          </cell>
          <cell r="Q862">
            <v>1199</v>
          </cell>
          <cell r="R862">
            <v>959.2</v>
          </cell>
        </row>
        <row r="863">
          <cell r="C863" t="str">
            <v>013312000170001</v>
          </cell>
          <cell r="D863" t="str">
            <v>前列腺囊肿引流费-前列腺囊肿切除（加收）</v>
          </cell>
        </row>
        <row r="863">
          <cell r="L863" t="str">
            <v>次</v>
          </cell>
        </row>
        <row r="863">
          <cell r="N863">
            <v>392</v>
          </cell>
          <cell r="O863">
            <v>352.8</v>
          </cell>
          <cell r="P863">
            <v>333.2</v>
          </cell>
          <cell r="Q863">
            <v>299.88</v>
          </cell>
          <cell r="R863">
            <v>239.904</v>
          </cell>
        </row>
        <row r="864">
          <cell r="C864" t="str">
            <v>013312000170011</v>
          </cell>
          <cell r="D864" t="str">
            <v>前列腺囊肿引流费－儿童（加收）</v>
          </cell>
        </row>
        <row r="864">
          <cell r="L864" t="str">
            <v>次</v>
          </cell>
        </row>
        <row r="864">
          <cell r="N864">
            <v>470</v>
          </cell>
          <cell r="O864">
            <v>423</v>
          </cell>
          <cell r="P864">
            <v>399.5</v>
          </cell>
          <cell r="Q864">
            <v>359.55</v>
          </cell>
          <cell r="R864">
            <v>287.64</v>
          </cell>
        </row>
        <row r="865">
          <cell r="C865" t="str">
            <v>013312000180000</v>
          </cell>
          <cell r="D865" t="str">
            <v>阴囊肿物切除费</v>
          </cell>
        </row>
        <row r="865">
          <cell r="G865" t="str">
            <v>通过手术切除阴囊内肿物。</v>
          </cell>
          <cell r="H865" t="str">
            <v>所定价格涵盖手术计划、术区准备、消毒、切开、切除、关闭、缝合、处理用物等步骤所需的人力资源和基本物质资源消耗。</v>
          </cell>
          <cell r="I865" t="str">
            <v>01恶性肿瘤切除
11儿童加收</v>
          </cell>
        </row>
        <row r="865">
          <cell r="L865" t="str">
            <v>次</v>
          </cell>
        </row>
        <row r="865">
          <cell r="N865">
            <v>672</v>
          </cell>
          <cell r="O865">
            <v>604.8</v>
          </cell>
          <cell r="P865">
            <v>571.2</v>
          </cell>
          <cell r="Q865">
            <v>514.08</v>
          </cell>
          <cell r="R865">
            <v>411.264</v>
          </cell>
        </row>
        <row r="866">
          <cell r="C866" t="str">
            <v>013312000180001</v>
          </cell>
          <cell r="D866" t="str">
            <v>阴囊肿物切除费-恶性肿瘤切除（加收）</v>
          </cell>
        </row>
        <row r="866">
          <cell r="L866" t="str">
            <v>次</v>
          </cell>
        </row>
        <row r="866">
          <cell r="N866">
            <v>1300</v>
          </cell>
          <cell r="O866">
            <v>1170</v>
          </cell>
          <cell r="P866">
            <v>1105</v>
          </cell>
          <cell r="Q866">
            <v>994.5</v>
          </cell>
          <cell r="R866">
            <v>795.6</v>
          </cell>
        </row>
        <row r="867">
          <cell r="C867" t="str">
            <v>013312000180011</v>
          </cell>
          <cell r="D867" t="str">
            <v>阴囊肿物切除费－儿童（加收）</v>
          </cell>
        </row>
        <row r="867">
          <cell r="L867" t="str">
            <v>次</v>
          </cell>
        </row>
        <row r="867">
          <cell r="N867">
            <v>202</v>
          </cell>
          <cell r="O867">
            <v>181.8</v>
          </cell>
          <cell r="P867">
            <v>171.7</v>
          </cell>
          <cell r="Q867">
            <v>154</v>
          </cell>
          <cell r="R867">
            <v>123.2</v>
          </cell>
        </row>
        <row r="868">
          <cell r="C868" t="str">
            <v>013312000190000</v>
          </cell>
          <cell r="D868" t="str">
            <v>阴囊病变清创引流费</v>
          </cell>
        </row>
        <row r="868">
          <cell r="G868" t="str">
            <v>通过手术对阴囊脓性肿物进行清创引流。</v>
          </cell>
          <cell r="H868" t="str">
            <v>所定价格涵盖手术计划、术区准备、消毒、切开、清创、引流、缝合、处理用物等步骤所需的人力资源和基本物质资源消耗。</v>
          </cell>
          <cell r="I868" t="str">
            <v>01儿童加收</v>
          </cell>
        </row>
        <row r="868">
          <cell r="L868" t="str">
            <v>次</v>
          </cell>
        </row>
        <row r="868">
          <cell r="N868">
            <v>560</v>
          </cell>
          <cell r="O868">
            <v>504</v>
          </cell>
          <cell r="P868">
            <v>476</v>
          </cell>
          <cell r="Q868">
            <v>428.4</v>
          </cell>
          <cell r="R868">
            <v>342.72</v>
          </cell>
        </row>
        <row r="869">
          <cell r="C869" t="str">
            <v>013312000190001</v>
          </cell>
          <cell r="D869" t="str">
            <v>阴囊病变清创引流费－儿童（加收）</v>
          </cell>
        </row>
        <row r="869">
          <cell r="N869">
            <v>168</v>
          </cell>
          <cell r="O869">
            <v>151.2</v>
          </cell>
          <cell r="P869">
            <v>142.8</v>
          </cell>
          <cell r="Q869">
            <v>128</v>
          </cell>
          <cell r="R869">
            <v>102.4</v>
          </cell>
        </row>
        <row r="870">
          <cell r="C870" t="str">
            <v>013111000050000</v>
          </cell>
          <cell r="D870" t="str">
            <v>阴茎海绵体药物注射费</v>
          </cell>
        </row>
        <row r="870">
          <cell r="G870" t="str">
            <v>向患者阴茎海绵体内注入药物。</v>
          </cell>
          <cell r="H870" t="str">
            <v>所定价格涵盖消毒、穿刺、注药、止血、包扎等步骤所需的人力资源和基本物质资源消耗。</v>
          </cell>
        </row>
        <row r="870">
          <cell r="L870" t="str">
            <v>次</v>
          </cell>
        </row>
        <row r="870">
          <cell r="N870">
            <v>42</v>
          </cell>
          <cell r="O870">
            <v>37.8</v>
          </cell>
          <cell r="P870">
            <v>35.7</v>
          </cell>
          <cell r="Q870">
            <v>32.13</v>
          </cell>
          <cell r="R870">
            <v>25.704</v>
          </cell>
        </row>
        <row r="871">
          <cell r="C871" t="str">
            <v>013111000060000</v>
          </cell>
          <cell r="D871" t="str">
            <v>阴茎海绵体灌流治疗费</v>
          </cell>
        </row>
        <row r="871">
          <cell r="G871" t="str">
            <v>通过抽吸、冲洗等方式治疗阴茎异常勃起。</v>
          </cell>
          <cell r="H871" t="str">
            <v>所定价格涵盖消毒、设备准备、灌流、观察等步骤所需的人力资源和基本物质资源消耗。</v>
          </cell>
        </row>
        <row r="871">
          <cell r="L871" t="str">
            <v>次</v>
          </cell>
        </row>
        <row r="871">
          <cell r="N871">
            <v>65</v>
          </cell>
          <cell r="O871">
            <v>58.5</v>
          </cell>
          <cell r="P871">
            <v>55.25</v>
          </cell>
          <cell r="Q871">
            <v>49.725</v>
          </cell>
          <cell r="R871">
            <v>39.78</v>
          </cell>
        </row>
        <row r="872">
          <cell r="C872" t="str">
            <v>013312000200000</v>
          </cell>
          <cell r="D872" t="str">
            <v>阴茎部分切除费</v>
          </cell>
        </row>
        <row r="872">
          <cell r="G872" t="str">
            <v>通过手术切除部分阴茎、肿物、囊肿、硬性结节。</v>
          </cell>
          <cell r="H872" t="str">
            <v>所定价格涵盖手术计划、术区准备、消毒、切开、分离、切除、缝合及必要时尿道口整形、处理用物等步骤所需的人力资源和基本物质资源消耗。</v>
          </cell>
          <cell r="I872" t="str">
            <v>01儿童加收</v>
          </cell>
        </row>
        <row r="872">
          <cell r="L872" t="str">
            <v>次</v>
          </cell>
        </row>
        <row r="872">
          <cell r="N872">
            <v>495</v>
          </cell>
          <cell r="O872">
            <v>445.5</v>
          </cell>
          <cell r="P872">
            <v>396</v>
          </cell>
          <cell r="Q872">
            <v>317</v>
          </cell>
          <cell r="R872">
            <v>253.6</v>
          </cell>
        </row>
        <row r="873">
          <cell r="C873" t="str">
            <v>013312000200001</v>
          </cell>
          <cell r="D873" t="str">
            <v>阴茎部分切除费－儿童（加收）</v>
          </cell>
        </row>
        <row r="873">
          <cell r="N873">
            <v>149</v>
          </cell>
          <cell r="O873">
            <v>134.1</v>
          </cell>
          <cell r="P873">
            <v>119</v>
          </cell>
          <cell r="Q873">
            <v>95</v>
          </cell>
          <cell r="R873">
            <v>76</v>
          </cell>
        </row>
        <row r="874">
          <cell r="C874" t="str">
            <v>013312000210000</v>
          </cell>
          <cell r="D874" t="str">
            <v>阴茎全切费</v>
          </cell>
        </row>
        <row r="874">
          <cell r="G874" t="str">
            <v>通过手术切除全部阴茎，改道尿道。</v>
          </cell>
          <cell r="H874" t="str">
            <v>所定价格涵盖手术计划、术区准备、消毒、切开、海绵体切断、尿道游离、重建尿道外口、缝合、处理用物等步骤所需的人力资源和基本物质资源消耗。</v>
          </cell>
          <cell r="I874" t="str">
            <v>01阴茎阴囊全切
11儿童加收</v>
          </cell>
        </row>
        <row r="874">
          <cell r="L874" t="str">
            <v>次</v>
          </cell>
        </row>
        <row r="874">
          <cell r="N874">
            <v>2352</v>
          </cell>
          <cell r="O874">
            <v>2116.8</v>
          </cell>
          <cell r="P874">
            <v>1882</v>
          </cell>
          <cell r="Q874">
            <v>1506</v>
          </cell>
          <cell r="R874">
            <v>1204.8</v>
          </cell>
        </row>
        <row r="875">
          <cell r="C875" t="str">
            <v>013312000210001</v>
          </cell>
          <cell r="D875" t="str">
            <v>阴茎全切费-阴茎阴囊全切（加收）</v>
          </cell>
        </row>
        <row r="875">
          <cell r="L875" t="str">
            <v>次</v>
          </cell>
        </row>
        <row r="875">
          <cell r="N875">
            <v>480</v>
          </cell>
          <cell r="O875">
            <v>432</v>
          </cell>
          <cell r="P875">
            <v>384</v>
          </cell>
          <cell r="Q875">
            <v>307</v>
          </cell>
          <cell r="R875">
            <v>245.6</v>
          </cell>
        </row>
        <row r="876">
          <cell r="C876" t="str">
            <v>0133120002100011</v>
          </cell>
          <cell r="D876" t="str">
            <v>阴茎全切费－儿童（加收）</v>
          </cell>
        </row>
        <row r="876">
          <cell r="L876" t="str">
            <v>次</v>
          </cell>
        </row>
        <row r="876">
          <cell r="N876">
            <v>706</v>
          </cell>
          <cell r="O876">
            <v>635.4</v>
          </cell>
          <cell r="P876">
            <v>565</v>
          </cell>
          <cell r="Q876">
            <v>452</v>
          </cell>
          <cell r="R876">
            <v>361.6</v>
          </cell>
        </row>
        <row r="877">
          <cell r="C877" t="str">
            <v>013312000220000</v>
          </cell>
          <cell r="D877" t="str">
            <v>阴茎假体置入费</v>
          </cell>
        </row>
        <row r="877">
          <cell r="G877" t="str">
            <v>通过手术置入阴茎假体。</v>
          </cell>
          <cell r="H877" t="str">
            <v>所定价格涵盖手术计划、术区准备、消毒、切开、置入假体、关闭、缝合、处理用物等步骤所需的人力资源和基本物质资源消耗。</v>
          </cell>
        </row>
        <row r="877">
          <cell r="L877" t="str">
            <v>次</v>
          </cell>
          <cell r="M877" t="str">
            <v>不与“阴茎假体更换费”同时收取。</v>
          </cell>
          <cell r="N877">
            <v>1470</v>
          </cell>
          <cell r="O877">
            <v>1323</v>
          </cell>
          <cell r="P877">
            <v>1249.5</v>
          </cell>
          <cell r="Q877">
            <v>1124.55</v>
          </cell>
          <cell r="R877">
            <v>899.64</v>
          </cell>
        </row>
        <row r="878">
          <cell r="C878" t="str">
            <v>013312000230000</v>
          </cell>
          <cell r="D878" t="str">
            <v>阴茎假体取出费</v>
          </cell>
        </row>
        <row r="878">
          <cell r="G878" t="str">
            <v>通过手术取出阴茎假体。</v>
          </cell>
          <cell r="H878" t="str">
            <v>所定价格涵盖手术计划、术区准备、消毒、切开、取出假体、关闭、缝合、处理用物等步骤所需的人力资源和基本物质资源消耗。</v>
          </cell>
        </row>
        <row r="878">
          <cell r="L878" t="str">
            <v>次</v>
          </cell>
          <cell r="M878" t="str">
            <v>不与“阴茎假体更换费”同时收取。</v>
          </cell>
          <cell r="N878">
            <v>1892</v>
          </cell>
          <cell r="O878">
            <v>1702.8</v>
          </cell>
          <cell r="P878">
            <v>1608.2</v>
          </cell>
          <cell r="Q878">
            <v>1447.38</v>
          </cell>
          <cell r="R878">
            <v>1157.904</v>
          </cell>
        </row>
        <row r="879">
          <cell r="C879" t="str">
            <v>013312000240000</v>
          </cell>
          <cell r="D879" t="str">
            <v>阴茎假体更换费</v>
          </cell>
        </row>
        <row r="879">
          <cell r="G879" t="str">
            <v>通过手术更换阴茎假体。</v>
          </cell>
          <cell r="H879" t="str">
            <v>所定价格涵盖手术计划、术区准备、消毒、切开、取出假体、再次置入、关闭、缝合、处理用物等步骤所需的人力资源和基本物质资源消耗。</v>
          </cell>
        </row>
        <row r="879">
          <cell r="L879" t="str">
            <v>次</v>
          </cell>
          <cell r="M879" t="str">
            <v>不与“阴茎假体置入费”“阴茎假体取出费”同时收取。</v>
          </cell>
          <cell r="N879">
            <v>2627</v>
          </cell>
          <cell r="O879">
            <v>2364.3</v>
          </cell>
          <cell r="P879">
            <v>2232.95</v>
          </cell>
          <cell r="Q879">
            <v>2009</v>
          </cell>
          <cell r="R879">
            <v>1607.2</v>
          </cell>
        </row>
        <row r="880">
          <cell r="C880" t="str">
            <v>013312000250000</v>
          </cell>
          <cell r="D880" t="str">
            <v>阴茎再植费</v>
          </cell>
        </row>
        <row r="880">
          <cell r="G880" t="str">
            <v>通过手术实现异体同种或自体阴茎再植。</v>
          </cell>
          <cell r="H880" t="str">
            <v>所定价格涵盖手术计划、术区准备、消毒、切开、术前或术中整复、阴茎再植、关闭、缝合、处理用物等步骤所需的人力资源和基本物质资源消耗。</v>
          </cell>
          <cell r="I880" t="str">
            <v>01儿童加收</v>
          </cell>
          <cell r="J880" t="str">
            <v>01异种器官</v>
          </cell>
        </row>
        <row r="880">
          <cell r="L880" t="str">
            <v>次</v>
          </cell>
        </row>
        <row r="880">
          <cell r="N880">
            <v>2117</v>
          </cell>
          <cell r="O880">
            <v>1905.3</v>
          </cell>
          <cell r="P880">
            <v>1694</v>
          </cell>
          <cell r="Q880">
            <v>1355</v>
          </cell>
          <cell r="R880">
            <v>1084</v>
          </cell>
        </row>
        <row r="881">
          <cell r="C881" t="str">
            <v>013312000250100</v>
          </cell>
          <cell r="D881" t="str">
            <v>阴茎再植费-异种器官（扩展）</v>
          </cell>
        </row>
        <row r="881">
          <cell r="L881" t="str">
            <v>次</v>
          </cell>
        </row>
        <row r="881">
          <cell r="N881">
            <v>2117</v>
          </cell>
          <cell r="O881">
            <v>1905.3</v>
          </cell>
          <cell r="P881">
            <v>1694</v>
          </cell>
          <cell r="Q881">
            <v>1355</v>
          </cell>
          <cell r="R881">
            <v>1084</v>
          </cell>
        </row>
        <row r="882">
          <cell r="C882" t="str">
            <v>013312000250001</v>
          </cell>
          <cell r="D882" t="str">
            <v>阴茎再植费－儿童（加收）</v>
          </cell>
        </row>
        <row r="882">
          <cell r="L882" t="str">
            <v>次</v>
          </cell>
        </row>
        <row r="882">
          <cell r="N882">
            <v>635</v>
          </cell>
          <cell r="O882">
            <v>571.5</v>
          </cell>
          <cell r="P882">
            <v>508</v>
          </cell>
          <cell r="Q882">
            <v>407</v>
          </cell>
          <cell r="R882">
            <v>325.6</v>
          </cell>
        </row>
        <row r="883">
          <cell r="C883" t="str">
            <v>013312000260000</v>
          </cell>
          <cell r="D883" t="str">
            <v>阴茎畸型整形费</v>
          </cell>
        </row>
        <row r="883">
          <cell r="G883" t="str">
            <v>通过手术校正畸形阴茎。</v>
          </cell>
          <cell r="H883" t="str">
            <v>所定价格涵盖手术计划、术区准备、消毒、切开、阴茎校正、纤维瘢痕组织切除、阴茎悬韧带切断、吻合、关闭、缝合、处理用物等步骤所需的人力资源和基本物质资源消耗。</v>
          </cell>
          <cell r="I883" t="str">
            <v>01儿童加收</v>
          </cell>
        </row>
        <row r="883">
          <cell r="L883" t="str">
            <v>次</v>
          </cell>
          <cell r="M883" t="str">
            <v>此项目价格基于疾病治疗的目的，美容整形相关项目价格在美容整形类立项指南中另行规范。</v>
          </cell>
          <cell r="N883">
            <v>1725</v>
          </cell>
          <cell r="O883">
            <v>1552.5</v>
          </cell>
          <cell r="P883">
            <v>1380</v>
          </cell>
          <cell r="Q883">
            <v>1104</v>
          </cell>
          <cell r="R883">
            <v>883.2</v>
          </cell>
        </row>
        <row r="884">
          <cell r="C884" t="str">
            <v>013312000260001</v>
          </cell>
          <cell r="D884" t="str">
            <v>阴茎畸型整形费－儿童（加收）</v>
          </cell>
        </row>
        <row r="884">
          <cell r="N884">
            <v>518</v>
          </cell>
          <cell r="O884">
            <v>466.2</v>
          </cell>
          <cell r="P884">
            <v>414</v>
          </cell>
          <cell r="Q884">
            <v>331</v>
          </cell>
          <cell r="R884">
            <v>264.8</v>
          </cell>
        </row>
        <row r="885">
          <cell r="C885" t="str">
            <v>013312000270000</v>
          </cell>
          <cell r="D885" t="str">
            <v>尿道阴茎海绵体分流费</v>
          </cell>
        </row>
        <row r="885">
          <cell r="G885" t="str">
            <v>通过手术分离尿道与阴茎海绵体结构。</v>
          </cell>
          <cell r="H885" t="str">
            <v>所定价格涵盖手术计划、术区准备、消毒、切开、分离、建立通道、关闭、缝合、处理用物等步骤所需的人力资源和基本物质资源消耗。</v>
          </cell>
          <cell r="I885" t="str">
            <v>01儿童加收</v>
          </cell>
        </row>
        <row r="885">
          <cell r="L885" t="str">
            <v>次</v>
          </cell>
        </row>
        <row r="885">
          <cell r="N885">
            <v>1151</v>
          </cell>
          <cell r="O885">
            <v>1035.9</v>
          </cell>
          <cell r="P885">
            <v>921</v>
          </cell>
          <cell r="Q885">
            <v>727</v>
          </cell>
          <cell r="R885">
            <v>581.6</v>
          </cell>
        </row>
        <row r="886">
          <cell r="C886" t="str">
            <v>013312000270001</v>
          </cell>
          <cell r="D886" t="str">
            <v>尿道阴茎海绵体分流费－儿童（加收）</v>
          </cell>
        </row>
        <row r="886">
          <cell r="N886">
            <v>345</v>
          </cell>
          <cell r="O886">
            <v>310.5</v>
          </cell>
          <cell r="P886">
            <v>276</v>
          </cell>
          <cell r="Q886">
            <v>221</v>
          </cell>
          <cell r="R886">
            <v>176.8</v>
          </cell>
        </row>
        <row r="887">
          <cell r="C887" t="str">
            <v>013312000280000</v>
          </cell>
          <cell r="D887" t="str">
            <v>阴茎损伤修补费</v>
          </cell>
        </row>
        <row r="887">
          <cell r="G887" t="str">
            <v>通过各种方式缝合修补阴茎白膜及海绵体。</v>
          </cell>
          <cell r="H887" t="str">
            <v>所定价格涵盖手术计划、术区准备、消毒、切开、修补、关闭、缝合、处理用物等步骤所需的人力资源和基本物质资源消耗。</v>
          </cell>
          <cell r="I887" t="str">
            <v>01儿童加收</v>
          </cell>
        </row>
        <row r="887">
          <cell r="L887" t="str">
            <v>次</v>
          </cell>
        </row>
        <row r="887">
          <cell r="N887">
            <v>235</v>
          </cell>
          <cell r="O887">
            <v>211.5</v>
          </cell>
          <cell r="P887">
            <v>199.75</v>
          </cell>
          <cell r="Q887">
            <v>179.775</v>
          </cell>
          <cell r="R887">
            <v>143.82</v>
          </cell>
        </row>
        <row r="888">
          <cell r="C888" t="str">
            <v>013312000280001</v>
          </cell>
          <cell r="D888" t="str">
            <v>阴茎损伤修补费－儿童（加收）</v>
          </cell>
        </row>
        <row r="888">
          <cell r="N888">
            <v>71</v>
          </cell>
          <cell r="O888">
            <v>63.9</v>
          </cell>
          <cell r="P888">
            <v>60.35</v>
          </cell>
          <cell r="Q888">
            <v>54.315</v>
          </cell>
          <cell r="R888">
            <v>43.452</v>
          </cell>
        </row>
        <row r="889">
          <cell r="C889" t="str">
            <v>013111000070000</v>
          </cell>
          <cell r="D889" t="str">
            <v>包皮手法复位费</v>
          </cell>
        </row>
        <row r="889">
          <cell r="G889" t="str">
            <v>通过手法复位改善包皮异常状态。</v>
          </cell>
          <cell r="H889" t="str">
            <v>所定价格涵盖消毒、扩张、包皮复位、处理用物等步骤所需的人力资源和基本物质资源消耗。</v>
          </cell>
          <cell r="I889" t="str">
            <v>01儿童加收</v>
          </cell>
        </row>
        <row r="889">
          <cell r="L889" t="str">
            <v>次</v>
          </cell>
        </row>
        <row r="889">
          <cell r="N889">
            <v>85</v>
          </cell>
          <cell r="O889">
            <v>76.5</v>
          </cell>
          <cell r="P889">
            <v>72.25</v>
          </cell>
          <cell r="Q889">
            <v>65.025</v>
          </cell>
          <cell r="R889">
            <v>52.02</v>
          </cell>
        </row>
        <row r="890">
          <cell r="C890" t="str">
            <v>433111000070001</v>
          </cell>
          <cell r="D890" t="str">
            <v>包皮手法复位费－儿童（加收）</v>
          </cell>
        </row>
        <row r="890">
          <cell r="N890">
            <v>26</v>
          </cell>
          <cell r="O890">
            <v>23.4</v>
          </cell>
          <cell r="P890">
            <v>22.1</v>
          </cell>
          <cell r="Q890">
            <v>19.89</v>
          </cell>
          <cell r="R890">
            <v>15.912</v>
          </cell>
        </row>
        <row r="891">
          <cell r="C891" t="str">
            <v>013312000290000</v>
          </cell>
          <cell r="D891" t="str">
            <v>包皮整复费</v>
          </cell>
        </row>
        <row r="891">
          <cell r="G891" t="str">
            <v>通过手术改善包皮异常状态。</v>
          </cell>
          <cell r="H891" t="str">
            <v>所定价格涵盖手术计划、术区准备、消毒、包皮分离、处理用物等步骤所需的人力资源和基本物质资源消耗。</v>
          </cell>
          <cell r="I891" t="str">
            <v>01儿童加收</v>
          </cell>
        </row>
        <row r="891">
          <cell r="L891" t="str">
            <v>次</v>
          </cell>
        </row>
        <row r="891">
          <cell r="N891">
            <v>299</v>
          </cell>
          <cell r="O891">
            <v>269.1</v>
          </cell>
          <cell r="P891">
            <v>254.15</v>
          </cell>
          <cell r="Q891">
            <v>228.735</v>
          </cell>
          <cell r="R891">
            <v>182.988</v>
          </cell>
        </row>
        <row r="892">
          <cell r="C892" t="str">
            <v>013312000290001</v>
          </cell>
          <cell r="D892" t="str">
            <v>包皮整复费－儿童（加收）</v>
          </cell>
        </row>
        <row r="892">
          <cell r="N892">
            <v>90</v>
          </cell>
          <cell r="O892">
            <v>81</v>
          </cell>
          <cell r="P892">
            <v>76.5</v>
          </cell>
          <cell r="Q892">
            <v>68.85</v>
          </cell>
          <cell r="R892">
            <v>55.08</v>
          </cell>
        </row>
        <row r="893">
          <cell r="C893" t="str">
            <v>013312000300000</v>
          </cell>
          <cell r="D893" t="str">
            <v>包皮切除费</v>
          </cell>
        </row>
        <row r="893">
          <cell r="G893" t="str">
            <v>通过手术切除分离包皮组织。</v>
          </cell>
          <cell r="H893" t="str">
            <v>所定价格涵盖手术计划、术区准备、消毒、切除、松解或结扎、缝合、处理用物等步骤所需的人力资源和基本物质资源消耗。</v>
          </cell>
          <cell r="I893" t="str">
            <v>01儿童加收</v>
          </cell>
        </row>
        <row r="893">
          <cell r="L893" t="str">
            <v>次</v>
          </cell>
        </row>
        <row r="893">
          <cell r="N893">
            <v>252</v>
          </cell>
          <cell r="O893">
            <v>226.8</v>
          </cell>
          <cell r="P893">
            <v>214.2</v>
          </cell>
          <cell r="Q893">
            <v>192.78</v>
          </cell>
          <cell r="R893">
            <v>154.224</v>
          </cell>
        </row>
        <row r="894">
          <cell r="C894" t="str">
            <v>013312000300001</v>
          </cell>
          <cell r="D894" t="str">
            <v>包皮切除费－儿童（加收）</v>
          </cell>
        </row>
        <row r="894">
          <cell r="N894">
            <v>76</v>
          </cell>
          <cell r="O894">
            <v>68.4</v>
          </cell>
          <cell r="P894">
            <v>64.6</v>
          </cell>
          <cell r="Q894">
            <v>58.14</v>
          </cell>
          <cell r="R894">
            <v>46.512</v>
          </cell>
        </row>
        <row r="895">
          <cell r="C895" t="str">
            <v>013311000430000</v>
          </cell>
          <cell r="D895" t="str">
            <v>腹膜后肿物切除费</v>
          </cell>
        </row>
        <row r="895">
          <cell r="G895" t="str">
            <v>通过手术切除腹膜后肿物。</v>
          </cell>
          <cell r="H895" t="str">
            <v>所定价格涵盖手术计划、术区准备、消毒、切开、分离、切除、缝合、处理用物等步骤所需的人力资源和基本物质资源消耗。</v>
          </cell>
          <cell r="I895" t="str">
            <v>01副神经节瘤
11儿童加收</v>
          </cell>
        </row>
        <row r="895">
          <cell r="L895" t="str">
            <v>次</v>
          </cell>
        </row>
        <row r="895">
          <cell r="N895">
            <v>3195</v>
          </cell>
          <cell r="O895">
            <v>2875.5</v>
          </cell>
          <cell r="P895">
            <v>2716</v>
          </cell>
          <cell r="Q895">
            <v>2173</v>
          </cell>
          <cell r="R895">
            <v>1738.4</v>
          </cell>
        </row>
        <row r="896">
          <cell r="C896" t="str">
            <v>013311000430001</v>
          </cell>
          <cell r="D896" t="str">
            <v>腹膜后肿物切除费-副神经节瘤（加收）</v>
          </cell>
        </row>
        <row r="896">
          <cell r="L896" t="str">
            <v>次</v>
          </cell>
        </row>
        <row r="896">
          <cell r="N896">
            <v>675</v>
          </cell>
          <cell r="O896">
            <v>607.5</v>
          </cell>
          <cell r="P896">
            <v>574</v>
          </cell>
          <cell r="Q896">
            <v>459</v>
          </cell>
          <cell r="R896">
            <v>367.2</v>
          </cell>
        </row>
        <row r="897">
          <cell r="C897" t="str">
            <v>013311000430011</v>
          </cell>
          <cell r="D897" t="str">
            <v>腹膜后肿物切除费－儿童（加收）</v>
          </cell>
        </row>
        <row r="897">
          <cell r="L897" t="str">
            <v>次</v>
          </cell>
        </row>
        <row r="897">
          <cell r="N897">
            <v>959</v>
          </cell>
          <cell r="O897">
            <v>863.1</v>
          </cell>
          <cell r="P897">
            <v>815</v>
          </cell>
          <cell r="Q897">
            <v>652</v>
          </cell>
          <cell r="R897">
            <v>522</v>
          </cell>
        </row>
        <row r="898">
          <cell r="C898" t="str">
            <v>012401000010000</v>
          </cell>
          <cell r="D898" t="str">
            <v>脑电图检查费</v>
          </cell>
        </row>
        <row r="898">
          <cell r="G898" t="str">
            <v>通过脑电图仪器采集分析脑电活动。</v>
          </cell>
          <cell r="H898" t="str">
            <v>所定价格涵盖设备准备、安装、记录、分析、出具报告等步骤所需的人力资源和基本物质资源消耗。</v>
          </cell>
        </row>
        <row r="898">
          <cell r="L898" t="str">
            <v>次</v>
          </cell>
          <cell r="M898" t="str">
            <v>4个小时及以内按一次收费，4个小时以上脑电图录像监测每增加1小时一类加收31.5元、二类加收28.4元、三类加收25.5元、基层加收20.4元，动态脑电图每增加1小时一类加收14.5元、二类加收13元、三类加收11.7元、基层加收9.4元，加收20小时封顶</v>
          </cell>
          <cell r="N898">
            <v>82</v>
          </cell>
          <cell r="O898">
            <v>73.8</v>
          </cell>
          <cell r="P898">
            <v>69.7</v>
          </cell>
          <cell r="Q898">
            <v>62.73</v>
          </cell>
          <cell r="R898">
            <v>50.184</v>
          </cell>
        </row>
        <row r="899">
          <cell r="C899" t="str">
            <v>012401000010001</v>
          </cell>
          <cell r="D899" t="str">
            <v>脑电图检查费-床旁（加收）</v>
          </cell>
        </row>
        <row r="899">
          <cell r="I899" t="str">
            <v>01床旁加收</v>
          </cell>
        </row>
        <row r="899">
          <cell r="L899" t="str">
            <v>次</v>
          </cell>
          <cell r="M899" t="str">
            <v>同一次上机检查，无论时长，仅加收一次。</v>
          </cell>
          <cell r="N899">
            <v>20</v>
          </cell>
          <cell r="O899">
            <v>18</v>
          </cell>
          <cell r="P899">
            <v>17</v>
          </cell>
          <cell r="Q899">
            <v>15.3</v>
          </cell>
          <cell r="R899">
            <v>12.24</v>
          </cell>
        </row>
        <row r="900">
          <cell r="C900" t="str">
            <v>012401000010011</v>
          </cell>
          <cell r="D900" t="str">
            <v>脑电图检查费-特殊电极脑电图检查（加收）</v>
          </cell>
        </row>
        <row r="900">
          <cell r="I900" t="str">
            <v>11特殊电极脑电图检查</v>
          </cell>
        </row>
        <row r="900">
          <cell r="L900" t="str">
            <v>次</v>
          </cell>
          <cell r="M900" t="str">
            <v>本项目所称“特殊电极脑电图检查”指：使用鼻咽、蝶骨、皮层特殊电极进行脑电图检查。
</v>
          </cell>
          <cell r="N900">
            <v>5</v>
          </cell>
          <cell r="O900">
            <v>4.5</v>
          </cell>
          <cell r="P900">
            <v>4.25</v>
          </cell>
          <cell r="Q900">
            <v>3.825</v>
          </cell>
          <cell r="R900">
            <v>3.06</v>
          </cell>
        </row>
        <row r="901">
          <cell r="C901" t="str">
            <v>012401000010021</v>
          </cell>
          <cell r="D901" t="str">
            <v>脑电图检查费-特殊诱发脑电图检查（加收）</v>
          </cell>
        </row>
        <row r="901">
          <cell r="I901" t="str">
            <v>21特殊诱发脑电图检查</v>
          </cell>
        </row>
        <row r="901">
          <cell r="L901" t="str">
            <v>次</v>
          </cell>
          <cell r="M901" t="str">
            <v>本项目所称“特殊电极脑电图检查”指：使用鼻咽、蝶骨、皮层特殊电极进行脑电图检查。
</v>
          </cell>
          <cell r="N901">
            <v>5</v>
          </cell>
          <cell r="O901">
            <v>4.5</v>
          </cell>
          <cell r="P901">
            <v>4.25</v>
          </cell>
          <cell r="Q901">
            <v>3.825</v>
          </cell>
          <cell r="R901">
            <v>3.06</v>
          </cell>
        </row>
        <row r="902">
          <cell r="C902" t="str">
            <v>012401000010031</v>
          </cell>
          <cell r="D902" t="str">
            <v>脑电图检查费-高密度脑电图检查（加收）</v>
          </cell>
        </row>
        <row r="902">
          <cell r="I902" t="str">
            <v>31高密度脑电图检查</v>
          </cell>
        </row>
        <row r="902">
          <cell r="L902" t="str">
            <v>次</v>
          </cell>
          <cell r="M902" t="str">
            <v>本项目所称“高密度脑电图”指：128导联及以上脑电图。
</v>
          </cell>
          <cell r="N902">
            <v>100</v>
          </cell>
          <cell r="O902">
            <v>90</v>
          </cell>
          <cell r="P902">
            <v>85</v>
          </cell>
          <cell r="Q902">
            <v>76.5</v>
          </cell>
          <cell r="R902">
            <v>61.2</v>
          </cell>
        </row>
        <row r="903">
          <cell r="C903" t="str">
            <v>012401000020000</v>
          </cell>
          <cell r="D903" t="str">
            <v>脑磁图检查费</v>
          </cell>
        </row>
        <row r="903">
          <cell r="G903" t="str">
            <v>通过仪器采集分析脑磁图电波，</v>
          </cell>
          <cell r="H903" t="str">
            <v>所定价格涵盖设备准备、安装、定位、采集、记录、出具报告等步骤所需的人力资源和基本物质资源消耗。</v>
          </cell>
        </row>
        <row r="903">
          <cell r="L903" t="str">
            <v>次</v>
          </cell>
        </row>
        <row r="903">
          <cell r="N903" t="str">
            <v>市场调节价</v>
          </cell>
          <cell r="O903" t="str">
            <v>市场调节价</v>
          </cell>
          <cell r="P903" t="str">
            <v>市场调节价</v>
          </cell>
          <cell r="Q903" t="str">
            <v>市场调节价</v>
          </cell>
          <cell r="R903" t="str">
            <v>市场调节价</v>
          </cell>
        </row>
        <row r="904">
          <cell r="C904" t="str">
            <v>012401000030000</v>
          </cell>
          <cell r="D904" t="str">
            <v>针极肌电图检查费</v>
          </cell>
        </row>
        <row r="904">
          <cell r="G904" t="str">
            <v>通过仪器采集分析静息状态或特定运动中各组肌群数据。</v>
          </cell>
          <cell r="H904" t="str">
            <v>所定价格涵盖设备准备、安装、采集、分析、出具报告等步骤所需的人力资源和基本物质资源消耗。</v>
          </cell>
          <cell r="I904" t="str">
            <v>01床旁加收
11单纤维检查
21震颤分析</v>
          </cell>
        </row>
        <row r="904">
          <cell r="L904" t="str">
            <v>次</v>
          </cell>
          <cell r="M904" t="str">
            <v>1."次"指1条肌肉，每增加1条肌肉加收90%，12条肌肉360元（一类）、327元（二类一档）、305元（二类二档）、273（三类）、218（基层）封顶。
2.震颤分析按单侧（头部左右侧，单肢）收费。</v>
          </cell>
          <cell r="N904">
            <v>33</v>
          </cell>
          <cell r="O904">
            <v>29.7</v>
          </cell>
          <cell r="P904">
            <v>28.05</v>
          </cell>
          <cell r="Q904">
            <v>25.245</v>
          </cell>
          <cell r="R904">
            <v>20.196</v>
          </cell>
        </row>
        <row r="905">
          <cell r="C905" t="str">
            <v>012401000030001</v>
          </cell>
          <cell r="D905" t="str">
            <v>针极肌电图检查费-床旁（加收）</v>
          </cell>
        </row>
        <row r="905">
          <cell r="L905" t="str">
            <v>次</v>
          </cell>
        </row>
        <row r="905">
          <cell r="N905">
            <v>20</v>
          </cell>
          <cell r="O905">
            <v>18</v>
          </cell>
          <cell r="P905">
            <v>17</v>
          </cell>
          <cell r="Q905">
            <v>15.3</v>
          </cell>
          <cell r="R905">
            <v>12.24</v>
          </cell>
        </row>
        <row r="906">
          <cell r="C906" t="str">
            <v>012401000030011</v>
          </cell>
          <cell r="D906" t="str">
            <v>针极肌电图检查费-单纤维检查（加收）</v>
          </cell>
        </row>
        <row r="906">
          <cell r="L906" t="str">
            <v>次</v>
          </cell>
          <cell r="M906" t="str">
            <v>"次"指1条肌肉，每增加1条肌肉加收90%，12条肌肉封顶，主项与加收项不超过425元(一类)、382元(二类一档)、360元（二类二档）、328（三类）、262（基层）。</v>
          </cell>
          <cell r="N906">
            <v>6</v>
          </cell>
          <cell r="O906">
            <v>5.4</v>
          </cell>
          <cell r="P906">
            <v>5.1</v>
          </cell>
          <cell r="Q906">
            <v>4.59</v>
          </cell>
          <cell r="R906">
            <v>3.672</v>
          </cell>
        </row>
        <row r="907">
          <cell r="C907" t="str">
            <v>012401000030021</v>
          </cell>
          <cell r="D907" t="str">
            <v>针极肌电图检查费-震颤分析（加收）</v>
          </cell>
        </row>
        <row r="907">
          <cell r="L907" t="str">
            <v>单侧</v>
          </cell>
        </row>
        <row r="907">
          <cell r="N907">
            <v>144</v>
          </cell>
          <cell r="O907">
            <v>129.6</v>
          </cell>
          <cell r="P907">
            <v>122.4</v>
          </cell>
          <cell r="Q907">
            <v>110.16</v>
          </cell>
          <cell r="R907">
            <v>88.128</v>
          </cell>
        </row>
        <row r="908">
          <cell r="C908" t="str">
            <v>012401000040000</v>
          </cell>
          <cell r="D908" t="str">
            <v>神经传导速度测定费</v>
          </cell>
        </row>
        <row r="908">
          <cell r="G908" t="str">
            <v>通过仪器对感觉神经或混合神经进行测量。</v>
          </cell>
          <cell r="H908" t="str">
            <v>所定价格涵盖设备准备、安装、刺激、分析、出具报告等步骤所需的人力资源和基本物质资源消耗。</v>
          </cell>
        </row>
        <row r="908">
          <cell r="L908" t="str">
            <v>每根神经</v>
          </cell>
          <cell r="M908" t="str">
            <v>长时程运动诱发试验按次收费。</v>
          </cell>
          <cell r="N908">
            <v>20</v>
          </cell>
          <cell r="O908">
            <v>18</v>
          </cell>
          <cell r="P908">
            <v>17</v>
          </cell>
          <cell r="Q908">
            <v>15.3</v>
          </cell>
          <cell r="R908">
            <v>12.24</v>
          </cell>
        </row>
        <row r="909">
          <cell r="C909" t="str">
            <v>012401000040001</v>
          </cell>
          <cell r="D909" t="str">
            <v>神经传导速度测定费-床旁（加收）</v>
          </cell>
        </row>
        <row r="909">
          <cell r="I909" t="str">
            <v>01床旁加收</v>
          </cell>
        </row>
        <row r="909">
          <cell r="L909" t="str">
            <v>次</v>
          </cell>
        </row>
        <row r="909">
          <cell r="N909">
            <v>20</v>
          </cell>
          <cell r="O909">
            <v>18</v>
          </cell>
          <cell r="P909">
            <v>17</v>
          </cell>
          <cell r="Q909">
            <v>15.3</v>
          </cell>
          <cell r="R909">
            <v>12.24</v>
          </cell>
        </row>
        <row r="910">
          <cell r="C910" t="str">
            <v>012401000040011</v>
          </cell>
          <cell r="D910" t="str">
            <v>神经传导速度测定费-长时程运动诱发试验（加收）</v>
          </cell>
        </row>
        <row r="910">
          <cell r="I910" t="str">
            <v>11长时程运动诱发试验</v>
          </cell>
        </row>
        <row r="910">
          <cell r="L910" t="str">
            <v>次</v>
          </cell>
        </row>
        <row r="910">
          <cell r="N910">
            <v>100</v>
          </cell>
          <cell r="O910">
            <v>90</v>
          </cell>
          <cell r="P910">
            <v>85</v>
          </cell>
          <cell r="Q910">
            <v>76.5</v>
          </cell>
          <cell r="R910">
            <v>61.2</v>
          </cell>
        </row>
        <row r="911">
          <cell r="C911" t="str">
            <v>012401000040021</v>
          </cell>
          <cell r="D911" t="str">
            <v>神经传导速度测定费-寸移运动神经传导测定（加收）</v>
          </cell>
        </row>
        <row r="911">
          <cell r="I911" t="str">
            <v>21寸移运动神经传导测定</v>
          </cell>
        </row>
        <row r="911">
          <cell r="L911" t="str">
            <v>每根神经</v>
          </cell>
        </row>
        <row r="911">
          <cell r="N911">
            <v>50</v>
          </cell>
          <cell r="O911">
            <v>45</v>
          </cell>
          <cell r="P911">
            <v>42.5</v>
          </cell>
          <cell r="Q911">
            <v>38.25</v>
          </cell>
          <cell r="R911">
            <v>30.6</v>
          </cell>
        </row>
        <row r="912">
          <cell r="C912" t="str">
            <v>012401000050000</v>
          </cell>
          <cell r="D912" t="str">
            <v>神经电图费</v>
          </cell>
        </row>
        <row r="912">
          <cell r="G912" t="str">
            <v>通过仪器刺激周围神经，评定H反射、F波、瞬目反射以及重复神经电刺激等周围神经功能。</v>
          </cell>
          <cell r="H912" t="str">
            <v>所定价格涵盖设备准备、安装、刺激、记录、分析、出具报告等步骤所需的人力资源和基本物质资源消耗。</v>
          </cell>
          <cell r="I912" t="str">
            <v>01床旁加收</v>
          </cell>
        </row>
        <row r="912">
          <cell r="L912" t="str">
            <v>次</v>
          </cell>
        </row>
        <row r="912">
          <cell r="N912">
            <v>90</v>
          </cell>
          <cell r="O912">
            <v>81</v>
          </cell>
          <cell r="P912">
            <v>76.5</v>
          </cell>
          <cell r="Q912">
            <v>68.85</v>
          </cell>
          <cell r="R912">
            <v>55.08</v>
          </cell>
        </row>
        <row r="913">
          <cell r="C913" t="str">
            <v>012401000050001</v>
          </cell>
          <cell r="D913" t="str">
            <v>神经电图费-床旁（加收）</v>
          </cell>
        </row>
        <row r="913">
          <cell r="N913">
            <v>20</v>
          </cell>
          <cell r="O913">
            <v>18</v>
          </cell>
          <cell r="P913">
            <v>17</v>
          </cell>
          <cell r="Q913">
            <v>15.3</v>
          </cell>
          <cell r="R913">
            <v>12.24</v>
          </cell>
        </row>
        <row r="914">
          <cell r="C914" t="str">
            <v>012401000060000</v>
          </cell>
          <cell r="D914" t="str">
            <v>皮肤交感反应检查费</v>
          </cell>
        </row>
        <row r="914">
          <cell r="G914" t="str">
            <v>通过仪器刺激对四肢交感神经功能进行检查。</v>
          </cell>
          <cell r="H914" t="str">
            <v>所定价格涵盖设备准备、安装、刺激、采集、分析、出具报告等步骤所需的人力资源和基本物质资源消耗。</v>
          </cell>
        </row>
        <row r="914">
          <cell r="L914" t="str">
            <v>次</v>
          </cell>
        </row>
        <row r="914">
          <cell r="N914">
            <v>50</v>
          </cell>
          <cell r="O914">
            <v>45</v>
          </cell>
          <cell r="P914">
            <v>42.5</v>
          </cell>
          <cell r="Q914">
            <v>38.25</v>
          </cell>
          <cell r="R914">
            <v>30.6</v>
          </cell>
        </row>
        <row r="915">
          <cell r="C915" t="str">
            <v>012401000070000</v>
          </cell>
          <cell r="D915" t="str">
            <v>事件相关电位费</v>
          </cell>
        </row>
        <row r="915">
          <cell r="G915" t="str">
            <v>通过采集脑诱发电位，对患者注意力、记忆力等认知功能进行评估。</v>
          </cell>
          <cell r="H915" t="str">
            <v>所定价格涵盖设备准备、安装、刺激、采集、分析、出具报告等步骤所需的人力资源和基本物质资源消耗。</v>
          </cell>
        </row>
        <row r="915">
          <cell r="L915" t="str">
            <v>项</v>
          </cell>
          <cell r="M915" t="str">
            <v>以3项费用192元（一类）、174元（二类）、153元（三类）封顶。</v>
          </cell>
          <cell r="N915">
            <v>64</v>
          </cell>
          <cell r="O915">
            <v>57.6</v>
          </cell>
          <cell r="P915">
            <v>54.4</v>
          </cell>
          <cell r="Q915">
            <v>48.96</v>
          </cell>
          <cell r="R915">
            <v>39.168</v>
          </cell>
        </row>
        <row r="916">
          <cell r="C916" t="str">
            <v>012401000080000</v>
          </cell>
          <cell r="D916" t="str">
            <v>脑干听觉诱发电位费</v>
          </cell>
        </row>
        <row r="916">
          <cell r="G916" t="str">
            <v>通过仪器测定主观听阈和双侧听觉诱发电位，评定听觉传导通路功能。</v>
          </cell>
          <cell r="H916" t="str">
            <v>所定价格涵盖设备准备、安装、刺激、采集、分析、出具报告等步骤所需的人力资源和基本物质资源消耗。</v>
          </cell>
          <cell r="I916" t="str">
            <v>01床旁加收</v>
          </cell>
        </row>
        <row r="916">
          <cell r="L916" t="str">
            <v>次</v>
          </cell>
          <cell r="M916" t="str">
            <v>不与耳鼻喉科立项指南中的“听阈检查费”同时收取。</v>
          </cell>
          <cell r="N916">
            <v>60</v>
          </cell>
          <cell r="O916">
            <v>54</v>
          </cell>
          <cell r="P916">
            <v>51</v>
          </cell>
          <cell r="Q916">
            <v>45.9</v>
          </cell>
          <cell r="R916">
            <v>36.72</v>
          </cell>
        </row>
        <row r="917">
          <cell r="C917" t="str">
            <v>012401000080001</v>
          </cell>
          <cell r="D917" t="str">
            <v>脑干听觉诱发电位费-床旁（加收）</v>
          </cell>
        </row>
        <row r="917">
          <cell r="N917">
            <v>20</v>
          </cell>
          <cell r="O917">
            <v>18</v>
          </cell>
          <cell r="P917">
            <v>17</v>
          </cell>
          <cell r="Q917">
            <v>15.3</v>
          </cell>
          <cell r="R917">
            <v>12.24</v>
          </cell>
        </row>
        <row r="918">
          <cell r="C918" t="str">
            <v>012401000090000</v>
          </cell>
          <cell r="D918" t="str">
            <v>体感诱发电位费</v>
          </cell>
        </row>
        <row r="918">
          <cell r="G918" t="str">
            <v>通过刺激体感通路采集分析诱发电位。</v>
          </cell>
          <cell r="H918" t="str">
            <v>所定价格涵盖设备准备、安装、刺激、采集、分析、出具报告等步骤所需的人力资源和基本物质资源消耗。</v>
          </cell>
          <cell r="I918" t="str">
            <v>01床旁加收</v>
          </cell>
        </row>
        <row r="918">
          <cell r="L918" t="str">
            <v>单肢</v>
          </cell>
        </row>
        <row r="918">
          <cell r="N918">
            <v>92</v>
          </cell>
          <cell r="O918">
            <v>82.8</v>
          </cell>
          <cell r="P918">
            <v>78.2</v>
          </cell>
          <cell r="Q918">
            <v>70.38</v>
          </cell>
          <cell r="R918">
            <v>56.304</v>
          </cell>
        </row>
        <row r="919">
          <cell r="C919" t="str">
            <v>012401000090001</v>
          </cell>
          <cell r="D919" t="str">
            <v>体感诱发电位费-床旁（加收）</v>
          </cell>
        </row>
        <row r="919">
          <cell r="L919" t="str">
            <v>次</v>
          </cell>
        </row>
        <row r="919">
          <cell r="N919">
            <v>20</v>
          </cell>
          <cell r="O919">
            <v>18</v>
          </cell>
          <cell r="P919">
            <v>17</v>
          </cell>
          <cell r="Q919">
            <v>15.3</v>
          </cell>
          <cell r="R919">
            <v>12.24</v>
          </cell>
        </row>
        <row r="920">
          <cell r="C920" t="str">
            <v>012401000100000</v>
          </cell>
          <cell r="D920" t="str">
            <v>运动诱发电位费</v>
          </cell>
        </row>
        <row r="920">
          <cell r="G920" t="str">
            <v>通过刺激运动通路采集分析诱发电位。</v>
          </cell>
          <cell r="H920" t="str">
            <v>所定价格涵盖设备准备、安装、刺激、采集、分析、出具报告等步骤所需的人力资源和基本物质资源消耗。</v>
          </cell>
        </row>
        <row r="920">
          <cell r="L920" t="str">
            <v>单肢</v>
          </cell>
        </row>
        <row r="920">
          <cell r="N920">
            <v>95</v>
          </cell>
          <cell r="O920">
            <v>85.5</v>
          </cell>
          <cell r="P920">
            <v>80.75</v>
          </cell>
          <cell r="Q920">
            <v>72.675</v>
          </cell>
          <cell r="R920">
            <v>58.14</v>
          </cell>
        </row>
        <row r="921">
          <cell r="C921" t="str">
            <v>012401000110000</v>
          </cell>
          <cell r="D921" t="str">
            <v>睡眠神经多导监测费</v>
          </cell>
        </row>
        <row r="921">
          <cell r="G921" t="str">
            <v>重点对睡眠状态下患者脑电、肌电、心电等电生理指标进行监测，同步监测患者体动、呼吸行为和功能。</v>
          </cell>
          <cell r="H921" t="str">
            <v>所定价格涵盖设备准备、安装、记录、分析、出具报告等步骤所需的人力资源和基本物质资源消耗。</v>
          </cell>
          <cell r="I921" t="str">
            <v>01便携睡眠神经多导监测减收</v>
          </cell>
        </row>
        <row r="921">
          <cell r="L921" t="str">
            <v>次</v>
          </cell>
          <cell r="M921" t="str">
            <v>不与呼吸系统类立项指南中的“睡眠呼吸监测费”同时收取。</v>
          </cell>
          <cell r="N921">
            <v>600</v>
          </cell>
          <cell r="O921">
            <v>540</v>
          </cell>
          <cell r="P921">
            <v>510</v>
          </cell>
          <cell r="Q921">
            <v>459</v>
          </cell>
          <cell r="R921">
            <v>367.2</v>
          </cell>
        </row>
        <row r="922">
          <cell r="C922" t="str">
            <v>012401000110001</v>
          </cell>
          <cell r="D922" t="str">
            <v>睡眠神经多导监测费-便携睡眠神经多导监测（减收）</v>
          </cell>
        </row>
        <row r="922">
          <cell r="N922">
            <v>-240</v>
          </cell>
          <cell r="O922">
            <v>-216</v>
          </cell>
          <cell r="P922">
            <v>-204</v>
          </cell>
          <cell r="Q922">
            <v>-183.6</v>
          </cell>
          <cell r="R922">
            <v>-146.88</v>
          </cell>
        </row>
        <row r="923">
          <cell r="C923" t="str">
            <v>012401000120000</v>
          </cell>
          <cell r="D923" t="str">
            <v>颅内压监测费（有创）</v>
          </cell>
        </row>
        <row r="923">
          <cell r="G923" t="str">
            <v>通过有创方式监测颅内压变化。</v>
          </cell>
          <cell r="H923" t="str">
            <v>所定价格涵盖摆位、设备准备、安装、监测、记录、分析等步骤所需的人力资源和基本物质资源消耗。</v>
          </cell>
        </row>
        <row r="923">
          <cell r="L923" t="str">
            <v>小时</v>
          </cell>
        </row>
        <row r="923">
          <cell r="N923">
            <v>15</v>
          </cell>
          <cell r="O923">
            <v>13.5</v>
          </cell>
          <cell r="P923">
            <v>12.75</v>
          </cell>
          <cell r="Q923">
            <v>11.475</v>
          </cell>
          <cell r="R923">
            <v>9.18</v>
          </cell>
        </row>
        <row r="924">
          <cell r="C924" t="str">
            <v>012401000130000</v>
          </cell>
          <cell r="D924" t="str">
            <v>颅内压监测费（无创）</v>
          </cell>
        </row>
        <row r="924">
          <cell r="G924" t="str">
            <v>通过无创方式监测颅内压变化。</v>
          </cell>
          <cell r="H924" t="str">
            <v>所定价格涵盖摆位、设备准备、安装、监测、记录、分析等步骤所需的人力资源和基本物质资源消耗。</v>
          </cell>
        </row>
        <row r="924">
          <cell r="L924" t="str">
            <v>小时</v>
          </cell>
        </row>
        <row r="924">
          <cell r="N924">
            <v>6</v>
          </cell>
          <cell r="O924">
            <v>5.4</v>
          </cell>
          <cell r="P924">
            <v>5.1</v>
          </cell>
          <cell r="Q924">
            <v>4.59</v>
          </cell>
          <cell r="R924">
            <v>3.672</v>
          </cell>
        </row>
        <row r="925">
          <cell r="C925" t="str">
            <v>012401000140000</v>
          </cell>
          <cell r="D925" t="str">
            <v>脑血管造影费</v>
          </cell>
        </row>
        <row r="925">
          <cell r="G925" t="str">
            <v>通过介入方式对脑血管进行造影检查。</v>
          </cell>
          <cell r="H925" t="str">
            <v>所定价格涵盖手术计划、术区准备、消毒铺巾、建立通路、脑血管造影、撤除、闭合血管通路等步骤所需的人力资源和基本物质资源消耗。</v>
          </cell>
        </row>
        <row r="925">
          <cell r="L925" t="str">
            <v>次</v>
          </cell>
          <cell r="M925" t="str">
            <v>"次"指3根及以下血管，超过3根血管，每增加1根血管加收5%。以8根血管2351元（一类）、2116元（二类一档）、1999元（二类二档）、1799（三类）、1439（基层）封顶。</v>
          </cell>
          <cell r="N925">
            <v>1881</v>
          </cell>
          <cell r="O925">
            <v>1692.9</v>
          </cell>
          <cell r="P925">
            <v>1598.85</v>
          </cell>
          <cell r="Q925">
            <v>1438.965</v>
          </cell>
          <cell r="R925">
            <v>1151.172</v>
          </cell>
        </row>
        <row r="926">
          <cell r="C926" t="str">
            <v>012401000150000</v>
          </cell>
          <cell r="D926" t="str">
            <v>脊髓血管造影费</v>
          </cell>
        </row>
        <row r="926">
          <cell r="G926" t="str">
            <v>通过介入方式对脊髓血管进行造影检查。</v>
          </cell>
          <cell r="H926" t="str">
            <v>所定价格涵盖手术计划、术区准备、消毒铺巾、建立通路、脊髓血管造影、撤除、闭合血管通路等步骤所需的人力资源和基本物质资源消耗。</v>
          </cell>
        </row>
        <row r="926">
          <cell r="L926" t="str">
            <v>次</v>
          </cell>
          <cell r="M926" t="str">
            <v>
次指4根及以下血管，超过4根血管，每增加1根血管加收5%。以12根血管2520元（一类）、2268元（二类）、1928元（三类）封顶。</v>
          </cell>
          <cell r="N926">
            <v>1800</v>
          </cell>
          <cell r="O926">
            <v>1620</v>
          </cell>
          <cell r="P926">
            <v>1530</v>
          </cell>
          <cell r="Q926">
            <v>1377</v>
          </cell>
          <cell r="R926">
            <v>1101.6</v>
          </cell>
        </row>
        <row r="927">
          <cell r="C927" t="str">
            <v>013101000020000</v>
          </cell>
          <cell r="D927" t="str">
            <v>无创神经刺激治疗费</v>
          </cell>
        </row>
        <row r="927">
          <cell r="G927" t="str">
            <v>通过仪器经颅电/磁刺激神经系统的相关部位。</v>
          </cell>
          <cell r="H927" t="str">
            <v>所定价格涵盖连接电极、设置参数、电/磁刺激治疗等步骤所需的人力资源和基本物质资源消耗。</v>
          </cell>
        </row>
        <row r="927">
          <cell r="L927" t="str">
            <v>次</v>
          </cell>
        </row>
        <row r="927">
          <cell r="N927">
            <v>87</v>
          </cell>
          <cell r="O927">
            <v>78.3</v>
          </cell>
          <cell r="P927">
            <v>73.95</v>
          </cell>
          <cell r="Q927">
            <v>66.555</v>
          </cell>
          <cell r="R927">
            <v>53.244</v>
          </cell>
        </row>
        <row r="928">
          <cell r="C928" t="str">
            <v>013302000030000</v>
          </cell>
          <cell r="D928" t="str">
            <v>脑血管球囊扩张费（介入）</v>
          </cell>
        </row>
        <row r="928">
          <cell r="G928" t="str">
            <v>通过球囊扩张脑血管。</v>
          </cell>
          <cell r="H928" t="str">
            <v>所定价格涵盖手术计划、术区准备、消毒铺巾、建立通路、球囊扩张、撤除、闭合通路，必要时造影确认治疗效果等步骤所需的人力资源和基本物质资源消耗。不含脑血管造影费用。</v>
          </cell>
          <cell r="I928" t="str">
            <v>01儿童加收
11颅内血管</v>
          </cell>
        </row>
        <row r="928">
          <cell r="L928" t="str">
            <v>血管</v>
          </cell>
          <cell r="M928" t="str">
            <v>1.同一血管扩张颅内和颅外多处狭窄的按2根血管计价，颅内部分适用颅内血管加收。                                                            2.脑静脉窦扩张适用颅内血管加收。                                                                         3.脑血管治疗后立即行造影确认治疗效果的，不得重复收取脑血管造影费用。</v>
          </cell>
          <cell r="N928">
            <v>2400</v>
          </cell>
          <cell r="O928">
            <v>2160</v>
          </cell>
          <cell r="P928">
            <v>2040</v>
          </cell>
          <cell r="Q928">
            <v>1836</v>
          </cell>
          <cell r="R928">
            <v>1468.8</v>
          </cell>
        </row>
        <row r="929">
          <cell r="C929" t="str">
            <v>013302000030001</v>
          </cell>
          <cell r="D929" t="str">
            <v>脑血管球囊扩张费（介入）-儿童（加收）</v>
          </cell>
        </row>
        <row r="929">
          <cell r="N929">
            <v>720</v>
          </cell>
          <cell r="O929">
            <v>648</v>
          </cell>
          <cell r="P929">
            <v>612</v>
          </cell>
          <cell r="Q929">
            <v>550.8</v>
          </cell>
          <cell r="R929">
            <v>440.64</v>
          </cell>
        </row>
        <row r="930">
          <cell r="C930" t="str">
            <v>013302000030011</v>
          </cell>
          <cell r="D930" t="str">
            <v>脑血管球囊扩张费（介入）-颅内血管（加收）</v>
          </cell>
        </row>
        <row r="930">
          <cell r="N930">
            <v>480</v>
          </cell>
          <cell r="O930">
            <v>432</v>
          </cell>
          <cell r="P930">
            <v>408</v>
          </cell>
          <cell r="Q930">
            <v>367.2</v>
          </cell>
          <cell r="R930">
            <v>293.76</v>
          </cell>
        </row>
        <row r="931">
          <cell r="C931" t="str">
            <v>013302000040000</v>
          </cell>
          <cell r="D931" t="str">
            <v>脑血管支架置入费（介入）</v>
          </cell>
        </row>
        <row r="931">
          <cell r="G931" t="str">
            <v>通过支架扩张脑血管。</v>
          </cell>
          <cell r="H931" t="str">
            <v>所定价格涵盖手术计划、术区准备、消毒铺巾、建立通路、支架置入、撤除、闭合通路，必要时球囊扩张及造影确认治疗效果等步骤所需的人力资源和基本物质资源消耗。不含脑血管造影费用。</v>
          </cell>
          <cell r="I931" t="str">
            <v>01儿童加收
11颅内血管</v>
          </cell>
        </row>
        <row r="931">
          <cell r="L931" t="str">
            <v>血管</v>
          </cell>
          <cell r="M931" t="str">
            <v>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v>
          </cell>
          <cell r="N931">
            <v>3120</v>
          </cell>
          <cell r="O931">
            <v>2808</v>
          </cell>
          <cell r="P931">
            <v>2652</v>
          </cell>
          <cell r="Q931">
            <v>2386.8</v>
          </cell>
          <cell r="R931">
            <v>1909.44</v>
          </cell>
        </row>
        <row r="932">
          <cell r="C932" t="str">
            <v>013302000040001</v>
          </cell>
          <cell r="D932" t="str">
            <v>脑血管支架置入费（介入）-儿童（加收）</v>
          </cell>
        </row>
        <row r="932">
          <cell r="N932">
            <v>936</v>
          </cell>
          <cell r="O932">
            <v>842.4</v>
          </cell>
          <cell r="P932">
            <v>795.6</v>
          </cell>
          <cell r="Q932">
            <v>716.04</v>
          </cell>
          <cell r="R932">
            <v>572.832</v>
          </cell>
        </row>
        <row r="933">
          <cell r="C933" t="str">
            <v>013302000040011</v>
          </cell>
          <cell r="D933" t="str">
            <v>脑血管支架置入费（介入）-颅内血管（加收）</v>
          </cell>
        </row>
        <row r="933">
          <cell r="N933">
            <v>624</v>
          </cell>
          <cell r="O933">
            <v>561.6</v>
          </cell>
          <cell r="P933">
            <v>530.4</v>
          </cell>
          <cell r="Q933">
            <v>477.36</v>
          </cell>
          <cell r="R933">
            <v>381.888</v>
          </cell>
        </row>
        <row r="934">
          <cell r="C934" t="str">
            <v>013302000050000</v>
          </cell>
          <cell r="D934" t="str">
            <v>慢性闭塞脑血管逆向再通费（介入）</v>
          </cell>
        </row>
        <row r="934">
          <cell r="G934" t="str">
            <v>通过血管闭塞端近段及远端两端操作开通血管。</v>
          </cell>
          <cell r="H934" t="str">
            <v>所定价格涵盖手术计划、导管送至闭塞段远端、连通闭塞段两端的血管腔、闭合通路，必要时造影确认治疗效果等步骤所需的人力资源和基本物质资源消耗。不含脑血管造影费用。</v>
          </cell>
          <cell r="I934" t="str">
            <v>01儿童加收
11颅内血管</v>
          </cell>
        </row>
        <row r="934">
          <cell r="L934" t="str">
            <v>血管</v>
          </cell>
          <cell r="M934" t="str">
            <v>同一血管多处闭塞按2根血管计价</v>
          </cell>
          <cell r="N934">
            <v>3795</v>
          </cell>
          <cell r="O934">
            <v>3415.5</v>
          </cell>
          <cell r="P934">
            <v>3225.75</v>
          </cell>
          <cell r="Q934">
            <v>2903.175</v>
          </cell>
          <cell r="R934">
            <v>2322</v>
          </cell>
        </row>
        <row r="935">
          <cell r="C935" t="str">
            <v>013302000050001</v>
          </cell>
          <cell r="D935" t="str">
            <v>慢性闭塞脑血管逆向再通费（介入）-儿童（加收）</v>
          </cell>
        </row>
        <row r="935">
          <cell r="N935">
            <v>1139</v>
          </cell>
          <cell r="O935">
            <v>1025.1</v>
          </cell>
          <cell r="P935">
            <v>968.15</v>
          </cell>
          <cell r="Q935">
            <v>871.335</v>
          </cell>
          <cell r="R935">
            <v>697.068</v>
          </cell>
        </row>
        <row r="936">
          <cell r="C936" t="str">
            <v>013302000050011</v>
          </cell>
          <cell r="D936" t="str">
            <v>慢性闭塞脑血管逆向再通费（介入）-颅内血管（加收）</v>
          </cell>
        </row>
        <row r="936">
          <cell r="N936">
            <v>759</v>
          </cell>
          <cell r="O936">
            <v>683.1</v>
          </cell>
          <cell r="P936">
            <v>645.15</v>
          </cell>
          <cell r="Q936">
            <v>580.635</v>
          </cell>
          <cell r="R936">
            <v>464.508</v>
          </cell>
        </row>
        <row r="937">
          <cell r="C937" t="str">
            <v>013302000060000</v>
          </cell>
          <cell r="D937" t="str">
            <v>脑血管腔内减容费（介入）</v>
          </cell>
        </row>
        <row r="937">
          <cell r="G937" t="str">
            <v>通过激光、旋切、旋磨、振波、血栓抽吸等各种物理或机械方式消除脑血管腔内斑块或血栓。</v>
          </cell>
          <cell r="H937" t="str">
            <v>所定价格涵盖手术计划、术区准备、消毒铺巾、建立通路、通过各种方式消除斑块、撤除、闭合通路，必要时造影确认治疗效果等步骤所需的人力资源和基本物质资源消耗。不含脑血管造影费用。</v>
          </cell>
          <cell r="I937" t="str">
            <v>01儿童加收</v>
          </cell>
        </row>
        <row r="937">
          <cell r="L937" t="str">
            <v>血管</v>
          </cell>
          <cell r="M937" t="str">
            <v>1.同一血管多处减容按2根血管计价。
2.同时进行脑血管球囊扩张或脑血管支架置入，按脑血管球囊扩张费或脑血管支架置入费的20%计价。</v>
          </cell>
          <cell r="N937">
            <v>3120</v>
          </cell>
          <cell r="O937">
            <v>2808</v>
          </cell>
          <cell r="P937">
            <v>2652</v>
          </cell>
          <cell r="Q937">
            <v>2386.8</v>
          </cell>
          <cell r="R937">
            <v>1909.44</v>
          </cell>
        </row>
        <row r="938">
          <cell r="C938" t="str">
            <v>013302000060001</v>
          </cell>
          <cell r="D938" t="str">
            <v>脑血管腔内减容费（介入）-儿童（加收）</v>
          </cell>
        </row>
        <row r="938">
          <cell r="N938">
            <v>936</v>
          </cell>
          <cell r="O938">
            <v>842.4</v>
          </cell>
          <cell r="P938">
            <v>795.6</v>
          </cell>
          <cell r="Q938">
            <v>716.04</v>
          </cell>
          <cell r="R938">
            <v>572.832</v>
          </cell>
        </row>
        <row r="939">
          <cell r="C939" t="str">
            <v>013302000070000</v>
          </cell>
          <cell r="D939" t="str">
            <v>脑血管腔内溶栓费（介入）</v>
          </cell>
        </row>
        <row r="939">
          <cell r="G939" t="str">
            <v>通过介入方式对脑部栓塞的血管进行药物溶栓、疏通治疗。</v>
          </cell>
          <cell r="H939" t="str">
            <v>所定价格涵盖手术计划、术区准备、消毒铺巾、建立通路、放置导丝导管、推注溶栓药物、撤出、闭合通路，必要时造影确认治疗效果等步骤所需的人力资源和基本物质资源消耗。不含脑血管造影费用。</v>
          </cell>
          <cell r="I939" t="str">
            <v>01儿童加收</v>
          </cell>
          <cell r="J939" t="str">
            <v>01脑血管腔内化疗费</v>
          </cell>
        </row>
        <row r="939">
          <cell r="L939" t="str">
            <v>次</v>
          </cell>
          <cell r="M939" t="str">
            <v>同时进行脑血管球囊扩张或脑血管支架置入，按脑血管球囊扩张费或脑血管支架置入费的20%计价。</v>
          </cell>
          <cell r="N939">
            <v>2400</v>
          </cell>
          <cell r="O939">
            <v>2160</v>
          </cell>
          <cell r="P939">
            <v>2040</v>
          </cell>
          <cell r="Q939">
            <v>1836</v>
          </cell>
          <cell r="R939">
            <v>1468.8</v>
          </cell>
        </row>
        <row r="940">
          <cell r="C940" t="str">
            <v>013302000070001</v>
          </cell>
          <cell r="D940" t="str">
            <v>脑血管腔内溶栓费（介入）-儿童（加收）</v>
          </cell>
        </row>
        <row r="940">
          <cell r="N940">
            <v>720</v>
          </cell>
          <cell r="O940">
            <v>648</v>
          </cell>
          <cell r="P940">
            <v>612</v>
          </cell>
          <cell r="Q940">
            <v>550.8</v>
          </cell>
          <cell r="R940">
            <v>440.64</v>
          </cell>
        </row>
        <row r="941">
          <cell r="C941" t="str">
            <v>013302000070100</v>
          </cell>
          <cell r="D941" t="str">
            <v>脑血管腔内溶栓费（介入）-脑血管腔内化疗费（介入）（扩展）</v>
          </cell>
        </row>
        <row r="941">
          <cell r="N941">
            <v>2400</v>
          </cell>
          <cell r="O941">
            <v>2160</v>
          </cell>
          <cell r="P941">
            <v>2040</v>
          </cell>
          <cell r="Q941">
            <v>1836</v>
          </cell>
          <cell r="R941">
            <v>1468.8</v>
          </cell>
        </row>
        <row r="942">
          <cell r="C942" t="str">
            <v>013302000080000</v>
          </cell>
          <cell r="D942" t="str">
            <v>脑血管栓塞费（介入）</v>
          </cell>
        </row>
        <row r="942">
          <cell r="G942" t="str">
            <v>通过介入方式将栓塞物质导入脑血管。</v>
          </cell>
          <cell r="H942" t="str">
            <v>所定价格涵盖完成手术计划、术区准备、消毒铺巾、建立通路、穿刺置管、填塞、撤出、闭合通路，必要时造影确认治疗效果等步骤所需的人力资源和基本物质资源消耗。不含脑血管造影费用。</v>
          </cell>
          <cell r="I942" t="str">
            <v>01儿童加收
11脑血管畸形栓塞</v>
          </cell>
        </row>
        <row r="942">
          <cell r="L942" t="str">
            <v>血管</v>
          </cell>
        </row>
        <row r="942">
          <cell r="N942">
            <v>3360</v>
          </cell>
          <cell r="O942">
            <v>3024</v>
          </cell>
          <cell r="P942">
            <v>2856</v>
          </cell>
          <cell r="Q942">
            <v>2570.4</v>
          </cell>
          <cell r="R942">
            <v>2056.32</v>
          </cell>
        </row>
        <row r="943">
          <cell r="C943" t="str">
            <v>013302000080001</v>
          </cell>
          <cell r="D943" t="str">
            <v>脑血管栓塞费（介入）-儿童（加收)</v>
          </cell>
        </row>
        <row r="943">
          <cell r="N943">
            <v>1008</v>
          </cell>
          <cell r="O943">
            <v>907.2</v>
          </cell>
          <cell r="P943">
            <v>856.8</v>
          </cell>
          <cell r="Q943">
            <v>771.12</v>
          </cell>
          <cell r="R943">
            <v>616.896</v>
          </cell>
        </row>
        <row r="944">
          <cell r="C944" t="str">
            <v>013302000080011</v>
          </cell>
          <cell r="D944" t="str">
            <v>脑血管栓塞费（介入）-脑血管畸形栓塞（加收)</v>
          </cell>
        </row>
        <row r="944">
          <cell r="N944">
            <v>672</v>
          </cell>
          <cell r="O944">
            <v>604.8</v>
          </cell>
          <cell r="P944">
            <v>571.2</v>
          </cell>
          <cell r="Q944">
            <v>514.08</v>
          </cell>
          <cell r="R944">
            <v>411.264</v>
          </cell>
        </row>
        <row r="945">
          <cell r="C945" t="str">
            <v>013302000090000</v>
          </cell>
          <cell r="D945" t="str">
            <v>颅内动脉瘤栓塞费（介入）</v>
          </cell>
        </row>
        <row r="945">
          <cell r="G945" t="str">
            <v>通过介入方式将栓塞物质导入颅内动脉瘤。</v>
          </cell>
          <cell r="H945" t="str">
            <v>所定价格涵盖完成手术计划、术区准备、消毒铺巾、建立通路、穿刺置管、填塞、撤出、闭合通路，必要时造影确认治疗效果等步骤所需的人力资源和基本物质资源消耗。不含脑血管造影费用。</v>
          </cell>
          <cell r="I945" t="str">
            <v>01儿童加收</v>
          </cell>
        </row>
        <row r="945">
          <cell r="L945" t="str">
            <v>血管</v>
          </cell>
          <cell r="M945" t="str">
            <v>同时进行脑血管支架置入，按脑血管支架置入费的20%计价。</v>
          </cell>
          <cell r="N945">
            <v>3805</v>
          </cell>
          <cell r="O945">
            <v>3424.5</v>
          </cell>
          <cell r="P945">
            <v>3044</v>
          </cell>
          <cell r="Q945">
            <v>2435</v>
          </cell>
          <cell r="R945">
            <v>1948</v>
          </cell>
        </row>
        <row r="946">
          <cell r="C946" t="str">
            <v>013302000090001</v>
          </cell>
          <cell r="D946" t="str">
            <v>颅内动脉瘤栓塞费（介入）-儿童（加收)</v>
          </cell>
        </row>
        <row r="946">
          <cell r="N946">
            <v>1142</v>
          </cell>
          <cell r="O946">
            <v>1027.8</v>
          </cell>
          <cell r="P946">
            <v>913</v>
          </cell>
          <cell r="Q946">
            <v>731</v>
          </cell>
          <cell r="R946">
            <v>584.8</v>
          </cell>
        </row>
        <row r="947">
          <cell r="C947" t="str">
            <v>013302000100000</v>
          </cell>
          <cell r="D947" t="str">
            <v>脊髓血管栓塞费（介入）</v>
          </cell>
        </row>
        <row r="947">
          <cell r="G947" t="str">
            <v>通过介入方式将栓塞物质导入脊髓血管。</v>
          </cell>
          <cell r="H947" t="str">
            <v>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v>
          </cell>
          <cell r="I947" t="str">
            <v>01儿童加收
11脊髓血管畸形栓塞</v>
          </cell>
        </row>
        <row r="947">
          <cell r="L947" t="str">
            <v>血管</v>
          </cell>
        </row>
        <row r="947">
          <cell r="N947">
            <v>3360</v>
          </cell>
          <cell r="O947">
            <v>3024</v>
          </cell>
          <cell r="P947">
            <v>2856</v>
          </cell>
          <cell r="Q947">
            <v>2570</v>
          </cell>
          <cell r="R947">
            <v>2056</v>
          </cell>
        </row>
        <row r="948">
          <cell r="C948" t="str">
            <v>013302000100001</v>
          </cell>
          <cell r="D948" t="str">
            <v>脊髓血管栓塞费（介入）-儿童（加收）</v>
          </cell>
        </row>
        <row r="948">
          <cell r="N948">
            <v>1008</v>
          </cell>
          <cell r="O948">
            <v>907.2</v>
          </cell>
          <cell r="P948">
            <v>856.8</v>
          </cell>
          <cell r="Q948">
            <v>771</v>
          </cell>
          <cell r="R948">
            <v>616.8</v>
          </cell>
        </row>
        <row r="949">
          <cell r="C949" t="str">
            <v>013302000100011</v>
          </cell>
          <cell r="D949" t="str">
            <v>脊髓血管栓塞费（介入）-脊髓血管畸形栓塞（加收）</v>
          </cell>
        </row>
        <row r="949">
          <cell r="N949">
            <v>672</v>
          </cell>
          <cell r="O949">
            <v>604.8</v>
          </cell>
          <cell r="P949">
            <v>571.2</v>
          </cell>
          <cell r="Q949">
            <v>514</v>
          </cell>
          <cell r="R949">
            <v>411.2</v>
          </cell>
        </row>
        <row r="950">
          <cell r="C950" t="str">
            <v>013302000110000</v>
          </cell>
          <cell r="D950" t="str">
            <v>颅内电极置入费（表面电极）</v>
          </cell>
        </row>
        <row r="950">
          <cell r="G950" t="str">
            <v>将电极和（或）电刺激器等各类信号传导装置临时或永久置入患者颅内。</v>
          </cell>
          <cell r="H950" t="str">
            <v>所定价格涵盖手术计划、术区准备、消毒铺巾、定位、穿刺或切开、电极置入、参数调整、效果测试、固定、缝合等步骤所需的人力资源和基本物质资源消耗。</v>
          </cell>
          <cell r="I950" t="str">
            <v>01儿童加收</v>
          </cell>
        </row>
        <row r="950">
          <cell r="L950" t="str">
            <v>次</v>
          </cell>
          <cell r="M950" t="str">
            <v>1.本项目所称“表面电极”指：不侵入脑实质组织的脑皮层表面或硬膜表面电极。                                                    2.同台手术不得同时收取“颅内电极取出费”。</v>
          </cell>
          <cell r="N950">
            <v>3117</v>
          </cell>
          <cell r="O950">
            <v>2805.3</v>
          </cell>
          <cell r="P950">
            <v>2494</v>
          </cell>
          <cell r="Q950">
            <v>1995</v>
          </cell>
          <cell r="R950">
            <v>1596</v>
          </cell>
        </row>
        <row r="951">
          <cell r="C951" t="str">
            <v>013302000110001</v>
          </cell>
          <cell r="D951" t="str">
            <v>颅内电极置入费（表面电极）-儿童（加收）</v>
          </cell>
        </row>
        <row r="951">
          <cell r="N951">
            <v>935</v>
          </cell>
          <cell r="O951">
            <v>841.5</v>
          </cell>
          <cell r="P951">
            <v>748</v>
          </cell>
          <cell r="Q951">
            <v>599</v>
          </cell>
          <cell r="R951">
            <v>479.2</v>
          </cell>
        </row>
        <row r="952">
          <cell r="C952" t="str">
            <v>013302000120000</v>
          </cell>
          <cell r="D952" t="str">
            <v>颅内电极置入费（深部电极）</v>
          </cell>
        </row>
        <row r="952">
          <cell r="G952" t="str">
            <v>将电极和（或）电刺激器等各类信号传导装置临时或永久置入患者颅内。</v>
          </cell>
          <cell r="H952" t="str">
            <v>所定价格涵盖手术计划、术区准备、消毒铺巾、定位、穿刺或切开、电极置入、参数调整、效果测试、固定、缝合等步骤所需的人力资源和基本物质资源消耗。</v>
          </cell>
          <cell r="I952" t="str">
            <v>01儿童加收</v>
          </cell>
        </row>
        <row r="952">
          <cell r="L952" t="str">
            <v>次</v>
          </cell>
          <cell r="M952" t="str">
            <v>1.本项目所称“深部电极”指：侵入脑实质组织的电极。                                                2.“次”指置入3个及3个以内电极。超过3个电极，每增加1个电极加收5%。以8个电极置入4329元（一类）、3463元（二类）、2770元（三类）封顶。                                                                   3.同台手术不得同时收取“颅内电极取出费”。</v>
          </cell>
          <cell r="N952">
            <v>3463</v>
          </cell>
          <cell r="O952">
            <v>3116.7</v>
          </cell>
          <cell r="P952">
            <v>2770</v>
          </cell>
          <cell r="Q952">
            <v>2216</v>
          </cell>
          <cell r="R952">
            <v>1772.8</v>
          </cell>
        </row>
        <row r="953">
          <cell r="C953" t="str">
            <v>013302000120001</v>
          </cell>
          <cell r="D953" t="str">
            <v>颅内电极置入费（深部电极）-儿童（加收）</v>
          </cell>
        </row>
        <row r="953">
          <cell r="N953">
            <v>1039</v>
          </cell>
          <cell r="O953">
            <v>935.1</v>
          </cell>
          <cell r="P953">
            <v>831</v>
          </cell>
          <cell r="Q953">
            <v>665</v>
          </cell>
          <cell r="R953">
            <v>532</v>
          </cell>
        </row>
        <row r="954">
          <cell r="C954" t="str">
            <v>013302000130000</v>
          </cell>
          <cell r="D954" t="str">
            <v>颅内电极取出费</v>
          </cell>
        </row>
        <row r="954">
          <cell r="G954" t="str">
            <v>通过各种方式将置入脑内的电极/电刺激器取出。</v>
          </cell>
          <cell r="H954" t="str">
            <v>所定价格涵盖手术计划、术区准备、消毒铺巾、切开、取出、缝合等步骤所需的人力资源和基本物质资源消耗。</v>
          </cell>
          <cell r="I954" t="str">
            <v>01儿童加收</v>
          </cell>
        </row>
        <row r="954">
          <cell r="L954" t="str">
            <v>次</v>
          </cell>
          <cell r="M954" t="str">
            <v>颅内电极更换电池按50%收取。</v>
          </cell>
          <cell r="N954">
            <v>2078</v>
          </cell>
          <cell r="O954">
            <v>1870.2</v>
          </cell>
          <cell r="P954">
            <v>1766.3</v>
          </cell>
          <cell r="Q954">
            <v>1589.67</v>
          </cell>
          <cell r="R954">
            <v>1271.736</v>
          </cell>
        </row>
        <row r="955">
          <cell r="C955" t="str">
            <v>013302000130001</v>
          </cell>
          <cell r="D955" t="str">
            <v>颅内电极取出费-儿童（加收）</v>
          </cell>
        </row>
        <row r="955">
          <cell r="N955">
            <v>623</v>
          </cell>
          <cell r="O955">
            <v>560.7</v>
          </cell>
          <cell r="P955">
            <v>529.55</v>
          </cell>
          <cell r="Q955">
            <v>476.595</v>
          </cell>
          <cell r="R955">
            <v>381.276</v>
          </cell>
        </row>
        <row r="956">
          <cell r="C956" t="str">
            <v>013302000010000</v>
          </cell>
          <cell r="D956" t="str">
            <v>侵入式脑机接口置入费</v>
          </cell>
        </row>
        <row r="956">
          <cell r="G956" t="str">
            <v>通过将脑机接口系统置入大脑皮层或特定神经区域，实时采集神经信号，实现大脑与外部设备的信息交互。</v>
          </cell>
          <cell r="H956" t="str">
            <v>所定价格涵盖手术计划、术区准备、消毒铺巾、定位、穿刺或切开、脑电极置入、参数调整、信号调试与验证、固定及缝合等步骤所需的人力资源和基本物质资源消耗。</v>
          </cell>
          <cell r="I956" t="str">
            <v>01儿童加收</v>
          </cell>
        </row>
        <row r="956">
          <cell r="L956" t="str">
            <v>次</v>
          </cell>
          <cell r="M956" t="str">
            <v>同台手术不得同时收取“侵入式脑机接口取出费”。</v>
          </cell>
          <cell r="N956">
            <v>6500</v>
          </cell>
          <cell r="O956">
            <v>5850</v>
          </cell>
          <cell r="P956">
            <v>5200</v>
          </cell>
          <cell r="Q956">
            <v>4160</v>
          </cell>
          <cell r="R956">
            <v>3328</v>
          </cell>
        </row>
        <row r="957">
          <cell r="C957" t="str">
            <v>013302000010001</v>
          </cell>
          <cell r="D957" t="str">
            <v>侵入式脑机接口置入费-儿童（加收）</v>
          </cell>
        </row>
        <row r="957">
          <cell r="N957">
            <v>1950</v>
          </cell>
          <cell r="O957">
            <v>1755</v>
          </cell>
          <cell r="P957">
            <v>1560</v>
          </cell>
          <cell r="Q957">
            <v>1248</v>
          </cell>
          <cell r="R957">
            <v>998.4</v>
          </cell>
        </row>
        <row r="958">
          <cell r="C958" t="str">
            <v>013302000020000</v>
          </cell>
          <cell r="D958" t="str">
            <v>侵入式脑机接口取出费</v>
          </cell>
        </row>
        <row r="958">
          <cell r="G958" t="str">
            <v>通过手术方式将已置入大脑皮层或特定神经区域的脑机接口系统取出。</v>
          </cell>
          <cell r="H958" t="str">
            <v>所定价格涵盖手术计划、术区准备、消毒铺巾、定位、穿刺或切开、脑电极取出、信号接口断连、创面修复、固定缝合等步骤所需的人力资源和基本物质资源消耗。</v>
          </cell>
          <cell r="I958" t="str">
            <v>01儿童加收</v>
          </cell>
        </row>
        <row r="958">
          <cell r="L958" t="str">
            <v>次</v>
          </cell>
        </row>
        <row r="958">
          <cell r="N958">
            <v>3100</v>
          </cell>
          <cell r="O958">
            <v>2790</v>
          </cell>
          <cell r="P958">
            <v>2480</v>
          </cell>
          <cell r="Q958">
            <v>1984</v>
          </cell>
          <cell r="R958">
            <v>1587.2</v>
          </cell>
        </row>
        <row r="959">
          <cell r="C959" t="str">
            <v>013302000020001</v>
          </cell>
          <cell r="D959" t="str">
            <v>侵入式脑机接口取出费-儿童（加收）</v>
          </cell>
        </row>
        <row r="959">
          <cell r="N959">
            <v>930</v>
          </cell>
          <cell r="O959">
            <v>837</v>
          </cell>
          <cell r="P959">
            <v>744</v>
          </cell>
          <cell r="Q959">
            <v>595</v>
          </cell>
          <cell r="R959">
            <v>476</v>
          </cell>
        </row>
        <row r="960">
          <cell r="C960" t="str">
            <v>013101000010000</v>
          </cell>
          <cell r="D960" t="str">
            <v>非侵入式脑机接口适配费</v>
          </cell>
        </row>
        <row r="960">
          <cell r="G960" t="str">
            <v>通过外部放置的电极采集脑电信号，进行脑机接口系统的调试和功能监测。</v>
          </cell>
          <cell r="H960" t="str">
            <v>所定价格涵盖设备准备、外部电极放置与调整、信号采集与实时监控、算法调试、功能验证、数据分析及系统优化等步骤所需的人力资源和基本物质资源消耗。</v>
          </cell>
        </row>
        <row r="960">
          <cell r="L960" t="str">
            <v>次</v>
          </cell>
        </row>
        <row r="960">
          <cell r="N960">
            <v>960</v>
          </cell>
          <cell r="O960">
            <v>864</v>
          </cell>
          <cell r="P960">
            <v>816</v>
          </cell>
          <cell r="Q960">
            <v>734.4</v>
          </cell>
          <cell r="R960">
            <v>587.52</v>
          </cell>
        </row>
        <row r="961">
          <cell r="C961" t="str">
            <v>013302000140000</v>
          </cell>
          <cell r="D961" t="str">
            <v>脊髓电极置入费</v>
          </cell>
        </row>
        <row r="961">
          <cell r="G961" t="str">
            <v>将电极和（或）电刺激器等各类信号传导装置临时或永久置入患者脊髓。</v>
          </cell>
          <cell r="H961" t="str">
            <v>所定价格涵盖手术计划、术区准备、消毒铺巾、定位、穿刺或切开、电极置入、参数调整、效果测试、固定、缝合等步骤所需的人力资源和基本物质资源消耗。</v>
          </cell>
          <cell r="I961" t="str">
            <v>01儿童加收</v>
          </cell>
        </row>
        <row r="961">
          <cell r="L961" t="str">
            <v>次</v>
          </cell>
          <cell r="M961" t="str">
            <v>1.本项目所称“脊髓”指：硬膜外、硬膜下、脊髓表面、脊髓内和椎管内神经根。                                                   2.同台手术不得同时收取“脊髓电极取出费”。</v>
          </cell>
          <cell r="N961">
            <v>1170</v>
          </cell>
          <cell r="O961">
            <v>1053</v>
          </cell>
          <cell r="P961">
            <v>994.5</v>
          </cell>
          <cell r="Q961">
            <v>895</v>
          </cell>
          <cell r="R961">
            <v>716</v>
          </cell>
        </row>
        <row r="962">
          <cell r="C962" t="str">
            <v>013302000140001</v>
          </cell>
          <cell r="D962" t="str">
            <v>脊髓电极置入费-儿童（加收）</v>
          </cell>
        </row>
        <row r="962">
          <cell r="N962">
            <v>351</v>
          </cell>
          <cell r="O962">
            <v>315.9</v>
          </cell>
          <cell r="P962">
            <v>298.35</v>
          </cell>
          <cell r="Q962">
            <v>268.515</v>
          </cell>
          <cell r="R962">
            <v>214.812</v>
          </cell>
        </row>
        <row r="963">
          <cell r="C963" t="str">
            <v>013302000150000</v>
          </cell>
          <cell r="D963" t="str">
            <v>脊髓电极取出费</v>
          </cell>
        </row>
        <row r="963">
          <cell r="G963" t="str">
            <v>通过各种方式将置入脊髓的电极电刺激器取出。</v>
          </cell>
          <cell r="H963" t="str">
            <v>所定价格涵盖手术计划、术区准备、消毒铺巾、切开、取出、缝合等步骤所需的人力资源和基本物质资源消耗。</v>
          </cell>
          <cell r="I963" t="str">
            <v>01儿童加收</v>
          </cell>
        </row>
        <row r="963">
          <cell r="L963" t="str">
            <v>次</v>
          </cell>
        </row>
        <row r="963">
          <cell r="N963">
            <v>351</v>
          </cell>
          <cell r="O963">
            <v>315.9</v>
          </cell>
          <cell r="P963">
            <v>298.35</v>
          </cell>
          <cell r="Q963">
            <v>268.515</v>
          </cell>
          <cell r="R963">
            <v>214.812</v>
          </cell>
        </row>
        <row r="964">
          <cell r="C964" t="str">
            <v>013302000150001</v>
          </cell>
          <cell r="D964" t="str">
            <v>脊髓电极取出费-儿童（加收）</v>
          </cell>
        </row>
        <row r="964">
          <cell r="N964">
            <v>105</v>
          </cell>
          <cell r="O964">
            <v>94.5</v>
          </cell>
          <cell r="P964">
            <v>89.25</v>
          </cell>
          <cell r="Q964">
            <v>80.325</v>
          </cell>
          <cell r="R964">
            <v>64.26</v>
          </cell>
        </row>
        <row r="965">
          <cell r="C965" t="str">
            <v>013302000160000</v>
          </cell>
          <cell r="D965" t="str">
            <v>周围神经电极置入费</v>
          </cell>
        </row>
        <row r="965">
          <cell r="G965" t="str">
            <v>将电极和（或）电刺激器等各类信号传导装置临时或永久置入患者周围神经。</v>
          </cell>
          <cell r="H965" t="str">
            <v>所定价格涵盖手术计划、术区准备、消毒铺巾、定位、穿刺或切开、电极置入、参数调整、效果测试、固定、缝合等步骤所需的人力资源和基本物质资源消耗。</v>
          </cell>
          <cell r="I965" t="str">
            <v>01儿童加收</v>
          </cell>
          <cell r="J965" t="str">
            <v>01迷走神经刺激器置入
11骶神经刺激装置永久置入</v>
          </cell>
        </row>
        <row r="965">
          <cell r="L965" t="str">
            <v>次</v>
          </cell>
          <cell r="M965" t="str">
            <v>同台手术不得同时收取“周围神经电极取出费”。
</v>
          </cell>
          <cell r="N965">
            <v>1170</v>
          </cell>
          <cell r="O965">
            <v>1053</v>
          </cell>
          <cell r="P965">
            <v>994.5</v>
          </cell>
          <cell r="Q965">
            <v>895</v>
          </cell>
          <cell r="R965">
            <v>716</v>
          </cell>
        </row>
        <row r="966">
          <cell r="C966" t="str">
            <v>013302000160001</v>
          </cell>
          <cell r="D966" t="str">
            <v>周围神经电极置入费-儿童（加收）</v>
          </cell>
        </row>
        <row r="966">
          <cell r="N966">
            <v>351</v>
          </cell>
          <cell r="O966">
            <v>315.9</v>
          </cell>
          <cell r="P966">
            <v>298.35</v>
          </cell>
          <cell r="Q966">
            <v>268.515</v>
          </cell>
          <cell r="R966">
            <v>214.812</v>
          </cell>
        </row>
        <row r="967">
          <cell r="C967" t="str">
            <v>013302000160100</v>
          </cell>
          <cell r="D967" t="str">
            <v>周围神经电极置入费-迷走神经刺激器置入（扩展）</v>
          </cell>
        </row>
        <row r="967">
          <cell r="N967">
            <v>1170</v>
          </cell>
          <cell r="O967">
            <v>1053</v>
          </cell>
          <cell r="P967">
            <v>994.5</v>
          </cell>
          <cell r="Q967">
            <v>895</v>
          </cell>
          <cell r="R967">
            <v>716</v>
          </cell>
        </row>
        <row r="968">
          <cell r="C968" t="str">
            <v>013302000161100</v>
          </cell>
          <cell r="D968" t="str">
            <v>周围神经电极置入费-骶神经刺激装置永久置入（扩展）</v>
          </cell>
        </row>
        <row r="968">
          <cell r="M968" t="str">
            <v>术后再次更换置入骶神经刺激永久装置按80%计费。</v>
          </cell>
          <cell r="N968">
            <v>1170</v>
          </cell>
          <cell r="O968">
            <v>1053</v>
          </cell>
          <cell r="P968">
            <v>994.5</v>
          </cell>
          <cell r="Q968">
            <v>895</v>
          </cell>
          <cell r="R968">
            <v>716</v>
          </cell>
        </row>
        <row r="969">
          <cell r="C969" t="str">
            <v>013302000170000</v>
          </cell>
          <cell r="D969" t="str">
            <v>周围神经电极取出费</v>
          </cell>
        </row>
        <row r="969">
          <cell r="G969" t="str">
            <v>通过各种方式将置入周围神经的电极/电刺激器取出。</v>
          </cell>
          <cell r="H969" t="str">
            <v>所定价格涵盖手术计划、术区准备、消毒铺巾、切开、取出、缝合等步骤所需的人力资源和基本物质资源消耗。</v>
          </cell>
          <cell r="I969" t="str">
            <v>01儿童加收</v>
          </cell>
        </row>
        <row r="969">
          <cell r="L969" t="str">
            <v>次</v>
          </cell>
        </row>
        <row r="969">
          <cell r="N969">
            <v>351</v>
          </cell>
          <cell r="O969">
            <v>315.9</v>
          </cell>
          <cell r="P969">
            <v>298.35</v>
          </cell>
          <cell r="Q969">
            <v>268.515</v>
          </cell>
          <cell r="R969">
            <v>214.812</v>
          </cell>
        </row>
        <row r="970">
          <cell r="C970" t="str">
            <v>013302000170001</v>
          </cell>
          <cell r="D970" t="str">
            <v>周围神经电极取出费-儿童（加收）</v>
          </cell>
        </row>
        <row r="970">
          <cell r="N970">
            <v>105</v>
          </cell>
          <cell r="O970">
            <v>94.5</v>
          </cell>
          <cell r="P970">
            <v>89.25</v>
          </cell>
          <cell r="Q970">
            <v>80.325</v>
          </cell>
          <cell r="R970">
            <v>64.26</v>
          </cell>
        </row>
        <row r="971">
          <cell r="C971" t="str">
            <v>012401000160000</v>
          </cell>
          <cell r="D971" t="str">
            <v>神经电生理定位监测费</v>
          </cell>
        </row>
        <row r="971">
          <cell r="G971" t="str">
            <v>通过已置入和（或）贴附的电极等监测装置，实时定位和（或）监测术中神经功能状态。</v>
          </cell>
          <cell r="H971" t="str">
            <v>所定价格涵盖刺激、定位、监测等步骤所需的人力资源和基本物质资源消耗。</v>
          </cell>
        </row>
        <row r="971">
          <cell r="L971" t="str">
            <v>小时</v>
          </cell>
        </row>
        <row r="971">
          <cell r="N971">
            <v>30</v>
          </cell>
          <cell r="O971">
            <v>27</v>
          </cell>
          <cell r="P971">
            <v>25.5</v>
          </cell>
          <cell r="Q971">
            <v>22.95</v>
          </cell>
          <cell r="R971">
            <v>18.36</v>
          </cell>
        </row>
        <row r="972">
          <cell r="C972" t="str">
            <v>013302000180000</v>
          </cell>
          <cell r="D972" t="str">
            <v>颅内探查费</v>
          </cell>
        </row>
        <row r="972">
          <cell r="G972" t="str">
            <v>通过手术探查颅内情况。</v>
          </cell>
          <cell r="H972" t="str">
            <v>所定价格涵盖手术计划、术区准备、消毒铺巾、开颅、探查、关颅、缝合、处理手术用具等步骤所需的人力资源和基本物质资源消耗。</v>
          </cell>
          <cell r="I972" t="str">
            <v>01儿童加收</v>
          </cell>
        </row>
        <row r="972">
          <cell r="L972" t="str">
            <v>次</v>
          </cell>
          <cell r="M972" t="str">
            <v>不与同部位其他手术同时收取。</v>
          </cell>
          <cell r="N972">
            <v>1521</v>
          </cell>
          <cell r="O972">
            <v>1368.9</v>
          </cell>
          <cell r="P972">
            <v>1292.85</v>
          </cell>
          <cell r="Q972">
            <v>1163.565</v>
          </cell>
          <cell r="R972">
            <v>930.852</v>
          </cell>
        </row>
        <row r="973">
          <cell r="C973" t="str">
            <v>013302000180001</v>
          </cell>
          <cell r="D973" t="str">
            <v>颅内探查费-儿童（加收）</v>
          </cell>
        </row>
        <row r="973">
          <cell r="N973">
            <v>456</v>
          </cell>
          <cell r="O973">
            <v>410.4</v>
          </cell>
          <cell r="P973">
            <v>387.6</v>
          </cell>
          <cell r="Q973">
            <v>348.84</v>
          </cell>
          <cell r="R973">
            <v>279.072</v>
          </cell>
        </row>
        <row r="974">
          <cell r="C974" t="str">
            <v>013302000190000</v>
          </cell>
          <cell r="D974" t="str">
            <v>颅脑穿刺引流费</v>
          </cell>
        </row>
        <row r="974">
          <cell r="G974" t="str">
            <v>通过对硬膜外/硬膜下/脊膜外穿刺、置管引流。</v>
          </cell>
          <cell r="H974" t="str">
            <v>所定价格涵盖定位、消毒铺巾、钻孔或切皮钻孔、穿刺、排液、固定、置管引流、缝合等步骤所需的人力资源和基本物质资源消耗。</v>
          </cell>
          <cell r="I974" t="str">
            <v>01儿童加收
11脑内穿刺引流</v>
          </cell>
          <cell r="J974" t="str">
            <v>01腰大池穿刺引流</v>
          </cell>
        </row>
        <row r="974">
          <cell r="L974" t="str">
            <v>次</v>
          </cell>
          <cell r="M974" t="str">
            <v>1.颅脑穿刺引流按每钻孔计为一次。                                                                           2.腰大池穿刺引流按每脊柱节段计为一次。                                                              3.介入下行锥颅减压（清除血肿，达到减压目的）按此项目收费。</v>
          </cell>
          <cell r="N974">
            <v>1893</v>
          </cell>
          <cell r="O974">
            <v>1703.7</v>
          </cell>
          <cell r="P974">
            <v>1609</v>
          </cell>
          <cell r="Q974">
            <v>1448</v>
          </cell>
          <cell r="R974">
            <v>1158.4</v>
          </cell>
        </row>
        <row r="975">
          <cell r="C975" t="str">
            <v>013302000190001</v>
          </cell>
          <cell r="D975" t="str">
            <v>颅脑穿刺引流费-儿童（加收）</v>
          </cell>
        </row>
        <row r="975">
          <cell r="N975">
            <v>568</v>
          </cell>
          <cell r="O975">
            <v>511.2</v>
          </cell>
          <cell r="P975">
            <v>483</v>
          </cell>
          <cell r="Q975">
            <v>454</v>
          </cell>
          <cell r="R975">
            <v>347</v>
          </cell>
        </row>
        <row r="976">
          <cell r="C976" t="str">
            <v>013302000190011</v>
          </cell>
          <cell r="D976" t="str">
            <v>颅脑穿刺引流费-脑内穿刺引流（加收）</v>
          </cell>
        </row>
        <row r="976">
          <cell r="N976">
            <v>379</v>
          </cell>
          <cell r="O976">
            <v>341.1</v>
          </cell>
          <cell r="P976">
            <v>322</v>
          </cell>
          <cell r="Q976">
            <v>290</v>
          </cell>
          <cell r="R976">
            <v>232</v>
          </cell>
        </row>
        <row r="977">
          <cell r="C977" t="str">
            <v>013302000190100</v>
          </cell>
          <cell r="D977" t="str">
            <v>颅脑穿刺引流费-腰大池穿刺引流（扩展）</v>
          </cell>
        </row>
        <row r="977">
          <cell r="N977">
            <v>1893</v>
          </cell>
          <cell r="O977">
            <v>1703.7</v>
          </cell>
          <cell r="P977">
            <v>1609</v>
          </cell>
          <cell r="Q977">
            <v>1448</v>
          </cell>
          <cell r="R977">
            <v>1158.4</v>
          </cell>
        </row>
        <row r="978">
          <cell r="C978" t="str">
            <v>013302000200000</v>
          </cell>
          <cell r="D978" t="str">
            <v>脑脊液置换费</v>
          </cell>
        </row>
        <row r="978">
          <cell r="G978" t="str">
            <v>通过引流脑脊液，并注射无菌生理盐水、人工脑脊液等，对脑脊液进行置换。</v>
          </cell>
          <cell r="H978" t="str">
            <v>所定价格涵盖手术计划、术区准备、消毒铺巾、穿刺、引流、注射无菌生理盐水或人工脑脊液等步骤所需的人力资源和基本物质资源消耗。</v>
          </cell>
          <cell r="I978" t="str">
            <v>01儿童加收</v>
          </cell>
        </row>
        <row r="978">
          <cell r="L978" t="str">
            <v>次</v>
          </cell>
        </row>
        <row r="978">
          <cell r="N978">
            <v>331</v>
          </cell>
          <cell r="O978">
            <v>297.9</v>
          </cell>
          <cell r="P978">
            <v>281.35</v>
          </cell>
          <cell r="Q978">
            <v>253.215</v>
          </cell>
          <cell r="R978">
            <v>202.572</v>
          </cell>
        </row>
        <row r="979">
          <cell r="C979" t="str">
            <v>013302000200001</v>
          </cell>
          <cell r="D979" t="str">
            <v>脑脊液置换费-儿童（加收）</v>
          </cell>
        </row>
        <row r="979">
          <cell r="N979">
            <v>99</v>
          </cell>
          <cell r="O979">
            <v>89.1</v>
          </cell>
          <cell r="P979">
            <v>84.15</v>
          </cell>
          <cell r="Q979">
            <v>75.735</v>
          </cell>
          <cell r="R979">
            <v>60.588</v>
          </cell>
        </row>
        <row r="980">
          <cell r="C980" t="str">
            <v>013302000210000</v>
          </cell>
          <cell r="D980" t="str">
            <v>颅内储液装置置入费</v>
          </cell>
        </row>
        <row r="980">
          <cell r="G980" t="str">
            <v>通过各种方式在颅内或椎管内置入储液装置及管路，并于皮下置入储液囊。</v>
          </cell>
          <cell r="H980" t="str">
            <v>所定价格涵盖定位、切开、置入脑脊液储液装置、缝合等步骤所需的人力资源和基本物质资源消耗。</v>
          </cell>
          <cell r="I980" t="str">
            <v>01儿童加收</v>
          </cell>
        </row>
        <row r="980">
          <cell r="L980" t="str">
            <v>次</v>
          </cell>
          <cell r="M980" t="str">
            <v>1.储液装置包含药物泵。                              2.通过储液装置穿刺向颅内注射药物参照一般治疗中注射项目收费。                                                                     3.同台手术不得同时收取“颅内储液装置取出费”。</v>
          </cell>
          <cell r="N980">
            <v>1809</v>
          </cell>
          <cell r="O980">
            <v>1628.1</v>
          </cell>
          <cell r="P980">
            <v>1537.65</v>
          </cell>
          <cell r="Q980">
            <v>1383.885</v>
          </cell>
          <cell r="R980">
            <v>1107.108</v>
          </cell>
        </row>
        <row r="981">
          <cell r="C981" t="str">
            <v>013302000210001</v>
          </cell>
          <cell r="D981" t="str">
            <v>颅内储液装置置入费-儿童（加收）</v>
          </cell>
        </row>
        <row r="981">
          <cell r="N981">
            <v>543</v>
          </cell>
          <cell r="O981">
            <v>488.7</v>
          </cell>
          <cell r="P981">
            <v>461.55</v>
          </cell>
          <cell r="Q981">
            <v>415.395</v>
          </cell>
          <cell r="R981">
            <v>332.316</v>
          </cell>
        </row>
        <row r="982">
          <cell r="C982" t="str">
            <v>013302000220000</v>
          </cell>
          <cell r="D982" t="str">
            <v>颅内储液装置取出费</v>
          </cell>
        </row>
        <row r="982">
          <cell r="G982" t="str">
            <v>通过各种方式将置入的储液装置及管路取出。</v>
          </cell>
          <cell r="H982" t="str">
            <v>所定价格涵盖手术计划、术区准备、消毒铺巾、切开、取出、缝合等步骤所需的人力资源和基本物质资源消耗。</v>
          </cell>
          <cell r="I982" t="str">
            <v>01儿童加收</v>
          </cell>
        </row>
        <row r="982">
          <cell r="L982" t="str">
            <v>次</v>
          </cell>
        </row>
        <row r="982">
          <cell r="N982">
            <v>1085</v>
          </cell>
          <cell r="O982">
            <v>976.5</v>
          </cell>
          <cell r="P982">
            <v>922.25</v>
          </cell>
          <cell r="Q982">
            <v>830.025</v>
          </cell>
          <cell r="R982">
            <v>664.02</v>
          </cell>
        </row>
        <row r="983">
          <cell r="C983" t="str">
            <v>013302000220001</v>
          </cell>
          <cell r="D983" t="str">
            <v>颅内储液装置取出费-儿童（加收）</v>
          </cell>
        </row>
        <row r="983">
          <cell r="N983">
            <v>326</v>
          </cell>
          <cell r="O983">
            <v>293.4</v>
          </cell>
          <cell r="P983">
            <v>277.1</v>
          </cell>
          <cell r="Q983">
            <v>249.39</v>
          </cell>
          <cell r="R983">
            <v>199</v>
          </cell>
        </row>
        <row r="984">
          <cell r="C984" t="str">
            <v>013302000230000</v>
          </cell>
          <cell r="D984" t="str">
            <v>颅内储液装置换管费</v>
          </cell>
        </row>
        <row r="984">
          <cell r="G984" t="str">
            <v>通过各种方式更换置入的储液装置及管路。</v>
          </cell>
          <cell r="H984" t="str">
            <v>所定价格涵盖手术计划、术区准备、消毒铺巾、切开、更换、缝合等步骤所需的人力资源和基本物质资源消耗。</v>
          </cell>
          <cell r="I984" t="str">
            <v>01儿童加收</v>
          </cell>
        </row>
        <row r="984">
          <cell r="L984" t="str">
            <v>次</v>
          </cell>
          <cell r="M984" t="str">
            <v>不与“颅内储液装置置入费”、“颅内储液装置取出费”同时收取。</v>
          </cell>
          <cell r="N984">
            <v>1447</v>
          </cell>
          <cell r="O984">
            <v>1302.3</v>
          </cell>
          <cell r="P984">
            <v>1229.95</v>
          </cell>
          <cell r="Q984">
            <v>1106.955</v>
          </cell>
          <cell r="R984">
            <v>885.564</v>
          </cell>
        </row>
        <row r="985">
          <cell r="C985" t="str">
            <v>013302000230001</v>
          </cell>
          <cell r="D985" t="str">
            <v>颅内储液装置换管费-儿童（加收）</v>
          </cell>
        </row>
        <row r="985">
          <cell r="N985">
            <v>434</v>
          </cell>
          <cell r="O985">
            <v>390.6</v>
          </cell>
          <cell r="P985">
            <v>368.9</v>
          </cell>
          <cell r="Q985">
            <v>332.01</v>
          </cell>
          <cell r="R985">
            <v>265.608</v>
          </cell>
        </row>
        <row r="986">
          <cell r="C986" t="str">
            <v>013302000240000</v>
          </cell>
          <cell r="D986" t="str">
            <v>开颅颅内减压费</v>
          </cell>
        </row>
        <row r="986">
          <cell r="G986" t="str">
            <v>通过手术去除部分颅骨、脑组织或其他病变部位，降低颅内压。</v>
          </cell>
          <cell r="H986" t="str">
            <v>所定价格涵盖手术计划、术区准备、消毒铺巾、开颅、减压处理、缝合等步骤所需的人力资源和基本物质资源消耗。</v>
          </cell>
          <cell r="I986" t="str">
            <v>01儿童加收</v>
          </cell>
        </row>
        <row r="986">
          <cell r="L986" t="str">
            <v>次</v>
          </cell>
        </row>
        <row r="986">
          <cell r="N986">
            <v>3010</v>
          </cell>
          <cell r="O986">
            <v>2709</v>
          </cell>
          <cell r="P986">
            <v>2408</v>
          </cell>
          <cell r="Q986">
            <v>1926</v>
          </cell>
          <cell r="R986">
            <v>1540.8</v>
          </cell>
        </row>
        <row r="987">
          <cell r="C987" t="str">
            <v>013302000240001</v>
          </cell>
          <cell r="D987" t="str">
            <v>开颅颅内减压费-儿童（加收）</v>
          </cell>
        </row>
        <row r="987">
          <cell r="N987">
            <v>903</v>
          </cell>
          <cell r="O987">
            <v>812.7</v>
          </cell>
          <cell r="P987">
            <v>722</v>
          </cell>
          <cell r="Q987">
            <v>578</v>
          </cell>
          <cell r="R987">
            <v>462.4</v>
          </cell>
        </row>
        <row r="988">
          <cell r="C988" t="str">
            <v>013302000250000</v>
          </cell>
          <cell r="D988" t="str">
            <v>颅内病变切除费（常规）</v>
          </cell>
        </row>
        <row r="988">
          <cell r="G988" t="str">
            <v>通过去除、离断、毁损等手术方式治疗颅内病变。</v>
          </cell>
          <cell r="H988" t="str">
            <v>所定价格涵盖手术计划、术区准备、消毒铺巾、开颅、探查、治疗病变、关颅等步骤所需的人力资源和和基本物质资源消耗。</v>
          </cell>
          <cell r="I988" t="str">
            <v>01儿童加收</v>
          </cell>
        </row>
        <row r="988">
          <cell r="L988" t="str">
            <v>次</v>
          </cell>
        </row>
        <row r="988">
          <cell r="N988">
            <v>5158</v>
          </cell>
          <cell r="O988">
            <v>4384</v>
          </cell>
          <cell r="P988">
            <v>4126</v>
          </cell>
          <cell r="Q988">
            <v>3301</v>
          </cell>
          <cell r="R988">
            <v>2641</v>
          </cell>
        </row>
        <row r="989">
          <cell r="C989" t="str">
            <v>013302000250001</v>
          </cell>
          <cell r="D989" t="str">
            <v>颅内病变切除费（常规）-儿童（加收）</v>
          </cell>
        </row>
        <row r="989">
          <cell r="N989">
            <v>1547</v>
          </cell>
          <cell r="O989">
            <v>1315</v>
          </cell>
          <cell r="P989">
            <v>1238</v>
          </cell>
          <cell r="Q989">
            <v>990</v>
          </cell>
          <cell r="R989">
            <v>792</v>
          </cell>
        </row>
        <row r="990">
          <cell r="C990" t="str">
            <v>013302000260000</v>
          </cell>
          <cell r="D990" t="str">
            <v>颅内病变切除费（复杂）</v>
          </cell>
        </row>
        <row r="990">
          <cell r="G990" t="str">
            <v>通过去除、离断、毁损等手术方式治疗复杂颅内病变。</v>
          </cell>
          <cell r="H990" t="str">
            <v>所定价格涵盖手术计划、术区准备、消毒铺巾、开颅、探查、治疗病变、关颅等步骤所需的人力资源和和基本物质资源消耗。</v>
          </cell>
          <cell r="I990" t="str">
            <v>01儿童加收</v>
          </cell>
        </row>
        <row r="990">
          <cell r="L990" t="str">
            <v>次</v>
          </cell>
          <cell r="M990" t="str">
            <v>本项目所称“复杂”指：幕下病变、累及重要血管（浅部及深部动静脉、静脉窦）、累及功能区、血管病变、多个病灶切除、病变最大径大于30mm、病变弥散。</v>
          </cell>
          <cell r="N990">
            <v>5960</v>
          </cell>
          <cell r="O990">
            <v>5364</v>
          </cell>
          <cell r="P990">
            <v>4768</v>
          </cell>
          <cell r="Q990">
            <v>3814</v>
          </cell>
          <cell r="R990">
            <v>3051.2</v>
          </cell>
        </row>
        <row r="991">
          <cell r="C991" t="str">
            <v>013302000260001</v>
          </cell>
          <cell r="D991" t="str">
            <v>颅内病变切除费（复杂）-儿童（加收）</v>
          </cell>
        </row>
        <row r="991">
          <cell r="N991">
            <v>1788</v>
          </cell>
          <cell r="O991">
            <v>1609.2</v>
          </cell>
          <cell r="P991">
            <v>1430</v>
          </cell>
          <cell r="Q991">
            <v>1144</v>
          </cell>
          <cell r="R991">
            <v>915.2</v>
          </cell>
        </row>
        <row r="992">
          <cell r="C992" t="str">
            <v>013302000270000</v>
          </cell>
          <cell r="D992" t="str">
            <v>颅底病变切除费（常规）</v>
          </cell>
        </row>
        <row r="992">
          <cell r="G992" t="str">
            <v>通过手术切除或清除颅底病变。</v>
          </cell>
          <cell r="H992" t="str">
            <v>所定价格涵盖手术计划、术区准备、消毒铺巾、开颅、探查、治疗病变、关颅等步骤所需的人力资源和和基本物质资源消耗。</v>
          </cell>
          <cell r="I992" t="str">
            <v>01儿童加收</v>
          </cell>
        </row>
        <row r="992">
          <cell r="L992" t="str">
            <v>次</v>
          </cell>
        </row>
        <row r="992">
          <cell r="N992">
            <v>6543</v>
          </cell>
          <cell r="O992">
            <v>5888.7</v>
          </cell>
          <cell r="P992">
            <v>5234</v>
          </cell>
          <cell r="Q992">
            <v>4187</v>
          </cell>
          <cell r="R992">
            <v>3349.6</v>
          </cell>
        </row>
        <row r="993">
          <cell r="C993" t="str">
            <v>013302000270001</v>
          </cell>
          <cell r="D993" t="str">
            <v>颅底病变切除费（常规）-儿童（加收）</v>
          </cell>
        </row>
        <row r="993">
          <cell r="N993">
            <v>1963</v>
          </cell>
          <cell r="O993">
            <v>1766.7</v>
          </cell>
          <cell r="P993">
            <v>1570</v>
          </cell>
          <cell r="Q993">
            <v>1256</v>
          </cell>
          <cell r="R993">
            <v>1004.8</v>
          </cell>
        </row>
        <row r="994">
          <cell r="C994" t="str">
            <v>013302000280000</v>
          </cell>
          <cell r="D994" t="str">
            <v>颅底病变切除费（复杂）</v>
          </cell>
        </row>
        <row r="994">
          <cell r="G994" t="str">
            <v>通过手术切除或清除颅底的复杂病变。</v>
          </cell>
          <cell r="H994" t="str">
            <v>所定价格涵盖手术计划、术区准备、消毒铺巾、开颅、探查、治疗病变、关颅等步骤所需的人力资源和和基本物质资源消耗。</v>
          </cell>
          <cell r="I994" t="str">
            <v>01儿童加收</v>
          </cell>
        </row>
        <row r="994">
          <cell r="L994" t="str">
            <v>次</v>
          </cell>
          <cell r="M994" t="str">
            <v>本项目所称“复杂”指：病变累及硬膜内的脑与神经结构、累及重要的脑血管（浅部及深部动静脉、静脉窦）、血管病变、多个病灶切除、病变最大径大于30mm、病变弥散。</v>
          </cell>
          <cell r="N994">
            <v>7325</v>
          </cell>
          <cell r="O994">
            <v>6592.5</v>
          </cell>
          <cell r="P994">
            <v>5860</v>
          </cell>
          <cell r="Q994">
            <v>4688</v>
          </cell>
          <cell r="R994">
            <v>3750.4</v>
          </cell>
        </row>
        <row r="995">
          <cell r="C995" t="str">
            <v>013302000280001</v>
          </cell>
          <cell r="D995" t="str">
            <v>颅底病变切除费（复杂）-儿童（加收）</v>
          </cell>
        </row>
        <row r="995">
          <cell r="N995">
            <v>2198</v>
          </cell>
          <cell r="O995">
            <v>1978.2</v>
          </cell>
          <cell r="P995">
            <v>1758</v>
          </cell>
          <cell r="Q995">
            <v>1406</v>
          </cell>
          <cell r="R995">
            <v>1124.8</v>
          </cell>
        </row>
        <row r="996">
          <cell r="C996" t="str">
            <v>013302000290000</v>
          </cell>
          <cell r="D996" t="str">
            <v>颅骨病变切除费</v>
          </cell>
        </row>
        <row r="996">
          <cell r="G996" t="str">
            <v>通过手术切除异常增殖的颅骨组织，修复颅骨结构。</v>
          </cell>
          <cell r="H996" t="str">
            <v>所定价格涵盖手术计划、术区准备、消毒铺巾、开颅、增殖骨切除、颅骨重塑、闭合切口等步骤所需的人力资源和基本物质资源消耗。</v>
          </cell>
          <cell r="I996" t="str">
            <v>01儿童加收</v>
          </cell>
        </row>
        <row r="996">
          <cell r="L996" t="str">
            <v>次</v>
          </cell>
          <cell r="M996" t="str">
            <v>不与“颅骨修复费”、“颅骨重建费”同时收取。</v>
          </cell>
          <cell r="N996">
            <v>897</v>
          </cell>
          <cell r="O996">
            <v>807.3</v>
          </cell>
          <cell r="P996">
            <v>762.45</v>
          </cell>
          <cell r="Q996">
            <v>686</v>
          </cell>
          <cell r="R996">
            <v>548.8</v>
          </cell>
        </row>
        <row r="997">
          <cell r="C997" t="str">
            <v>013302000290001</v>
          </cell>
          <cell r="D997" t="str">
            <v>颅骨病变切除费-儿童（加收）</v>
          </cell>
        </row>
        <row r="997">
          <cell r="N997">
            <v>269</v>
          </cell>
          <cell r="O997">
            <v>242.1</v>
          </cell>
          <cell r="P997">
            <v>228.65</v>
          </cell>
          <cell r="Q997">
            <v>205.785</v>
          </cell>
          <cell r="R997">
            <v>164.628</v>
          </cell>
        </row>
        <row r="998">
          <cell r="C998" t="str">
            <v>013302000300000</v>
          </cell>
          <cell r="D998" t="str">
            <v>颅骨修复费</v>
          </cell>
        </row>
        <row r="998">
          <cell r="G998" t="str">
            <v>通过手术修复外伤、畸形、感染等多种情况导致的颅骨缺损。</v>
          </cell>
          <cell r="H998" t="str">
            <v>所定价格涵盖手术计划、术区准备、消毒铺巾、切开、修复、缝合等步骤所需的人力资源和基本物质资源消耗。</v>
          </cell>
          <cell r="I998" t="str">
            <v>01儿童加收</v>
          </cell>
        </row>
        <row r="998">
          <cell r="L998" t="str">
            <v>次</v>
          </cell>
          <cell r="M998" t="str">
            <v>不与“颅骨病变切除费”、“颅骨重建费”同时收取。</v>
          </cell>
          <cell r="N998">
            <v>2508</v>
          </cell>
          <cell r="O998">
            <v>2257.2</v>
          </cell>
          <cell r="P998">
            <v>2131.8</v>
          </cell>
          <cell r="Q998">
            <v>1918.62</v>
          </cell>
          <cell r="R998">
            <v>1534.896</v>
          </cell>
        </row>
        <row r="999">
          <cell r="C999" t="str">
            <v>013302000300001</v>
          </cell>
          <cell r="D999" t="str">
            <v>颅骨修复费-儿童（加收）</v>
          </cell>
        </row>
        <row r="999">
          <cell r="N999">
            <v>752</v>
          </cell>
          <cell r="O999">
            <v>676.8</v>
          </cell>
          <cell r="P999">
            <v>639.2</v>
          </cell>
          <cell r="Q999">
            <v>575.28</v>
          </cell>
          <cell r="R999">
            <v>460.224</v>
          </cell>
        </row>
        <row r="1000">
          <cell r="C1000" t="str">
            <v>013302000310000</v>
          </cell>
          <cell r="D1000" t="str">
            <v>颅骨重建费</v>
          </cell>
        </row>
        <row r="1000">
          <cell r="G1000" t="str">
            <v>通过手术重建颅骨形态。</v>
          </cell>
          <cell r="H1000" t="str">
            <v>所定价格涵盖手术计划、术区准备、消毒铺巾、颅骨重建等步骤所需的人力资源和和基本物质资源消耗。</v>
          </cell>
          <cell r="I1000" t="str">
            <v>01儿童加收</v>
          </cell>
        </row>
        <row r="1000">
          <cell r="L1000" t="str">
            <v>次</v>
          </cell>
          <cell r="M1000" t="str">
            <v>不与“颅骨病变切除费”、“颅骨修复费”同时收取。</v>
          </cell>
          <cell r="N1000">
            <v>3100</v>
          </cell>
          <cell r="O1000">
            <v>2790</v>
          </cell>
          <cell r="P1000">
            <v>2635</v>
          </cell>
          <cell r="Q1000">
            <v>2371.5</v>
          </cell>
          <cell r="R1000">
            <v>1897.2</v>
          </cell>
        </row>
        <row r="1001">
          <cell r="C1001" t="str">
            <v>013302000310001</v>
          </cell>
          <cell r="D1001" t="str">
            <v>颅骨重建费-儿童（加收）</v>
          </cell>
        </row>
        <row r="1001">
          <cell r="N1001">
            <v>930</v>
          </cell>
          <cell r="O1001">
            <v>837</v>
          </cell>
          <cell r="P1001">
            <v>790.5</v>
          </cell>
          <cell r="Q1001">
            <v>711.45</v>
          </cell>
          <cell r="R1001">
            <v>569.16</v>
          </cell>
        </row>
        <row r="1002">
          <cell r="C1002" t="str">
            <v>013302000320000</v>
          </cell>
          <cell r="D1002" t="str">
            <v>颅底重建费</v>
          </cell>
        </row>
        <row r="1002">
          <cell r="G1002" t="str">
            <v>通过手术借助自体组织或人工支撑结构修补破损硬膜替代缺损骨质，重建颅底结构。</v>
          </cell>
          <cell r="H1002" t="str">
            <v>所定价格涵盖手术计划、术区准备、消毒铺巾、开颅、颅底重建、关颅等步骤所需的人力资源和和基本物质资源消耗。</v>
          </cell>
          <cell r="I1002" t="str">
            <v>01儿童加收</v>
          </cell>
          <cell r="J1002" t="str">
            <v>01脑脊液漏修补</v>
          </cell>
        </row>
        <row r="1002">
          <cell r="L1002" t="str">
            <v>次</v>
          </cell>
        </row>
        <row r="1002">
          <cell r="N1002">
            <v>5308</v>
          </cell>
          <cell r="O1002">
            <v>4777.2</v>
          </cell>
          <cell r="P1002">
            <v>4246</v>
          </cell>
          <cell r="Q1002">
            <v>3397</v>
          </cell>
          <cell r="R1002">
            <v>2717.6</v>
          </cell>
        </row>
        <row r="1003">
          <cell r="C1003" t="str">
            <v>013302000320001</v>
          </cell>
          <cell r="D1003" t="str">
            <v>颅底重建费-儿童（加收）</v>
          </cell>
        </row>
        <row r="1003">
          <cell r="N1003">
            <v>1592</v>
          </cell>
          <cell r="O1003">
            <v>1432.8</v>
          </cell>
          <cell r="P1003">
            <v>1274</v>
          </cell>
          <cell r="Q1003">
            <v>1019</v>
          </cell>
          <cell r="R1003">
            <v>815.2</v>
          </cell>
        </row>
        <row r="1004">
          <cell r="C1004" t="str">
            <v>013302000320100</v>
          </cell>
          <cell r="D1004" t="str">
            <v>颅底重建费-脑脊液漏修补（扩展）</v>
          </cell>
        </row>
        <row r="1004">
          <cell r="N1004">
            <v>5308</v>
          </cell>
          <cell r="O1004">
            <v>4777.2</v>
          </cell>
          <cell r="P1004">
            <v>4246</v>
          </cell>
          <cell r="Q1004">
            <v>3397</v>
          </cell>
          <cell r="R1004">
            <v>2717.6</v>
          </cell>
        </row>
        <row r="1005">
          <cell r="C1005" t="str">
            <v>013302000330000</v>
          </cell>
          <cell r="D1005" t="str">
            <v>脑室造瘘费</v>
          </cell>
        </row>
        <row r="1005">
          <cell r="G1005" t="str">
            <v>通过手术对脑室的梗阻、积液、出血等情形进行开窗造瘘。</v>
          </cell>
          <cell r="H1005" t="str">
            <v>所定价格涵盖手术计划、术区准备、消毒铺巾、开颅、造瘘、关颅等步骤所需的人力资源和基本物质资源消耗。</v>
          </cell>
          <cell r="I1005" t="str">
            <v>01儿童加收</v>
          </cell>
          <cell r="J1005" t="str">
            <v>01终板造瘘
11透明隔造瘘</v>
          </cell>
        </row>
        <row r="1005">
          <cell r="L1005" t="str">
            <v>造瘘口</v>
          </cell>
        </row>
        <row r="1005">
          <cell r="N1005">
            <v>4127</v>
          </cell>
          <cell r="O1005">
            <v>3714.3</v>
          </cell>
          <cell r="P1005">
            <v>3302</v>
          </cell>
          <cell r="Q1005">
            <v>2642</v>
          </cell>
          <cell r="R1005">
            <v>2113.6</v>
          </cell>
        </row>
        <row r="1006">
          <cell r="C1006" t="str">
            <v>013302000330001</v>
          </cell>
          <cell r="D1006" t="str">
            <v>脑室造瘘费-儿童（加收）</v>
          </cell>
        </row>
        <row r="1006">
          <cell r="N1006">
            <v>1238</v>
          </cell>
          <cell r="O1006">
            <v>1114.2</v>
          </cell>
          <cell r="P1006">
            <v>991</v>
          </cell>
          <cell r="Q1006">
            <v>793</v>
          </cell>
          <cell r="R1006">
            <v>634.4</v>
          </cell>
        </row>
        <row r="1007">
          <cell r="C1007" t="str">
            <v>013302000330100</v>
          </cell>
          <cell r="D1007" t="str">
            <v>脑室造瘘费-终板造瘘（扩展）</v>
          </cell>
        </row>
        <row r="1007">
          <cell r="N1007">
            <v>4127</v>
          </cell>
          <cell r="O1007">
            <v>3714.3</v>
          </cell>
          <cell r="P1007">
            <v>3302</v>
          </cell>
          <cell r="Q1007">
            <v>2642</v>
          </cell>
          <cell r="R1007">
            <v>2113.6</v>
          </cell>
        </row>
        <row r="1008">
          <cell r="C1008" t="str">
            <v>013302000331100</v>
          </cell>
          <cell r="D1008" t="str">
            <v>脑室造瘘费-透明隔造瘘（扩展）</v>
          </cell>
        </row>
        <row r="1008">
          <cell r="N1008">
            <v>4127</v>
          </cell>
          <cell r="O1008">
            <v>3714.3</v>
          </cell>
          <cell r="P1008">
            <v>3302</v>
          </cell>
          <cell r="Q1008">
            <v>2642</v>
          </cell>
          <cell r="R1008">
            <v>2113.6</v>
          </cell>
        </row>
        <row r="1009">
          <cell r="C1009" t="str">
            <v>013302000340000</v>
          </cell>
          <cell r="D1009" t="str">
            <v>脑脊膜膨出修补费</v>
          </cell>
        </row>
        <row r="1009">
          <cell r="G1009" t="str">
            <v>通过手术修补脑脊膜膨出、脑组织膨出、脊髓组织膨出及周围神经根膨出等各种类型的脑脊膜膨出症。</v>
          </cell>
          <cell r="H1009" t="str">
            <v>所定价格涵盖手术计划、术区准备、消毒铺巾、切开、探查定位、脑脊膜修补、缝合等步骤所需的人力资源和和基本物质资源消耗。</v>
          </cell>
          <cell r="I1009" t="str">
            <v>01儿童加收</v>
          </cell>
        </row>
        <row r="1009">
          <cell r="L1009" t="str">
            <v>次</v>
          </cell>
        </row>
        <row r="1009">
          <cell r="N1009">
            <v>3100</v>
          </cell>
          <cell r="O1009">
            <v>2790</v>
          </cell>
          <cell r="P1009">
            <v>2635</v>
          </cell>
          <cell r="Q1009">
            <v>2371.5</v>
          </cell>
          <cell r="R1009">
            <v>1897.2</v>
          </cell>
        </row>
        <row r="1010">
          <cell r="C1010" t="str">
            <v>013302000340001</v>
          </cell>
          <cell r="D1010" t="str">
            <v>脑脊膜膨出修补费-儿童（加收）</v>
          </cell>
        </row>
        <row r="1010">
          <cell r="N1010">
            <v>930</v>
          </cell>
          <cell r="O1010">
            <v>837</v>
          </cell>
          <cell r="P1010">
            <v>790.5</v>
          </cell>
          <cell r="Q1010">
            <v>711.45</v>
          </cell>
          <cell r="R1010">
            <v>569.16</v>
          </cell>
        </row>
        <row r="1011">
          <cell r="C1011" t="str">
            <v>013302000350000</v>
          </cell>
          <cell r="D1011" t="str">
            <v>颅内动脉瘤夹闭成形费</v>
          </cell>
        </row>
        <row r="1011">
          <cell r="G1011" t="str">
            <v>通过手术夹闭、包裹动脉瘤，并成形或孤立。</v>
          </cell>
          <cell r="H1011" t="str">
            <v>所定价格涵盖手术计划、术区准备、消毒铺巾、开颅、夹闭、包裹、成形、关颅等步骤所需的人力资源和基本物质资源消耗。</v>
          </cell>
          <cell r="I1011" t="str">
            <v>01儿童加收
11大型动脉瘤
21破裂动脉瘤</v>
          </cell>
        </row>
        <row r="1011">
          <cell r="L1011" t="str">
            <v>次</v>
          </cell>
          <cell r="M1011" t="str">
            <v>1.次指1个动脉瘤，每增加1个动脉瘤加收20%。                                            2.大型动脉瘤指最大径15mm以上。</v>
          </cell>
          <cell r="N1011">
            <v>6994</v>
          </cell>
          <cell r="O1011">
            <v>6294.6</v>
          </cell>
          <cell r="P1011">
            <v>5595</v>
          </cell>
          <cell r="Q1011">
            <v>4476</v>
          </cell>
          <cell r="R1011">
            <v>3580.8</v>
          </cell>
        </row>
        <row r="1012">
          <cell r="C1012" t="str">
            <v>013302000350001</v>
          </cell>
          <cell r="D1012" t="str">
            <v>颅内动脉瘤夹闭成形费-儿童（加收）</v>
          </cell>
        </row>
        <row r="1012">
          <cell r="N1012">
            <v>2098</v>
          </cell>
          <cell r="O1012">
            <v>1888.2</v>
          </cell>
          <cell r="P1012">
            <v>1679</v>
          </cell>
          <cell r="Q1012">
            <v>1343</v>
          </cell>
          <cell r="R1012">
            <v>1074.4</v>
          </cell>
        </row>
        <row r="1013">
          <cell r="C1013" t="str">
            <v>013302000350011</v>
          </cell>
          <cell r="D1013" t="str">
            <v>颅内动脉瘤夹闭成形费-大型动脉瘤（加收）</v>
          </cell>
        </row>
        <row r="1013">
          <cell r="N1013">
            <v>1399</v>
          </cell>
          <cell r="O1013">
            <v>1259.1</v>
          </cell>
          <cell r="P1013">
            <v>1119</v>
          </cell>
          <cell r="Q1013">
            <v>895</v>
          </cell>
          <cell r="R1013">
            <v>716</v>
          </cell>
        </row>
        <row r="1014">
          <cell r="C1014" t="str">
            <v>013302000350021</v>
          </cell>
          <cell r="D1014" t="str">
            <v>颅内动脉瘤夹闭成形费-破裂动脉瘤（加收）</v>
          </cell>
        </row>
        <row r="1014">
          <cell r="N1014">
            <v>1399</v>
          </cell>
          <cell r="O1014">
            <v>1259.1</v>
          </cell>
          <cell r="P1014">
            <v>1119</v>
          </cell>
          <cell r="Q1014">
            <v>895</v>
          </cell>
          <cell r="R1014">
            <v>716</v>
          </cell>
        </row>
        <row r="1015">
          <cell r="C1015" t="str">
            <v>013302000360000</v>
          </cell>
          <cell r="D1015" t="str">
            <v>颅内外动脉搭桥费</v>
          </cell>
        </row>
        <row r="1015">
          <cell r="G1015" t="str">
            <v>通过颅内外血管建立通路。</v>
          </cell>
          <cell r="H1015" t="str">
            <v>所定价格涵盖手术计划、术区准备、消毒铺巾、开颅、颅内外动脉暴露、搭桥、关颅等步骤所需的人力资源和基本物质资源消耗。</v>
          </cell>
          <cell r="I1015" t="str">
            <v>01儿童加收
11移植血管搭桥</v>
          </cell>
        </row>
        <row r="1015">
          <cell r="L1015" t="str">
            <v>次</v>
          </cell>
          <cell r="M1015" t="str">
            <v>“次”指1条血管，每增加1条血管加收50%。</v>
          </cell>
          <cell r="N1015">
            <v>4595</v>
          </cell>
          <cell r="O1015">
            <v>4135.5</v>
          </cell>
          <cell r="P1015">
            <v>3676</v>
          </cell>
          <cell r="Q1015">
            <v>2941</v>
          </cell>
          <cell r="R1015">
            <v>2352.8</v>
          </cell>
        </row>
        <row r="1016">
          <cell r="C1016" t="str">
            <v>013302000360001</v>
          </cell>
          <cell r="D1016" t="str">
            <v>颅内外动脉搭桥费-儿童（加收）</v>
          </cell>
        </row>
        <row r="1016">
          <cell r="N1016">
            <v>1379</v>
          </cell>
          <cell r="O1016">
            <v>1241.1</v>
          </cell>
          <cell r="P1016">
            <v>1103</v>
          </cell>
          <cell r="Q1016">
            <v>882</v>
          </cell>
          <cell r="R1016">
            <v>705.6</v>
          </cell>
        </row>
        <row r="1017">
          <cell r="C1017" t="str">
            <v>013302000360011</v>
          </cell>
          <cell r="D1017" t="str">
            <v>颅内外动脉搭桥费-移植血管搭桥（加收）</v>
          </cell>
        </row>
        <row r="1017">
          <cell r="N1017">
            <v>2298</v>
          </cell>
          <cell r="O1017">
            <v>2068.2</v>
          </cell>
          <cell r="P1017">
            <v>1838</v>
          </cell>
          <cell r="Q1017">
            <v>1471</v>
          </cell>
          <cell r="R1017">
            <v>1176.8</v>
          </cell>
        </row>
        <row r="1018">
          <cell r="C1018" t="str">
            <v>013302000370000</v>
          </cell>
          <cell r="D1018" t="str">
            <v>颅内血管重建费</v>
          </cell>
        </row>
        <row r="1018">
          <cell r="G1018" t="str">
            <v>通过自体血管或人工血管重建颅内血管。</v>
          </cell>
          <cell r="H1018" t="str">
            <v>所定价格涵盖手术计划、术区准备、消毒铺巾、开颅、颅内血管重建、关颅等步骤所需的人力资源和基本物质资源消耗。</v>
          </cell>
          <cell r="I1018" t="str">
            <v>01儿童加收</v>
          </cell>
        </row>
        <row r="1018">
          <cell r="L1018" t="str">
            <v>次</v>
          </cell>
        </row>
        <row r="1018">
          <cell r="N1018">
            <v>6952</v>
          </cell>
          <cell r="O1018">
            <v>6256.8</v>
          </cell>
          <cell r="P1018">
            <v>5562</v>
          </cell>
          <cell r="Q1018">
            <v>4450</v>
          </cell>
          <cell r="R1018">
            <v>3560</v>
          </cell>
        </row>
        <row r="1019">
          <cell r="C1019" t="str">
            <v>013302000370001</v>
          </cell>
          <cell r="D1019" t="str">
            <v>颅内血管重建费-儿童（加收）</v>
          </cell>
        </row>
        <row r="1019">
          <cell r="N1019">
            <v>2086</v>
          </cell>
          <cell r="O1019">
            <v>1877.4</v>
          </cell>
          <cell r="P1019">
            <v>1669</v>
          </cell>
          <cell r="Q1019">
            <v>1335</v>
          </cell>
          <cell r="R1019">
            <v>1068</v>
          </cell>
        </row>
        <row r="1020">
          <cell r="C1020" t="str">
            <v>013101000030000</v>
          </cell>
          <cell r="D1020" t="str">
            <v>脑脊液分流调控费</v>
          </cell>
        </row>
        <row r="1020">
          <cell r="G1020" t="str">
            <v>通过体外控制装置调整分流管阀门压力参数。</v>
          </cell>
          <cell r="H1020" t="str">
            <v>所定价格涵盖连接设备、仪器参数调试、数据获取、检测分析等步骤所需的人力资源和基本物质资源消耗。</v>
          </cell>
        </row>
        <row r="1020">
          <cell r="L1020" t="str">
            <v>次</v>
          </cell>
        </row>
        <row r="1020">
          <cell r="N1020">
            <v>105</v>
          </cell>
          <cell r="O1020">
            <v>94.5</v>
          </cell>
          <cell r="P1020">
            <v>89.25</v>
          </cell>
          <cell r="Q1020">
            <v>80.325</v>
          </cell>
          <cell r="R1020">
            <v>64.26</v>
          </cell>
        </row>
        <row r="1021">
          <cell r="C1021" t="str">
            <v>013302000380000</v>
          </cell>
          <cell r="D1021" t="str">
            <v>脑脊液分流装置置入费</v>
          </cell>
        </row>
        <row r="1021">
          <cell r="G1021" t="str">
            <v>通过各种方式置入脑脊液分流装置。</v>
          </cell>
          <cell r="H1021" t="str">
            <v>所定价格涵盖手术计划、术区准备、消毒铺巾、定位、切开、穿刺、置管，引流、固定、缝合等步骤所需的人力资源和基本物资消耗。</v>
          </cell>
          <cell r="I1021" t="str">
            <v>01儿童加收</v>
          </cell>
          <cell r="J1021" t="str">
            <v>01腰大池腹腔分流</v>
          </cell>
        </row>
        <row r="1021">
          <cell r="L1021" t="str">
            <v>次</v>
          </cell>
          <cell r="M1021" t="str">
            <v>同台手术不得同时收取“脑脊液分流装置取出费”。</v>
          </cell>
          <cell r="N1021">
            <v>3267</v>
          </cell>
          <cell r="O1021">
            <v>2940.3</v>
          </cell>
          <cell r="P1021">
            <v>2614</v>
          </cell>
          <cell r="Q1021">
            <v>2091</v>
          </cell>
          <cell r="R1021">
            <v>1672.8</v>
          </cell>
        </row>
        <row r="1022">
          <cell r="C1022" t="str">
            <v>013302000380001</v>
          </cell>
          <cell r="D1022" t="str">
            <v>脑脊液分流装置置入费-儿童（加收）</v>
          </cell>
        </row>
        <row r="1022">
          <cell r="N1022">
            <v>980</v>
          </cell>
          <cell r="O1022">
            <v>882</v>
          </cell>
          <cell r="P1022">
            <v>784</v>
          </cell>
          <cell r="Q1022">
            <v>627</v>
          </cell>
          <cell r="R1022">
            <v>501.6</v>
          </cell>
        </row>
        <row r="1023">
          <cell r="C1023" t="str">
            <v>013302000380100</v>
          </cell>
          <cell r="D1023" t="str">
            <v>脑脊液分流装置置入费-腰大池腹腔分流（扩展）</v>
          </cell>
        </row>
        <row r="1023">
          <cell r="N1023">
            <v>3267</v>
          </cell>
          <cell r="O1023">
            <v>2940.3</v>
          </cell>
          <cell r="P1023">
            <v>2614</v>
          </cell>
          <cell r="Q1023">
            <v>2091</v>
          </cell>
          <cell r="R1023">
            <v>1672.8</v>
          </cell>
        </row>
        <row r="1024">
          <cell r="C1024" t="str">
            <v>013302000390000</v>
          </cell>
          <cell r="D1024" t="str">
            <v>脑脊液分流装置取出费</v>
          </cell>
        </row>
        <row r="1024">
          <cell r="G1024" t="str">
            <v>通过各种方式将置入的分流装置取出。</v>
          </cell>
          <cell r="H1024" t="str">
            <v>所定价格涵盖手术计划、术区准备、消毒铺巾、切开、取出、缝合等步骤所需的人力资源和基本物质资源消耗。</v>
          </cell>
          <cell r="I1024" t="str">
            <v>01儿童加收</v>
          </cell>
        </row>
        <row r="1024">
          <cell r="L1024" t="str">
            <v>次</v>
          </cell>
        </row>
        <row r="1024">
          <cell r="N1024">
            <v>1402</v>
          </cell>
          <cell r="O1024">
            <v>1261.8</v>
          </cell>
          <cell r="P1024">
            <v>1191.7</v>
          </cell>
          <cell r="Q1024">
            <v>1072.53</v>
          </cell>
          <cell r="R1024">
            <v>858.024</v>
          </cell>
        </row>
        <row r="1025">
          <cell r="C1025" t="str">
            <v>013302000390001</v>
          </cell>
          <cell r="D1025" t="str">
            <v>脑脊液分流装置取出费-儿童（加收）</v>
          </cell>
        </row>
        <row r="1025">
          <cell r="N1025">
            <v>421</v>
          </cell>
          <cell r="O1025">
            <v>378.9</v>
          </cell>
          <cell r="P1025">
            <v>357.85</v>
          </cell>
          <cell r="Q1025">
            <v>322</v>
          </cell>
          <cell r="R1025">
            <v>257.6</v>
          </cell>
        </row>
        <row r="1026">
          <cell r="C1026" t="str">
            <v>013302000400000</v>
          </cell>
          <cell r="D1026" t="str">
            <v>颅内压监测探头置入费</v>
          </cell>
        </row>
        <row r="1026">
          <cell r="G1026" t="str">
            <v>通过各种方式置入颅内压监测探头。</v>
          </cell>
          <cell r="H1026" t="str">
            <v>所定价格涵盖手术计划、术区准备、消毒铺巾、开颅、置入探头、固定、关颅等步骤所需的人力资源和基本物质资源消耗。</v>
          </cell>
          <cell r="I1026" t="str">
            <v>01儿童加收</v>
          </cell>
        </row>
        <row r="1026">
          <cell r="L1026" t="str">
            <v>次</v>
          </cell>
          <cell r="M1026" t="str">
            <v>同台手术不得同时收取“颅内压监测探头取出费”。</v>
          </cell>
          <cell r="N1026">
            <v>1040</v>
          </cell>
          <cell r="O1026">
            <v>936</v>
          </cell>
          <cell r="P1026">
            <v>884</v>
          </cell>
          <cell r="Q1026">
            <v>795.6</v>
          </cell>
          <cell r="R1026">
            <v>636.48</v>
          </cell>
        </row>
        <row r="1027">
          <cell r="C1027" t="str">
            <v>013302000400001</v>
          </cell>
          <cell r="D1027" t="str">
            <v>颅内压监测探头置入费-儿童（加收）</v>
          </cell>
        </row>
        <row r="1027">
          <cell r="N1027">
            <v>312</v>
          </cell>
          <cell r="O1027">
            <v>280.8</v>
          </cell>
          <cell r="P1027">
            <v>265.2</v>
          </cell>
          <cell r="Q1027">
            <v>238.68</v>
          </cell>
          <cell r="R1027">
            <v>190.944</v>
          </cell>
        </row>
        <row r="1028">
          <cell r="C1028" t="str">
            <v>013302000410000</v>
          </cell>
          <cell r="D1028" t="str">
            <v>颅内压监测探头取出费</v>
          </cell>
        </row>
        <row r="1028">
          <cell r="G1028" t="str">
            <v>通过各种方式将置入的颅内压监测探头取出。</v>
          </cell>
          <cell r="H1028" t="str">
            <v>所定价格涵盖手术计划、术区准备、消毒铺巾、切开、取出、缝合等步骤所需的人力资源和基本物质资源消耗。</v>
          </cell>
          <cell r="I1028" t="str">
            <v>01儿童加收</v>
          </cell>
        </row>
        <row r="1028">
          <cell r="L1028" t="str">
            <v>次</v>
          </cell>
        </row>
        <row r="1028">
          <cell r="N1028">
            <v>624</v>
          </cell>
          <cell r="O1028">
            <v>561.6</v>
          </cell>
          <cell r="P1028">
            <v>530.4</v>
          </cell>
          <cell r="Q1028">
            <v>477.36</v>
          </cell>
          <cell r="R1028">
            <v>381.888</v>
          </cell>
        </row>
        <row r="1029">
          <cell r="C1029" t="str">
            <v>013302000410001</v>
          </cell>
          <cell r="D1029" t="str">
            <v>颅内压监测探头取出费-儿童（加收）</v>
          </cell>
        </row>
        <row r="1029">
          <cell r="N1029">
            <v>187</v>
          </cell>
          <cell r="O1029">
            <v>168.3</v>
          </cell>
          <cell r="P1029">
            <v>158.95</v>
          </cell>
          <cell r="Q1029">
            <v>143</v>
          </cell>
          <cell r="R1029">
            <v>114.4</v>
          </cell>
        </row>
        <row r="1030">
          <cell r="C1030" t="str">
            <v>013101000040000</v>
          </cell>
          <cell r="D1030" t="str">
            <v>神经刺激器适配费</v>
          </cell>
        </row>
        <row r="1030">
          <cell r="G1030" t="str">
            <v>对已置入的神经刺激器进行程控测试。</v>
          </cell>
          <cell r="H1030" t="str">
            <v>所定价格涵盖装置连接、数据读取分析、参数调整、功能优化、安全性检查等步骤所需的人力资源和基本物资消耗。</v>
          </cell>
        </row>
        <row r="1030">
          <cell r="L1030" t="str">
            <v>次</v>
          </cell>
        </row>
        <row r="1030">
          <cell r="N1030">
            <v>180</v>
          </cell>
          <cell r="O1030">
            <v>162</v>
          </cell>
          <cell r="P1030">
            <v>153</v>
          </cell>
          <cell r="Q1030">
            <v>137.7</v>
          </cell>
          <cell r="R1030">
            <v>110.16</v>
          </cell>
        </row>
        <row r="1031">
          <cell r="C1031" t="str">
            <v>013302000420000</v>
          </cell>
          <cell r="D1031" t="str">
            <v>椎管内切开引流费</v>
          </cell>
        </row>
        <row r="1031">
          <cell r="G1031" t="str">
            <v>通过手术切开椎管内脓肿、血肿等进行引流。</v>
          </cell>
          <cell r="H1031" t="str">
            <v>所定价格涵盖手术计划、术区准备、消毒铺巾、定位、切开椎管、引流、固定、缝合等步骤所需的人力资源和基本物质资源消耗。</v>
          </cell>
          <cell r="I1031" t="str">
            <v>01儿童加收</v>
          </cell>
        </row>
        <row r="1031">
          <cell r="L1031" t="str">
            <v>次</v>
          </cell>
        </row>
        <row r="1031">
          <cell r="N1031">
            <v>2600</v>
          </cell>
          <cell r="O1031">
            <v>2340</v>
          </cell>
          <cell r="P1031">
            <v>2210</v>
          </cell>
          <cell r="Q1031">
            <v>1989</v>
          </cell>
          <cell r="R1031">
            <v>1591.2</v>
          </cell>
        </row>
        <row r="1032">
          <cell r="C1032" t="str">
            <v>013302000420001</v>
          </cell>
          <cell r="D1032" t="str">
            <v>椎管内切开引流费-儿童（加收）</v>
          </cell>
        </row>
        <row r="1032">
          <cell r="N1032">
            <v>780</v>
          </cell>
          <cell r="O1032">
            <v>702</v>
          </cell>
          <cell r="P1032">
            <v>663</v>
          </cell>
          <cell r="Q1032">
            <v>596.7</v>
          </cell>
          <cell r="R1032">
            <v>477.36</v>
          </cell>
        </row>
        <row r="1033">
          <cell r="C1033" t="str">
            <v>013302000430000</v>
          </cell>
          <cell r="D1033" t="str">
            <v>脊髓内引流费</v>
          </cell>
        </row>
        <row r="1033">
          <cell r="G1033" t="str">
            <v>通过手术引流脊髓内积液。</v>
          </cell>
          <cell r="H1033" t="str">
            <v>所定价格涵盖手术计划、术区准备、消毒铺巾、定位、切开或穿刺椎管至髓内、引流、固定、缝合等步骤所需的人力资源和基本物质资源消耗。</v>
          </cell>
          <cell r="I1033" t="str">
            <v>01儿童加收</v>
          </cell>
        </row>
        <row r="1033">
          <cell r="L1033" t="str">
            <v>次</v>
          </cell>
        </row>
        <row r="1033">
          <cell r="N1033">
            <v>2860</v>
          </cell>
          <cell r="O1033">
            <v>2574</v>
          </cell>
          <cell r="P1033">
            <v>2288</v>
          </cell>
          <cell r="Q1033">
            <v>1830</v>
          </cell>
          <cell r="R1033">
            <v>1464</v>
          </cell>
        </row>
        <row r="1034">
          <cell r="C1034" t="str">
            <v>013302000430001</v>
          </cell>
          <cell r="D1034" t="str">
            <v>脊髓内引流费-儿童（加收）</v>
          </cell>
        </row>
        <row r="1034">
          <cell r="N1034">
            <v>858</v>
          </cell>
          <cell r="O1034">
            <v>772.2</v>
          </cell>
          <cell r="P1034">
            <v>686</v>
          </cell>
          <cell r="Q1034">
            <v>549</v>
          </cell>
          <cell r="R1034">
            <v>439.2</v>
          </cell>
        </row>
        <row r="1035">
          <cell r="C1035" t="str">
            <v>013302000440000</v>
          </cell>
          <cell r="D1035" t="str">
            <v>髓内病变切除费（常规）</v>
          </cell>
        </row>
        <row r="1035">
          <cell r="G1035" t="str">
            <v>通过手术切除脊髓内病变。</v>
          </cell>
          <cell r="H1035" t="str">
            <v>所定价格涵盖手术计划、术区准备、消毒铺巾、切开、探查、病变切除、缝合等步骤所需的人力资源和和基本物质资源消耗。</v>
          </cell>
          <cell r="I1035" t="str">
            <v>01儿童加收</v>
          </cell>
        </row>
        <row r="1035">
          <cell r="L1035" t="str">
            <v>次</v>
          </cell>
        </row>
        <row r="1035">
          <cell r="N1035">
            <v>6725</v>
          </cell>
          <cell r="O1035">
            <v>6052.5</v>
          </cell>
          <cell r="P1035">
            <v>5380</v>
          </cell>
          <cell r="Q1035">
            <v>4304</v>
          </cell>
          <cell r="R1035">
            <v>3443.2</v>
          </cell>
        </row>
        <row r="1036">
          <cell r="C1036" t="str">
            <v>013302000440001</v>
          </cell>
          <cell r="D1036" t="str">
            <v>髓内病变切除费（常规）-儿童（加收）</v>
          </cell>
        </row>
        <row r="1036">
          <cell r="N1036">
            <v>2018</v>
          </cell>
          <cell r="O1036">
            <v>1816.2</v>
          </cell>
          <cell r="P1036">
            <v>1614</v>
          </cell>
          <cell r="Q1036">
            <v>1291</v>
          </cell>
          <cell r="R1036">
            <v>1032.8</v>
          </cell>
        </row>
        <row r="1037">
          <cell r="C1037" t="str">
            <v>013302000450000</v>
          </cell>
          <cell r="D1037" t="str">
            <v>髓内病变切除费（复杂）</v>
          </cell>
        </row>
        <row r="1037">
          <cell r="G1037" t="str">
            <v>通过手术切除脊髓内复杂病变。</v>
          </cell>
          <cell r="H1037" t="str">
            <v>所定价格涵盖手术计划、术区准备、消毒铺巾、切开、探查、病变切除、缝合等步骤所需的人力资源和和基本物质资源消耗。</v>
          </cell>
          <cell r="I1037" t="str">
            <v>01儿童加收</v>
          </cell>
        </row>
        <row r="1037">
          <cell r="L1037" t="str">
            <v>次</v>
          </cell>
          <cell r="M1037" t="str">
            <v>本项目所称“复杂”指：病变范围大于一个椎体长度、远离脊髓表面或位于脊髓前方、血管病变、多个病灶切除、病变弥散。</v>
          </cell>
          <cell r="N1037">
            <v>7990</v>
          </cell>
          <cell r="O1037">
            <v>7191</v>
          </cell>
          <cell r="P1037">
            <v>6392</v>
          </cell>
          <cell r="Q1037">
            <v>5114</v>
          </cell>
          <cell r="R1037">
            <v>4091.2</v>
          </cell>
        </row>
        <row r="1038">
          <cell r="C1038" t="str">
            <v>013302000450001</v>
          </cell>
          <cell r="D1038" t="str">
            <v>髓内病变切除费（复杂）-儿童（加收）</v>
          </cell>
        </row>
        <row r="1038">
          <cell r="N1038">
            <v>2397</v>
          </cell>
          <cell r="O1038">
            <v>2157.3</v>
          </cell>
          <cell r="P1038">
            <v>1918</v>
          </cell>
          <cell r="Q1038">
            <v>1534</v>
          </cell>
          <cell r="R1038">
            <v>1227.2</v>
          </cell>
        </row>
        <row r="1039">
          <cell r="C1039" t="str">
            <v>013302000460000</v>
          </cell>
          <cell r="D1039" t="str">
            <v>髓外病变切除费（常规）</v>
          </cell>
        </row>
        <row r="1039">
          <cell r="G1039" t="str">
            <v>通过手术切除脊髓外病变。</v>
          </cell>
          <cell r="H1039" t="str">
            <v>所定价格涵盖手术计划、术区准备、消毒铺巾、切开、探查、病变切除、缝合等步骤所需的人力资源和和基本物质资源消耗。</v>
          </cell>
          <cell r="I1039" t="str">
            <v>01儿童加收</v>
          </cell>
        </row>
        <row r="1039">
          <cell r="L1039" t="str">
            <v>次</v>
          </cell>
        </row>
        <row r="1039">
          <cell r="N1039">
            <v>4732</v>
          </cell>
          <cell r="O1039">
            <v>4258.8</v>
          </cell>
          <cell r="P1039">
            <v>3786</v>
          </cell>
          <cell r="Q1039">
            <v>3029</v>
          </cell>
          <cell r="R1039">
            <v>2423.2</v>
          </cell>
        </row>
        <row r="1040">
          <cell r="C1040" t="str">
            <v>013302000460001</v>
          </cell>
          <cell r="D1040" t="str">
            <v>髓外病变切除费（常规）-儿童（加收）</v>
          </cell>
        </row>
        <row r="1040">
          <cell r="N1040">
            <v>1420</v>
          </cell>
          <cell r="O1040">
            <v>1278</v>
          </cell>
          <cell r="P1040">
            <v>1136</v>
          </cell>
          <cell r="Q1040">
            <v>909</v>
          </cell>
          <cell r="R1040">
            <v>727.2</v>
          </cell>
        </row>
        <row r="1041">
          <cell r="C1041" t="str">
            <v>013302000470000</v>
          </cell>
          <cell r="D1041" t="str">
            <v>髓外病变切除费（复杂）</v>
          </cell>
        </row>
        <row r="1041">
          <cell r="G1041" t="str">
            <v>通过手术切除脊髓外复杂病变。</v>
          </cell>
          <cell r="H1041" t="str">
            <v>所定价格涵盖手术计划、术区准备、消毒铺巾、切开、探查、病变切除、缝合等步骤所需的人力资源和和基本物质资源消耗。</v>
          </cell>
          <cell r="I1041" t="str">
            <v>01儿童加收</v>
          </cell>
        </row>
        <row r="1041">
          <cell r="L1041" t="str">
            <v>次</v>
          </cell>
          <cell r="M1041" t="str">
            <v>本项目所称“复杂”指：病变范围大于两个椎体长度、位于椎管前方、血管性病变、椎管内外沟通、病变弥散。</v>
          </cell>
          <cell r="N1041">
            <v>6132</v>
          </cell>
          <cell r="O1041">
            <v>5518.8</v>
          </cell>
          <cell r="P1041">
            <v>4906</v>
          </cell>
          <cell r="Q1041">
            <v>3925</v>
          </cell>
          <cell r="R1041">
            <v>3140</v>
          </cell>
        </row>
        <row r="1042">
          <cell r="C1042" t="str">
            <v>013302000470001</v>
          </cell>
          <cell r="D1042" t="str">
            <v>髓外病变切除费（复杂）-儿童（加收）</v>
          </cell>
        </row>
        <row r="1042">
          <cell r="N1042">
            <v>1840</v>
          </cell>
          <cell r="O1042">
            <v>1656</v>
          </cell>
          <cell r="P1042">
            <v>1472</v>
          </cell>
          <cell r="Q1042">
            <v>1178</v>
          </cell>
          <cell r="R1042">
            <v>942.4</v>
          </cell>
        </row>
        <row r="1043">
          <cell r="C1043" t="str">
            <v>013302000480000</v>
          </cell>
          <cell r="D1043" t="str">
            <v>颈动脉内/外膜剥脱费</v>
          </cell>
        </row>
        <row r="1043">
          <cell r="G1043" t="str">
            <v>通过手术切除颈动脉内膜或外膜。</v>
          </cell>
          <cell r="H1043" t="str">
            <v>所定价格涵盖手术计划、术区准备、消毒铺巾、颈部血管暴露、颈动脉内/外膜剥脱、缝合、关闭，必要时修补等步骤所需的人力资源和基本物质资源消耗。</v>
          </cell>
          <cell r="I1043" t="str">
            <v>01儿童加收</v>
          </cell>
        </row>
        <row r="1043">
          <cell r="L1043" t="str">
            <v>次</v>
          </cell>
        </row>
        <row r="1043">
          <cell r="N1043">
            <v>4572</v>
          </cell>
          <cell r="O1043">
            <v>4114.8</v>
          </cell>
          <cell r="P1043">
            <v>3658</v>
          </cell>
          <cell r="Q1043">
            <v>2926</v>
          </cell>
          <cell r="R1043">
            <v>2340.8</v>
          </cell>
        </row>
        <row r="1044">
          <cell r="C1044" t="str">
            <v>013302000480001</v>
          </cell>
          <cell r="D1044" t="str">
            <v>颈动脉内/外膜剥脱费-儿童（加收）</v>
          </cell>
        </row>
        <row r="1044">
          <cell r="N1044">
            <v>1372</v>
          </cell>
          <cell r="O1044">
            <v>1234.8</v>
          </cell>
          <cell r="P1044">
            <v>1097</v>
          </cell>
          <cell r="Q1044">
            <v>878</v>
          </cell>
          <cell r="R1044">
            <v>702.4</v>
          </cell>
        </row>
        <row r="1045">
          <cell r="C1045" t="str">
            <v>013302000490000</v>
          </cell>
          <cell r="D1045" t="str">
            <v>椎动脉内/外膜剥脱费</v>
          </cell>
        </row>
        <row r="1045">
          <cell r="G1045" t="str">
            <v>通过手术切除椎动脉内膜或外膜。</v>
          </cell>
          <cell r="H1045" t="str">
            <v>所定价格涵盖手术计划、术区准备、消毒铺巾、椎动脉暴露、椎动脉内/外膜剥脱、缝合、关闭，必要时修补等步骤所需的人力资源和基本物质资源消耗。</v>
          </cell>
          <cell r="I1045" t="str">
            <v>01儿童加收</v>
          </cell>
        </row>
        <row r="1045">
          <cell r="L1045" t="str">
            <v>次</v>
          </cell>
        </row>
        <row r="1045">
          <cell r="N1045">
            <v>4914</v>
          </cell>
          <cell r="O1045">
            <v>4422.6</v>
          </cell>
          <cell r="P1045">
            <v>3931</v>
          </cell>
          <cell r="Q1045">
            <v>3145</v>
          </cell>
          <cell r="R1045">
            <v>2516</v>
          </cell>
        </row>
        <row r="1046">
          <cell r="C1046" t="str">
            <v>013302000490001</v>
          </cell>
          <cell r="D1046" t="str">
            <v>椎动脉内/外膜剥脱费-儿童（加收）</v>
          </cell>
        </row>
        <row r="1046">
          <cell r="N1046">
            <v>1474</v>
          </cell>
          <cell r="O1046">
            <v>1326.6</v>
          </cell>
          <cell r="P1046">
            <v>1179</v>
          </cell>
          <cell r="Q1046">
            <v>944</v>
          </cell>
          <cell r="R1046">
            <v>755.2</v>
          </cell>
        </row>
        <row r="1047">
          <cell r="C1047" t="str">
            <v>013302000500000</v>
          </cell>
          <cell r="D1047" t="str">
            <v>颞肌颞浅动脉贴敷费</v>
          </cell>
        </row>
        <row r="1047">
          <cell r="G1047" t="str">
            <v>通过颅外血供丰富的肌肉等组织，帖敷于脑组织表面。</v>
          </cell>
          <cell r="H1047" t="str">
            <v>所定价格涵盖手术计划、术区准备、消毒铺巾、开颅、颞肌颞浅动脉贴敷、关颅等步骤所需的人力资源和基本物质资源消耗。</v>
          </cell>
          <cell r="I1047" t="str">
            <v>01儿童加收</v>
          </cell>
        </row>
        <row r="1047">
          <cell r="L1047" t="str">
            <v>次</v>
          </cell>
        </row>
        <row r="1047">
          <cell r="N1047">
            <v>2860</v>
          </cell>
          <cell r="O1047">
            <v>2574</v>
          </cell>
          <cell r="P1047">
            <v>2288</v>
          </cell>
          <cell r="Q1047">
            <v>1830</v>
          </cell>
          <cell r="R1047">
            <v>1464</v>
          </cell>
        </row>
        <row r="1048">
          <cell r="C1048" t="str">
            <v>013302000500001</v>
          </cell>
          <cell r="D1048" t="str">
            <v>颞肌颞浅动脉贴敷费-儿童（加收）</v>
          </cell>
        </row>
        <row r="1048">
          <cell r="N1048">
            <v>858</v>
          </cell>
          <cell r="O1048">
            <v>772.2</v>
          </cell>
          <cell r="P1048">
            <v>686</v>
          </cell>
          <cell r="Q1048">
            <v>549</v>
          </cell>
          <cell r="R1048">
            <v>439.2</v>
          </cell>
        </row>
        <row r="1049">
          <cell r="C1049" t="str">
            <v>013302000510000</v>
          </cell>
          <cell r="D1049" t="str">
            <v>颈部动脉结扎费</v>
          </cell>
        </row>
        <row r="1049">
          <cell r="G1049" t="str">
            <v>通过手术结扎颈部动脉。</v>
          </cell>
          <cell r="H1049" t="str">
            <v>所定价格涵盖手术计划、术区准备、消毒铺巾、定位、颈部动脉结扎、缝合等步骤所需的人力资源和基本物质资源消耗。</v>
          </cell>
          <cell r="I1049" t="str">
            <v>01儿童加收</v>
          </cell>
        </row>
        <row r="1049">
          <cell r="L1049" t="str">
            <v>次</v>
          </cell>
        </row>
        <row r="1049">
          <cell r="N1049">
            <v>1300</v>
          </cell>
          <cell r="O1049">
            <v>1170</v>
          </cell>
          <cell r="P1049">
            <v>1105</v>
          </cell>
          <cell r="Q1049">
            <v>994.5</v>
          </cell>
          <cell r="R1049">
            <v>795.6</v>
          </cell>
        </row>
        <row r="1050">
          <cell r="C1050" t="str">
            <v>013302000510001</v>
          </cell>
          <cell r="D1050" t="str">
            <v>颈部动脉结扎费-儿童（加收）</v>
          </cell>
        </row>
        <row r="1050">
          <cell r="N1050">
            <v>390</v>
          </cell>
          <cell r="O1050">
            <v>351</v>
          </cell>
          <cell r="P1050">
            <v>331.5</v>
          </cell>
          <cell r="Q1050">
            <v>298.35</v>
          </cell>
          <cell r="R1050">
            <v>238.68</v>
          </cell>
        </row>
        <row r="1051">
          <cell r="C1051" t="str">
            <v>013101000050000</v>
          </cell>
          <cell r="D1051" t="str">
            <v>神经阻滞治疗费</v>
          </cell>
        </row>
        <row r="1051">
          <cell r="G1051" t="str">
            <v>通过物理压迫或化学毁损的方式阻断神经传递信号。</v>
          </cell>
          <cell r="H1051" t="str">
            <v>所定价格涵盖术区准备、定位、消毒铺巾、压迫、注药、观察、记录等步骤所需的人力资源和基本物质资源消耗。</v>
          </cell>
          <cell r="I1051" t="str">
            <v>01三叉神经节</v>
          </cell>
        </row>
        <row r="1051">
          <cell r="L1051" t="str">
            <v>次</v>
          </cell>
        </row>
        <row r="1051">
          <cell r="N1051">
            <v>66</v>
          </cell>
          <cell r="O1051">
            <v>59.4</v>
          </cell>
          <cell r="P1051">
            <v>56.1</v>
          </cell>
          <cell r="Q1051">
            <v>50.49</v>
          </cell>
          <cell r="R1051">
            <v>40.392</v>
          </cell>
        </row>
        <row r="1052">
          <cell r="C1052" t="str">
            <v>013101000050001</v>
          </cell>
          <cell r="D1052" t="str">
            <v>神经阻滞治疗费-三叉神经节（加收）</v>
          </cell>
        </row>
        <row r="1052">
          <cell r="N1052">
            <v>422</v>
          </cell>
          <cell r="O1052">
            <v>379.8</v>
          </cell>
          <cell r="P1052">
            <v>358.7</v>
          </cell>
          <cell r="Q1052">
            <v>322.83</v>
          </cell>
          <cell r="R1052">
            <v>258.264</v>
          </cell>
        </row>
        <row r="1053">
          <cell r="C1053" t="str">
            <v>013302000520000</v>
          </cell>
          <cell r="D1053" t="str">
            <v>颅神经切断费</v>
          </cell>
        </row>
        <row r="1053">
          <cell r="G1053" t="str">
            <v>通过手术全部或部分切除颅神经。</v>
          </cell>
          <cell r="H1053" t="str">
            <v>所定价格涵盖手术计划、术区准备、消毒铺巾、定位、开颅、探查、神经切断、关颅等步骤所需的人力资源和基本物质资源消耗。</v>
          </cell>
          <cell r="I1053" t="str">
            <v>01儿童加收</v>
          </cell>
        </row>
        <row r="1053">
          <cell r="L1053" t="str">
            <v>次</v>
          </cell>
          <cell r="M1053" t="str">
            <v>1.本项目所称“颅神经”指：位于颅内和颅底、眼眶、颈深部的十二对颅神经部分。                                             2.同一神经切断费不得与松解费同时收取。</v>
          </cell>
          <cell r="N1053">
            <v>3987</v>
          </cell>
          <cell r="O1053">
            <v>3588.3</v>
          </cell>
          <cell r="P1053">
            <v>3190</v>
          </cell>
          <cell r="Q1053">
            <v>2552</v>
          </cell>
          <cell r="R1053">
            <v>2041.6</v>
          </cell>
        </row>
        <row r="1054">
          <cell r="C1054" t="str">
            <v>013302000520001</v>
          </cell>
          <cell r="D1054" t="str">
            <v>颅神经切断费-儿童（加收）</v>
          </cell>
        </row>
        <row r="1054">
          <cell r="N1054">
            <v>1196</v>
          </cell>
          <cell r="O1054">
            <v>1076.4</v>
          </cell>
          <cell r="P1054">
            <v>957</v>
          </cell>
          <cell r="Q1054">
            <v>766</v>
          </cell>
          <cell r="R1054">
            <v>612.8</v>
          </cell>
        </row>
        <row r="1055">
          <cell r="C1055" t="str">
            <v>013302000530000</v>
          </cell>
          <cell r="D1055" t="str">
            <v>脊髓及脊神经切断费</v>
          </cell>
        </row>
        <row r="1055">
          <cell r="G1055" t="str">
            <v>通过手术切断部分脊髓和（或）脊神经。</v>
          </cell>
          <cell r="H1055" t="str">
            <v>所定价格涵盖手术计划、术区准备、消毒铺巾、定位、切开、探查、神经切断、缝合等步骤所需的人力资源和基本物质资源消耗。</v>
          </cell>
          <cell r="I1055" t="str">
            <v>01儿童加收</v>
          </cell>
        </row>
        <row r="1055">
          <cell r="L1055" t="str">
            <v>次</v>
          </cell>
          <cell r="M1055" t="str">
            <v>1.本项目所称“脊髓及脊神经”指：位于椎管内及椎间孔周围的脊神经部分。                                                             2.同一神经切断费不得与松解费同时收取。</v>
          </cell>
          <cell r="N1055">
            <v>4852</v>
          </cell>
          <cell r="O1055">
            <v>4366.8</v>
          </cell>
          <cell r="P1055">
            <v>3882</v>
          </cell>
          <cell r="Q1055">
            <v>3106</v>
          </cell>
          <cell r="R1055">
            <v>2484.8</v>
          </cell>
        </row>
        <row r="1056">
          <cell r="C1056" t="str">
            <v>013302000530001</v>
          </cell>
          <cell r="D1056" t="str">
            <v>脊髓及脊神经切断费-儿童（加收）</v>
          </cell>
        </row>
        <row r="1056">
          <cell r="N1056">
            <v>1456</v>
          </cell>
          <cell r="O1056">
            <v>1310.4</v>
          </cell>
          <cell r="P1056">
            <v>1165</v>
          </cell>
          <cell r="Q1056">
            <v>932</v>
          </cell>
          <cell r="R1056">
            <v>745.6</v>
          </cell>
        </row>
        <row r="1057">
          <cell r="C1057" t="str">
            <v>013302000540000</v>
          </cell>
          <cell r="D1057" t="str">
            <v>内脏神经切断费</v>
          </cell>
        </row>
        <row r="1057">
          <cell r="G1057" t="str">
            <v>通过手术全部或部分切除内脏神经。</v>
          </cell>
          <cell r="H1057" t="str">
            <v>所定价格涵盖手术计划、术区准备、消毒铺巾、定位、切开、探查、神经切断、缝合等步骤所需的人力资源和基本物质资源消耗。</v>
          </cell>
          <cell r="I1057" t="str">
            <v>01儿童加收</v>
          </cell>
        </row>
        <row r="1057">
          <cell r="L1057" t="str">
            <v>次</v>
          </cell>
          <cell r="M1057" t="str">
            <v>1.本项目所称“内脏神经”指：分布在胸腔、腹腔及盆腔脏器的神经。                                                                      2.同一神经切断费不得与松解费同时收取。</v>
          </cell>
          <cell r="N1057">
            <v>3900</v>
          </cell>
          <cell r="O1057">
            <v>3510</v>
          </cell>
          <cell r="P1057">
            <v>3315</v>
          </cell>
          <cell r="Q1057">
            <v>2983.5</v>
          </cell>
          <cell r="R1057">
            <v>2386.8</v>
          </cell>
        </row>
        <row r="1058">
          <cell r="C1058" t="str">
            <v>013302000540001</v>
          </cell>
          <cell r="D1058" t="str">
            <v>内脏神经切断费-儿童（加收）</v>
          </cell>
        </row>
        <row r="1058">
          <cell r="N1058">
            <v>1170</v>
          </cell>
          <cell r="O1058">
            <v>1053</v>
          </cell>
          <cell r="P1058">
            <v>994.5</v>
          </cell>
          <cell r="Q1058">
            <v>895</v>
          </cell>
          <cell r="R1058">
            <v>716</v>
          </cell>
        </row>
        <row r="1059">
          <cell r="C1059" t="str">
            <v>013302000550000</v>
          </cell>
          <cell r="D1059" t="str">
            <v>周围神经切断费</v>
          </cell>
        </row>
        <row r="1059">
          <cell r="G1059" t="str">
            <v>通过手术全部或部分切除周围神经。</v>
          </cell>
          <cell r="H1059" t="str">
            <v>所定价格涵盖手术计划、术区准备、消毒铺巾、定位、切开、探查、神经切断、缝合等步骤所需的人力资源和基本物质资源消耗。</v>
          </cell>
          <cell r="I1059" t="str">
            <v>01儿童加收</v>
          </cell>
        </row>
        <row r="1059">
          <cell r="L1059" t="str">
            <v>次</v>
          </cell>
          <cell r="M1059" t="str">
            <v>1.本项目所称“周围神经”指：位于头面部、躯干及四肢的颅神经和脊神经主干或分支。                                      2.同一神经切断费不得与松解费同时收取。</v>
          </cell>
          <cell r="N1059">
            <v>1200</v>
          </cell>
          <cell r="O1059">
            <v>1080</v>
          </cell>
          <cell r="P1059">
            <v>960</v>
          </cell>
          <cell r="Q1059">
            <v>768</v>
          </cell>
          <cell r="R1059">
            <v>614.4</v>
          </cell>
        </row>
        <row r="1060">
          <cell r="C1060" t="str">
            <v>013302000550001</v>
          </cell>
          <cell r="D1060" t="str">
            <v>周围神经切断费-儿童（加收）</v>
          </cell>
        </row>
        <row r="1060">
          <cell r="N1060">
            <v>360</v>
          </cell>
          <cell r="O1060">
            <v>324</v>
          </cell>
          <cell r="P1060">
            <v>288</v>
          </cell>
          <cell r="Q1060">
            <v>230</v>
          </cell>
          <cell r="R1060">
            <v>184</v>
          </cell>
        </row>
        <row r="1061">
          <cell r="C1061" t="str">
            <v>013302000560000</v>
          </cell>
          <cell r="D1061" t="str">
            <v>颅神经松解费</v>
          </cell>
        </row>
        <row r="1061">
          <cell r="G1061" t="str">
            <v>通过手术松解颅神经粘连。</v>
          </cell>
          <cell r="H1061" t="str">
            <v>所定价格涵盖手术计划、术区准备、消毒铺巾、定位、开颅、松解及梳理、关颅等步骤所需的人力资源和基本物质资源消耗。</v>
          </cell>
          <cell r="I1061" t="str">
            <v>01儿童加收</v>
          </cell>
        </row>
        <row r="1061">
          <cell r="L1061" t="str">
            <v>次</v>
          </cell>
          <cell r="M1061" t="str">
            <v>1.本项目所称“颅神经”指：位于颅内和颅底、眼眶、颈深部的十二对颅神经部分。                                             2.同一神经松解费不得与切断费同时收取。</v>
          </cell>
          <cell r="N1061">
            <v>4807</v>
          </cell>
          <cell r="O1061">
            <v>4326.3</v>
          </cell>
          <cell r="P1061">
            <v>3846</v>
          </cell>
          <cell r="Q1061">
            <v>3077</v>
          </cell>
          <cell r="R1061">
            <v>2461.6</v>
          </cell>
        </row>
        <row r="1062">
          <cell r="C1062" t="str">
            <v>013302000560001</v>
          </cell>
          <cell r="D1062" t="str">
            <v>颅神经松解费-儿童（加收）</v>
          </cell>
        </row>
        <row r="1062">
          <cell r="N1062">
            <v>1442</v>
          </cell>
          <cell r="O1062">
            <v>1297.8</v>
          </cell>
          <cell r="P1062">
            <v>1154</v>
          </cell>
          <cell r="Q1062">
            <v>923</v>
          </cell>
          <cell r="R1062">
            <v>738.4</v>
          </cell>
        </row>
        <row r="1063">
          <cell r="C1063" t="str">
            <v>013302000570000</v>
          </cell>
          <cell r="D1063" t="str">
            <v>脊髓及神经根松解费</v>
          </cell>
        </row>
        <row r="1063">
          <cell r="G1063" t="str">
            <v>通过手术松解脊髓及神经根粘连。</v>
          </cell>
          <cell r="H1063" t="str">
            <v>所定价格涵盖手术计划、术区准备、消毒铺巾、定位、切开、松解及梳理、缝合等步骤所需的人力资源和基本物质资源消耗。</v>
          </cell>
          <cell r="I1063" t="str">
            <v>01儿童加收</v>
          </cell>
        </row>
        <row r="1063">
          <cell r="L1063" t="str">
            <v>次</v>
          </cell>
          <cell r="M1063" t="str">
            <v>1.本项目所称“脊髓及脊神经”指：位于椎管内及椎间孔周围的脊神经部分。                                                        2.同一神经松解费不得与切断费同时收取。</v>
          </cell>
          <cell r="N1063">
            <v>3970</v>
          </cell>
          <cell r="O1063">
            <v>3573</v>
          </cell>
          <cell r="P1063">
            <v>3176</v>
          </cell>
          <cell r="Q1063">
            <v>2541</v>
          </cell>
          <cell r="R1063">
            <v>2032.8</v>
          </cell>
        </row>
        <row r="1064">
          <cell r="C1064" t="str">
            <v>013302000570001</v>
          </cell>
          <cell r="D1064" t="str">
            <v>脊髓及神经根松解费-儿童（加收）</v>
          </cell>
        </row>
        <row r="1064">
          <cell r="N1064">
            <v>1191</v>
          </cell>
          <cell r="O1064">
            <v>1071.9</v>
          </cell>
          <cell r="P1064">
            <v>953</v>
          </cell>
          <cell r="Q1064">
            <v>762</v>
          </cell>
          <cell r="R1064">
            <v>609.6</v>
          </cell>
        </row>
        <row r="1065">
          <cell r="C1065" t="str">
            <v>013302000580000</v>
          </cell>
          <cell r="D1065" t="str">
            <v>内脏神经松解费</v>
          </cell>
        </row>
        <row r="1065">
          <cell r="G1065" t="str">
            <v>通过手术松解内脏神经粘连。</v>
          </cell>
          <cell r="H1065" t="str">
            <v>所定价格涵盖手术计划、术区准备、消毒铺巾、定位、切开、松解及梳理、缝合等步骤所需的人力资源和基本物质资源消耗。</v>
          </cell>
          <cell r="I1065" t="str">
            <v>01儿童加收</v>
          </cell>
        </row>
        <row r="1065">
          <cell r="L1065" t="str">
            <v>次</v>
          </cell>
          <cell r="M1065" t="str">
            <v>1.本项目所称“内脏神经”指：分布在胸腔、腹腔及盆腔脏器的神经。                                                                    2.同一神经松解费不得与切断费同时收取。</v>
          </cell>
          <cell r="N1065">
            <v>4095</v>
          </cell>
          <cell r="O1065">
            <v>3685.5</v>
          </cell>
          <cell r="P1065">
            <v>3276</v>
          </cell>
          <cell r="Q1065">
            <v>2621</v>
          </cell>
          <cell r="R1065">
            <v>2096.8</v>
          </cell>
        </row>
        <row r="1066">
          <cell r="C1066" t="str">
            <v>013302000580001</v>
          </cell>
          <cell r="D1066" t="str">
            <v>内脏神经松解费-儿童（加收）</v>
          </cell>
        </row>
        <row r="1066">
          <cell r="N1066">
            <v>1229</v>
          </cell>
          <cell r="O1066">
            <v>1106.1</v>
          </cell>
          <cell r="P1066">
            <v>983</v>
          </cell>
          <cell r="Q1066">
            <v>786</v>
          </cell>
          <cell r="R1066">
            <v>628.8</v>
          </cell>
        </row>
        <row r="1067">
          <cell r="C1067" t="str">
            <v>013302000590000</v>
          </cell>
          <cell r="D1067" t="str">
            <v>周围神经松解费</v>
          </cell>
        </row>
        <row r="1067">
          <cell r="G1067" t="str">
            <v>通过手术松解周围神经粘连。</v>
          </cell>
          <cell r="H1067" t="str">
            <v>所定价格涵盖手术计划、术区准备、消毒铺巾、定位、切开、松解及梳理、缝合等步骤所需的人力资源和基本物质资源消耗。</v>
          </cell>
          <cell r="I1067" t="str">
            <v>01儿童加收</v>
          </cell>
        </row>
        <row r="1067">
          <cell r="L1067" t="str">
            <v>次</v>
          </cell>
          <cell r="M1067" t="str">
            <v>1.本项目所称“周围神经”指：位于头面部、躯干的颅神经和脊神经主干或分支。                                                      2.同一神经松解费不得与切断费同时收取。                                                         3.肢体神经松解按照骨骼肌肉系统类立项指南中的“肢体神经松解费”收取。</v>
          </cell>
          <cell r="N1067">
            <v>2154</v>
          </cell>
          <cell r="O1067">
            <v>1938.6</v>
          </cell>
          <cell r="P1067">
            <v>1723</v>
          </cell>
          <cell r="Q1067">
            <v>1378</v>
          </cell>
          <cell r="R1067">
            <v>1102.4</v>
          </cell>
        </row>
        <row r="1068">
          <cell r="C1068" t="str">
            <v>013302000590001</v>
          </cell>
          <cell r="D1068" t="str">
            <v>周围神经松解费-儿童（加收）</v>
          </cell>
        </row>
        <row r="1068">
          <cell r="N1068">
            <v>646</v>
          </cell>
          <cell r="O1068">
            <v>581.4</v>
          </cell>
          <cell r="P1068">
            <v>517</v>
          </cell>
          <cell r="Q1068">
            <v>413</v>
          </cell>
          <cell r="R1068">
            <v>330.4</v>
          </cell>
        </row>
        <row r="1069">
          <cell r="C1069" t="str">
            <v>013302000600000</v>
          </cell>
          <cell r="D1069" t="str">
            <v>颅神经修复吻合费</v>
          </cell>
        </row>
        <row r="1069">
          <cell r="G1069" t="str">
            <v>通过手术将颅神经断端与自身或其它神经吻合。</v>
          </cell>
          <cell r="H1069" t="str">
            <v>所定价格涵盖手术计划、术区准备、消毒铺巾、定位、开颅、颅神经探查、吻合、关颅等步骤所需的人力资源和基本物质资源消耗。</v>
          </cell>
          <cell r="I1069" t="str">
            <v>01儿童加收</v>
          </cell>
        </row>
        <row r="1069">
          <cell r="L1069" t="str">
            <v>每根神经</v>
          </cell>
        </row>
        <row r="1069">
          <cell r="N1069">
            <v>4350</v>
          </cell>
          <cell r="O1069">
            <v>3915</v>
          </cell>
          <cell r="P1069">
            <v>3480</v>
          </cell>
          <cell r="Q1069">
            <v>2784</v>
          </cell>
          <cell r="R1069">
            <v>2227.2</v>
          </cell>
        </row>
        <row r="1070">
          <cell r="C1070" t="str">
            <v>013302000600001</v>
          </cell>
          <cell r="D1070" t="str">
            <v>颅神经修复吻合费-儿童（加收）</v>
          </cell>
        </row>
        <row r="1070">
          <cell r="L1070" t="str">
            <v>次</v>
          </cell>
        </row>
        <row r="1070">
          <cell r="N1070">
            <v>1305</v>
          </cell>
          <cell r="O1070">
            <v>1174.5</v>
          </cell>
          <cell r="P1070">
            <v>1044</v>
          </cell>
          <cell r="Q1070">
            <v>835</v>
          </cell>
          <cell r="R1070">
            <v>668</v>
          </cell>
        </row>
        <row r="1071">
          <cell r="C1071" t="str">
            <v>013302000610000</v>
          </cell>
          <cell r="D1071" t="str">
            <v>周围神经修复吻合费</v>
          </cell>
        </row>
        <row r="1071">
          <cell r="G1071" t="str">
            <v>通过手术将周围神经断端与自身或其它神经吻合。</v>
          </cell>
          <cell r="H1071" t="str">
            <v>所定价格涵盖手术计划、术区准备、消毒铺巾、切开、周围神经探查、吻合、缝合等步骤所需的人力资源和基本物质资源消耗。</v>
          </cell>
          <cell r="I1071" t="str">
            <v>01儿童加收</v>
          </cell>
        </row>
        <row r="1071">
          <cell r="L1071" t="str">
            <v>每根神经</v>
          </cell>
        </row>
        <row r="1071">
          <cell r="N1071">
            <v>2600</v>
          </cell>
          <cell r="O1071">
            <v>2340</v>
          </cell>
          <cell r="P1071">
            <v>2210</v>
          </cell>
          <cell r="Q1071">
            <v>1989</v>
          </cell>
          <cell r="R1071">
            <v>1591.2</v>
          </cell>
        </row>
        <row r="1072">
          <cell r="C1072" t="str">
            <v>013302000610001</v>
          </cell>
          <cell r="D1072" t="str">
            <v>周围神经修复吻合费-儿童（加收）</v>
          </cell>
        </row>
        <row r="1072">
          <cell r="L1072" t="str">
            <v>次</v>
          </cell>
        </row>
        <row r="1072">
          <cell r="N1072">
            <v>780</v>
          </cell>
          <cell r="O1072">
            <v>702</v>
          </cell>
          <cell r="P1072">
            <v>663</v>
          </cell>
          <cell r="Q1072">
            <v>596.7</v>
          </cell>
          <cell r="R1072">
            <v>477.36</v>
          </cell>
        </row>
        <row r="1074">
          <cell r="C1074" t="str">
            <v>012404000010000</v>
          </cell>
          <cell r="D1074" t="str">
            <v>耳内镜检查费</v>
          </cell>
        </row>
        <row r="1074">
          <cell r="G1074" t="str">
            <v>通过耳内镜检查耳道、鼓膜及鼓室内形态、组织结构等。</v>
          </cell>
          <cell r="H1074" t="str">
            <v>所定价格涵盖消毒、置镜、观察、记录、出具报告、处理用物等步骤所需的人力资源和基本物质资源消耗。</v>
          </cell>
        </row>
        <row r="1074">
          <cell r="L1074" t="str">
            <v>次</v>
          </cell>
        </row>
        <row r="1074">
          <cell r="N1074">
            <v>80</v>
          </cell>
          <cell r="O1074">
            <v>72</v>
          </cell>
          <cell r="P1074">
            <v>68</v>
          </cell>
          <cell r="Q1074">
            <v>61.2</v>
          </cell>
          <cell r="R1074">
            <v>48.96</v>
          </cell>
        </row>
        <row r="1075">
          <cell r="C1075" t="str">
            <v>012404000020000</v>
          </cell>
          <cell r="D1075" t="str">
            <v>电耳镜检查费</v>
          </cell>
        </row>
        <row r="1075">
          <cell r="G1075" t="str">
            <v>通过电耳镜检查耳道、鼓膜形态、组织结构等。</v>
          </cell>
          <cell r="H1075" t="str">
            <v>所定价格涵盖消毒、置镜、观察、记录、出具报告、处理用物等步骤所需的人力资源和基本物质资源消耗。</v>
          </cell>
          <cell r="I1075" t="str">
            <v>01加压检查</v>
          </cell>
        </row>
        <row r="1075">
          <cell r="L1075" t="str">
            <v>次</v>
          </cell>
          <cell r="M1075" t="str">
            <v>本项目中的“加压检查”指：用电耳镜镜下加压进行“瘘管试验、鼓膜按摩”。</v>
          </cell>
          <cell r="N1075">
            <v>44</v>
          </cell>
          <cell r="O1075">
            <v>39.6</v>
          </cell>
          <cell r="P1075">
            <v>37.4</v>
          </cell>
          <cell r="Q1075">
            <v>33.66</v>
          </cell>
          <cell r="R1075">
            <v>26.928</v>
          </cell>
        </row>
        <row r="1076">
          <cell r="C1076" t="str">
            <v>012404000020001</v>
          </cell>
          <cell r="D1076" t="str">
            <v>电耳镜检查费-加压检查（加收）</v>
          </cell>
        </row>
        <row r="1076">
          <cell r="N1076">
            <v>5</v>
          </cell>
          <cell r="O1076">
            <v>4.5</v>
          </cell>
          <cell r="P1076">
            <v>4.25</v>
          </cell>
          <cell r="Q1076">
            <v>3.825</v>
          </cell>
          <cell r="R1076">
            <v>3.06</v>
          </cell>
        </row>
        <row r="1077">
          <cell r="C1077" t="str">
            <v>012404000030000</v>
          </cell>
          <cell r="D1077" t="str">
            <v>耳显微镜检查费</v>
          </cell>
        </row>
        <row r="1077">
          <cell r="G1077" t="str">
            <v>通过耳显微镜检查耳道、鼓膜形态、组织结构等。</v>
          </cell>
          <cell r="H1077" t="str">
            <v>所定价格涵盖消毒、置镜、观察、记录、出具报告、处理用物等步骤所需的人力资源和基本物质资源消耗。</v>
          </cell>
        </row>
        <row r="1077">
          <cell r="L1077" t="str">
            <v>单侧</v>
          </cell>
        </row>
        <row r="1077">
          <cell r="N1077">
            <v>42</v>
          </cell>
          <cell r="O1077">
            <v>37.8</v>
          </cell>
          <cell r="P1077">
            <v>35.7</v>
          </cell>
          <cell r="Q1077">
            <v>32.13</v>
          </cell>
          <cell r="R1077">
            <v>25.704</v>
          </cell>
        </row>
        <row r="1078">
          <cell r="C1078" t="str">
            <v>012404000040000</v>
          </cell>
          <cell r="D1078" t="str">
            <v>听阈检查费</v>
          </cell>
        </row>
        <row r="1078">
          <cell r="G1078" t="str">
            <v>通过各种常规方式对听力进行检查。</v>
          </cell>
          <cell r="H1078" t="str">
            <v>所定价格涵盖准备、信号给予、测试、记录、出具报告、处理用物等步骤所需的人力资源和基本物质资源消耗。</v>
          </cell>
          <cell r="I1078" t="str">
            <v>01纯音短增量敏感指数试验
11双耳交替响度平衡试验
21响度不适与舒适阈检测</v>
          </cell>
        </row>
        <row r="1078">
          <cell r="L1078" t="str">
            <v>项</v>
          </cell>
          <cell r="M1078" t="str">
            <v>不同听阈检查项目可叠加收费。</v>
          </cell>
          <cell r="N1078">
            <v>28</v>
          </cell>
          <cell r="O1078">
            <v>25.2</v>
          </cell>
          <cell r="P1078">
            <v>23.8</v>
          </cell>
          <cell r="Q1078">
            <v>21.42</v>
          </cell>
          <cell r="R1078">
            <v>17.136</v>
          </cell>
        </row>
        <row r="1079">
          <cell r="C1079" t="str">
            <v>012404000040001</v>
          </cell>
          <cell r="D1079" t="str">
            <v>听阈检查费-纯音短增量敏感指数试验（加收）</v>
          </cell>
        </row>
        <row r="1079">
          <cell r="N1079">
            <v>2</v>
          </cell>
          <cell r="O1079">
            <v>1.8</v>
          </cell>
          <cell r="P1079">
            <v>1.7</v>
          </cell>
          <cell r="Q1079">
            <v>1.53</v>
          </cell>
          <cell r="R1079">
            <v>1.224</v>
          </cell>
        </row>
        <row r="1080">
          <cell r="C1080" t="str">
            <v>012404000040011</v>
          </cell>
          <cell r="D1080" t="str">
            <v>听阈检查费-双耳交替响度平衡试验（加收）</v>
          </cell>
        </row>
        <row r="1080">
          <cell r="N1080">
            <v>4</v>
          </cell>
          <cell r="O1080">
            <v>3.6</v>
          </cell>
          <cell r="P1080">
            <v>3.4</v>
          </cell>
          <cell r="Q1080">
            <v>3.06</v>
          </cell>
          <cell r="R1080">
            <v>2.448</v>
          </cell>
        </row>
        <row r="1081">
          <cell r="C1081" t="str">
            <v>012404000040021</v>
          </cell>
          <cell r="D1081" t="str">
            <v>听阈检查费-响度不适与舒适阈检测（加收）</v>
          </cell>
        </row>
        <row r="1081">
          <cell r="N1081">
            <v>2</v>
          </cell>
          <cell r="O1081">
            <v>1.8</v>
          </cell>
          <cell r="P1081">
            <v>1.7</v>
          </cell>
          <cell r="Q1081">
            <v>1.53</v>
          </cell>
          <cell r="R1081">
            <v>1.224</v>
          </cell>
        </row>
        <row r="1082">
          <cell r="C1082" t="str">
            <v>012404000050000</v>
          </cell>
          <cell r="D1082" t="str">
            <v>听觉检查费（电生理）</v>
          </cell>
        </row>
        <row r="1082">
          <cell r="G1082" t="str">
            <v>通过电生理方式检查耳蜗、听神经和大脑皮层的功能。</v>
          </cell>
          <cell r="H1082" t="str">
            <v>所定价格涵盖准备、消毒、放置电极、信号刺激、记录、出具报告、处理用物等步骤所需的人力资源和基本物质资源消耗。</v>
          </cell>
        </row>
        <row r="1082">
          <cell r="L1082" t="str">
            <v>单侧·项</v>
          </cell>
          <cell r="M1082" t="str">
            <v>不同听觉检查（电生理）项目可叠加收费。</v>
          </cell>
          <cell r="N1082">
            <v>44</v>
          </cell>
          <cell r="O1082">
            <v>39.6</v>
          </cell>
          <cell r="P1082">
            <v>37.4</v>
          </cell>
          <cell r="Q1082">
            <v>33.66</v>
          </cell>
          <cell r="R1082">
            <v>26.928</v>
          </cell>
        </row>
        <row r="1083">
          <cell r="C1083" t="str">
            <v>012404000060000</v>
          </cell>
          <cell r="D1083" t="str">
            <v>声导抗测听检查费</v>
          </cell>
        </row>
        <row r="1083">
          <cell r="G1083" t="str">
            <v>通过各种方式评估中耳对声波的传导能力、阻抗特性及共振频率，判断中耳功能。</v>
          </cell>
          <cell r="H1083" t="str">
            <v>所定价格涵盖准备、检查、封闭外耳道、探头置入、测试、记录、出具报告、处理用物等步骤所需的人力资源和基本物质资源消耗。</v>
          </cell>
        </row>
        <row r="1083">
          <cell r="J1083" t="str">
            <v>01声导抗测听检查（宽频）
11镫骨肌反射衰减试验检查</v>
          </cell>
        </row>
        <row r="1083">
          <cell r="L1083" t="str">
            <v>单侧</v>
          </cell>
        </row>
        <row r="1083">
          <cell r="N1083">
            <v>31</v>
          </cell>
          <cell r="O1083">
            <v>27.9</v>
          </cell>
          <cell r="P1083">
            <v>26.35</v>
          </cell>
          <cell r="Q1083">
            <v>23.715</v>
          </cell>
          <cell r="R1083">
            <v>18.972</v>
          </cell>
        </row>
        <row r="1084">
          <cell r="C1084" t="str">
            <v>012404000060100</v>
          </cell>
          <cell r="D1084" t="str">
            <v>声导抗测听检查费-声导抗测听检查（宽频）（扩展）</v>
          </cell>
        </row>
        <row r="1084">
          <cell r="N1084">
            <v>31</v>
          </cell>
          <cell r="O1084">
            <v>27.9</v>
          </cell>
          <cell r="P1084">
            <v>26.35</v>
          </cell>
          <cell r="Q1084">
            <v>23.715</v>
          </cell>
          <cell r="R1084">
            <v>18.972</v>
          </cell>
        </row>
        <row r="1085">
          <cell r="C1085" t="str">
            <v>012404000061100</v>
          </cell>
          <cell r="D1085" t="str">
            <v>声导抗测听检查费-镫骨肌反射衰减试验检查（扩展）</v>
          </cell>
        </row>
        <row r="1085">
          <cell r="N1085">
            <v>31</v>
          </cell>
          <cell r="O1085">
            <v>27.9</v>
          </cell>
          <cell r="P1085">
            <v>26.35</v>
          </cell>
          <cell r="Q1085">
            <v>23.715</v>
          </cell>
          <cell r="R1085">
            <v>18.972</v>
          </cell>
        </row>
        <row r="1086">
          <cell r="C1086" t="str">
            <v>012404000070000</v>
          </cell>
          <cell r="D1086" t="str">
            <v>听骨链活动度检查费</v>
          </cell>
        </row>
        <row r="1086">
          <cell r="G1086" t="str">
            <v>通过各种方式对锤骨、砧骨、镫骨活动度进行检查。</v>
          </cell>
          <cell r="H1086" t="str">
            <v>所定价格涵盖准备、检查、给声、封闭外耳道、改变耳道压力、记录、出具报告、处理用物等步骤所需的人力资源和基本物质资源消耗。</v>
          </cell>
        </row>
        <row r="1086">
          <cell r="L1086" t="str">
            <v>单侧</v>
          </cell>
        </row>
        <row r="1086">
          <cell r="N1086">
            <v>15</v>
          </cell>
          <cell r="O1086">
            <v>13.5</v>
          </cell>
          <cell r="P1086">
            <v>12.75</v>
          </cell>
          <cell r="Q1086">
            <v>11.475</v>
          </cell>
          <cell r="R1086">
            <v>9.18</v>
          </cell>
        </row>
        <row r="1087">
          <cell r="C1087" t="str">
            <v>012404000080000</v>
          </cell>
          <cell r="D1087" t="str">
            <v>咽鼓管压力测定检查费</v>
          </cell>
        </row>
        <row r="1087">
          <cell r="G1087" t="str">
            <v>通过各种方式测量耳道和中耳腔的压力变化，评估咽鼓管的功能。</v>
          </cell>
          <cell r="H1087" t="str">
            <v>所定价格涵盖准备、观察、模拟压力变化、记录、出具报告、处理用物等步骤所需的人力资源和基本物质资源消耗。</v>
          </cell>
        </row>
        <row r="1087">
          <cell r="L1087" t="str">
            <v>单侧</v>
          </cell>
        </row>
        <row r="1087">
          <cell r="N1087">
            <v>15</v>
          </cell>
          <cell r="O1087">
            <v>13.5</v>
          </cell>
          <cell r="P1087">
            <v>12.75</v>
          </cell>
          <cell r="Q1087">
            <v>11.475</v>
          </cell>
          <cell r="R1087">
            <v>9.18</v>
          </cell>
        </row>
        <row r="1088">
          <cell r="C1088" t="str">
            <v>012404000090000</v>
          </cell>
          <cell r="D1088" t="str">
            <v>耳声发射检查费</v>
          </cell>
        </row>
        <row r="1088">
          <cell r="G1088" t="str">
            <v>通过各种方式检测耳蜗外毛细胞对声刺激的反应所产生的微弱声波，评估内耳功能。</v>
          </cell>
          <cell r="H1088" t="str">
            <v>所定价格涵盖准备、检查、封闭外耳道、信号刺激、采集、记录、分析、出具报告、处理用物等步骤所需的人力资源和基本物质资源消耗。</v>
          </cell>
        </row>
        <row r="1088">
          <cell r="L1088" t="str">
            <v>单侧</v>
          </cell>
        </row>
        <row r="1088">
          <cell r="N1088">
            <v>42</v>
          </cell>
          <cell r="O1088">
            <v>37.8</v>
          </cell>
          <cell r="P1088">
            <v>35.7</v>
          </cell>
          <cell r="Q1088">
            <v>32.13</v>
          </cell>
          <cell r="R1088">
            <v>25.704</v>
          </cell>
        </row>
        <row r="1089">
          <cell r="C1089" t="str">
            <v>012404000100000</v>
          </cell>
          <cell r="D1089" t="str">
            <v>耳鸣检查费</v>
          </cell>
        </row>
        <row r="1089">
          <cell r="G1089" t="str">
            <v>通过各种方式引导患者对耳鸣进行主观判断，选择最接近其耳鸣的音调和音量。</v>
          </cell>
          <cell r="H1089" t="str">
            <v>所定价格涵盖准备、信号给予、测试、匹配、记录、出具报告、处理用物，必要时行耳鸣掩蔽试验、残余抑制试验等步骤所需的人力资源和基本物质资源消耗。</v>
          </cell>
        </row>
        <row r="1089">
          <cell r="L1089" t="str">
            <v>单侧</v>
          </cell>
        </row>
        <row r="1089">
          <cell r="N1089">
            <v>47</v>
          </cell>
          <cell r="O1089">
            <v>42.3</v>
          </cell>
          <cell r="P1089">
            <v>39.95</v>
          </cell>
          <cell r="Q1089">
            <v>35.955</v>
          </cell>
          <cell r="R1089">
            <v>28.764</v>
          </cell>
        </row>
        <row r="1090">
          <cell r="C1090" t="str">
            <v>012404000110000</v>
          </cell>
          <cell r="D1090" t="str">
            <v>前庭功能检查费（常规）</v>
          </cell>
        </row>
        <row r="1090">
          <cell r="G1090" t="str">
            <v>通过各种常规方式检查前庭功能。</v>
          </cell>
          <cell r="H1090" t="str">
            <v>所定价格涵盖准备、评估、实施试验、检查、记录、出具报告、处理用物等步骤所需的人力资源和基本物质资源消耗。</v>
          </cell>
        </row>
        <row r="1090">
          <cell r="L1090" t="str">
            <v>项</v>
          </cell>
          <cell r="M1090" t="str">
            <v>不同前庭功能检查（常规）项目可叠加收费。</v>
          </cell>
          <cell r="N1090">
            <v>62</v>
          </cell>
          <cell r="O1090">
            <v>55.8</v>
          </cell>
          <cell r="P1090">
            <v>52.7</v>
          </cell>
          <cell r="Q1090">
            <v>47.43</v>
          </cell>
          <cell r="R1090">
            <v>37.944</v>
          </cell>
        </row>
        <row r="1091">
          <cell r="C1091" t="str">
            <v>012404000120000</v>
          </cell>
          <cell r="D1091" t="str">
            <v>前庭功能检查费（特殊）</v>
          </cell>
        </row>
        <row r="1091">
          <cell r="G1091" t="str">
            <v>通过各种特殊方式检查前庭功能。</v>
          </cell>
          <cell r="H1091" t="str">
            <v>所定价格涵盖准备、消毒、放置电极、信号刺激、记录、出具报告、处理用物等步骤所需的人力资源和基本物质资源消耗。</v>
          </cell>
        </row>
        <row r="1091">
          <cell r="L1091" t="str">
            <v>项</v>
          </cell>
          <cell r="M1091" t="str">
            <v>1.本项目中的“特殊”指：颈性前庭诱发肌源性电位、眼性前庭诱发肌源性电位。
2.不同前庭功能检查（特殊）项目可叠加收费。</v>
          </cell>
          <cell r="N1091">
            <v>81</v>
          </cell>
          <cell r="O1091">
            <v>72.9</v>
          </cell>
          <cell r="P1091">
            <v>68.85</v>
          </cell>
          <cell r="Q1091">
            <v>61.965</v>
          </cell>
          <cell r="R1091">
            <v>49.572</v>
          </cell>
        </row>
        <row r="1092">
          <cell r="C1092" t="str">
            <v>013104010010000</v>
          </cell>
          <cell r="D1092" t="str">
            <v>助听装置适配费</v>
          </cell>
        </row>
        <row r="1092">
          <cell r="G1092" t="str">
            <v>通过程序调试，将助听装置频率与患者听力相匹配。</v>
          </cell>
          <cell r="H1092" t="str">
            <v>所定价格涵盖准备、连接、编程、验配、处理用物，必要时行真耳分析等步骤所需的人力资源和基本物质资源消耗。</v>
          </cell>
        </row>
        <row r="1092">
          <cell r="L1092" t="str">
            <v>单侧</v>
          </cell>
        </row>
        <row r="1092">
          <cell r="N1092">
            <v>60</v>
          </cell>
          <cell r="O1092">
            <v>54</v>
          </cell>
          <cell r="P1092">
            <v>51</v>
          </cell>
          <cell r="Q1092">
            <v>45.9</v>
          </cell>
          <cell r="R1092">
            <v>36.72</v>
          </cell>
        </row>
        <row r="1093">
          <cell r="C1093" t="str">
            <v>013104010020000</v>
          </cell>
          <cell r="D1093" t="str">
            <v>人工耳蜗适配费</v>
          </cell>
        </row>
        <row r="1093">
          <cell r="G1093" t="str">
            <v>通过调整人工耳蜗植入装置的各项参数，优化其功能。</v>
          </cell>
          <cell r="H1093" t="str">
            <v>所定价格涵盖准备、连接、编程、测试、调整、处理用物等步骤所需的人力资源和基本物质资源消耗。</v>
          </cell>
        </row>
        <row r="1093">
          <cell r="L1093" t="str">
            <v>单侧</v>
          </cell>
        </row>
        <row r="1093">
          <cell r="N1093">
            <v>60</v>
          </cell>
          <cell r="O1093">
            <v>54</v>
          </cell>
          <cell r="P1093">
            <v>51</v>
          </cell>
          <cell r="Q1093">
            <v>45.9</v>
          </cell>
          <cell r="R1093">
            <v>36.72</v>
          </cell>
        </row>
        <row r="1094">
          <cell r="C1094" t="str">
            <v>013104010030000</v>
          </cell>
          <cell r="D1094" t="str">
            <v>婴幼儿耳形态畸形矫正治疗费</v>
          </cell>
        </row>
        <row r="1094">
          <cell r="G1094" t="str">
            <v>通过非手术方法矫正婴幼儿耳形态畸形。</v>
          </cell>
          <cell r="H1094" t="str">
            <v>所定价格涵盖评估、矫正、调整、处理用物等步骤所需的人力资源和基本物质资源消耗。</v>
          </cell>
        </row>
        <row r="1094">
          <cell r="L1094" t="str">
            <v>单侧</v>
          </cell>
        </row>
        <row r="1094">
          <cell r="N1094">
            <v>709</v>
          </cell>
          <cell r="O1094">
            <v>638.1</v>
          </cell>
          <cell r="P1094">
            <v>602.65</v>
          </cell>
          <cell r="Q1094">
            <v>542.385</v>
          </cell>
          <cell r="R1094">
            <v>433.908</v>
          </cell>
        </row>
        <row r="1095">
          <cell r="C1095" t="str">
            <v>013104010040000</v>
          </cell>
          <cell r="D1095" t="str">
            <v>无创外耳道异物取出费</v>
          </cell>
        </row>
        <row r="1095">
          <cell r="G1095" t="str">
            <v>通过各种方式取出外耳道异物或置入物。</v>
          </cell>
          <cell r="H1095" t="str">
            <v>所定价格涵盖评估、取出异物、处理用物等步骤所需的人力资源和基本物质资源消耗。（不含内镜检查）</v>
          </cell>
          <cell r="I1095" t="str">
            <v>01儿童加收</v>
          </cell>
        </row>
        <row r="1095">
          <cell r="L1095" t="str">
            <v>单侧</v>
          </cell>
          <cell r="M1095" t="str">
            <v>本项目中的“无创”指：无需切开皮肤或其他组织，经过自然腔道，利用无创方式进行的操作。不包括取出过程中因异物形状、位置或质地等因素导致的损伤、擦伤等情况。</v>
          </cell>
          <cell r="N1095">
            <v>135</v>
          </cell>
          <cell r="O1095">
            <v>121.5</v>
          </cell>
          <cell r="P1095">
            <v>114.75</v>
          </cell>
          <cell r="Q1095">
            <v>103.275</v>
          </cell>
          <cell r="R1095">
            <v>82.62</v>
          </cell>
        </row>
        <row r="1096">
          <cell r="C1096" t="str">
            <v>013104010040001</v>
          </cell>
          <cell r="D1096" t="str">
            <v>无创外耳道异物取出费-儿童（加收）</v>
          </cell>
        </row>
        <row r="1096">
          <cell r="N1096">
            <v>41</v>
          </cell>
          <cell r="O1096">
            <v>36.9</v>
          </cell>
          <cell r="P1096">
            <v>34.85</v>
          </cell>
          <cell r="Q1096">
            <v>31.365</v>
          </cell>
          <cell r="R1096">
            <v>25.092</v>
          </cell>
        </row>
        <row r="1097">
          <cell r="C1097" t="str">
            <v>013305000010000</v>
          </cell>
          <cell r="D1097" t="str">
            <v>外耳道异物取出费</v>
          </cell>
        </row>
        <row r="1097">
          <cell r="G1097" t="str">
            <v>通过手术取出外耳道内的异物。</v>
          </cell>
          <cell r="H1097" t="str">
            <v>所定价格涵盖手术计划、术区准备、消毒、切开、异物取出、缝合、填塞、处理用物等步骤所需的人力资源和基本物质资源消耗。</v>
          </cell>
          <cell r="I1097" t="str">
            <v>01儿童加收</v>
          </cell>
        </row>
        <row r="1097">
          <cell r="L1097" t="str">
            <v>单侧</v>
          </cell>
        </row>
        <row r="1097">
          <cell r="N1097">
            <v>255</v>
          </cell>
          <cell r="O1097">
            <v>229.5</v>
          </cell>
          <cell r="P1097">
            <v>216.75</v>
          </cell>
          <cell r="Q1097">
            <v>195.075</v>
          </cell>
          <cell r="R1097">
            <v>156.06</v>
          </cell>
        </row>
        <row r="1098">
          <cell r="C1098" t="str">
            <v>013305000010001</v>
          </cell>
          <cell r="D1098" t="str">
            <v>外耳道异物取出费-儿童（加收）</v>
          </cell>
        </row>
        <row r="1098">
          <cell r="N1098">
            <v>77</v>
          </cell>
          <cell r="O1098">
            <v>69.3</v>
          </cell>
          <cell r="P1098">
            <v>65</v>
          </cell>
          <cell r="Q1098">
            <v>59</v>
          </cell>
          <cell r="R1098">
            <v>47.2</v>
          </cell>
        </row>
        <row r="1099">
          <cell r="C1099" t="str">
            <v>013104010050000</v>
          </cell>
          <cell r="D1099" t="str">
            <v>耳部治疗费（常规）</v>
          </cell>
        </row>
        <row r="1099">
          <cell r="G1099" t="str">
            <v>通过各种方式对耳部进行上药、囊性病变穿刺、注射、止血、贴补等常规治疗。</v>
          </cell>
          <cell r="H1099" t="str">
            <v>所定价格涵盖消毒、治疗、观察、记录、处理用物等步骤所需的人力资源和基本物质资源消耗。（不含内镜检查）</v>
          </cell>
          <cell r="I1099" t="str">
            <v>01儿童加收</v>
          </cell>
        </row>
        <row r="1099">
          <cell r="L1099" t="str">
            <v>单侧</v>
          </cell>
          <cell r="M1099" t="str">
            <v>1.本项目中的“囊性病变”指：囊肿、血肿及脓肿。
2.同一治疗位置只可收费一次。</v>
          </cell>
          <cell r="N1099">
            <v>27</v>
          </cell>
          <cell r="O1099">
            <v>24.3</v>
          </cell>
          <cell r="P1099">
            <v>22.95</v>
          </cell>
          <cell r="Q1099">
            <v>20.655</v>
          </cell>
          <cell r="R1099">
            <v>16.524</v>
          </cell>
        </row>
        <row r="1100">
          <cell r="C1100" t="str">
            <v>013104010050001</v>
          </cell>
          <cell r="D1100" t="str">
            <v>耳部治疗费（常规）-儿童（加收）</v>
          </cell>
        </row>
        <row r="1100">
          <cell r="N1100">
            <v>8</v>
          </cell>
          <cell r="O1100">
            <v>7.2</v>
          </cell>
          <cell r="P1100">
            <v>6.8</v>
          </cell>
          <cell r="Q1100">
            <v>6.12</v>
          </cell>
          <cell r="R1100">
            <v>4.896</v>
          </cell>
        </row>
        <row r="1101">
          <cell r="C1101" t="str">
            <v>013104010060000</v>
          </cell>
          <cell r="D1101" t="str">
            <v>耳部治疗费（特殊）</v>
          </cell>
        </row>
        <row r="1101">
          <cell r="G1101" t="str">
            <v>通过激光、射频、微波等各种方式对耳部进行特殊治疗。</v>
          </cell>
          <cell r="H1101" t="str">
            <v>所定价格涵盖消毒、治疗、观察、记录、处理用物等步骤所需的人力资源和基本物质资源消耗。（不含内镜检查）</v>
          </cell>
          <cell r="I1101" t="str">
            <v>01儿童加收</v>
          </cell>
        </row>
        <row r="1101">
          <cell r="L1101" t="str">
            <v>单侧</v>
          </cell>
          <cell r="M1101" t="str">
            <v>1.同一治疗位置只可收费一次。
2.常规治疗转特殊治疗按照“耳部治疗费(特殊)”收取。</v>
          </cell>
          <cell r="N1101">
            <v>52</v>
          </cell>
          <cell r="O1101">
            <v>46.8</v>
          </cell>
          <cell r="P1101">
            <v>44.2</v>
          </cell>
          <cell r="Q1101">
            <v>39.78</v>
          </cell>
          <cell r="R1101">
            <v>31.824</v>
          </cell>
        </row>
        <row r="1102">
          <cell r="C1102" t="str">
            <v>013104010060001</v>
          </cell>
          <cell r="D1102" t="str">
            <v>耳部治疗费（特殊）-儿童（加收）</v>
          </cell>
        </row>
        <row r="1102">
          <cell r="N1102">
            <v>16</v>
          </cell>
          <cell r="O1102">
            <v>14.4</v>
          </cell>
          <cell r="P1102">
            <v>13.6</v>
          </cell>
          <cell r="Q1102">
            <v>12.24</v>
          </cell>
          <cell r="R1102">
            <v>9.792</v>
          </cell>
        </row>
        <row r="1103">
          <cell r="C1103" t="str">
            <v>013104010070000</v>
          </cell>
          <cell r="D1103" t="str">
            <v>穿刺费（鼓膜）</v>
          </cell>
        </row>
        <row r="1103">
          <cell r="G1103" t="str">
            <v>通过对鼓膜实施穿刺，达到诊断和治疗疾病的目的。</v>
          </cell>
          <cell r="H1103" t="str">
            <v>所定价格涵盖准备、消毒、穿刺、抽吸、冲洗、处理用物，必要时注药等步骤所需的人力资源和基本物质资源消耗。（不含内镜检查）</v>
          </cell>
          <cell r="I1103" t="str">
            <v>01儿童加收</v>
          </cell>
        </row>
        <row r="1103">
          <cell r="L1103" t="str">
            <v>单侧</v>
          </cell>
        </row>
        <row r="1103">
          <cell r="N1103">
            <v>41</v>
          </cell>
          <cell r="O1103">
            <v>36.9</v>
          </cell>
          <cell r="P1103">
            <v>34.85</v>
          </cell>
          <cell r="Q1103">
            <v>31.365</v>
          </cell>
          <cell r="R1103">
            <v>25.092</v>
          </cell>
        </row>
        <row r="1104">
          <cell r="C1104" t="str">
            <v>013104010070001</v>
          </cell>
          <cell r="D1104" t="str">
            <v>穿刺费（鼓膜）-儿童（加收）</v>
          </cell>
        </row>
        <row r="1104">
          <cell r="N1104">
            <v>12</v>
          </cell>
          <cell r="O1104">
            <v>10.8</v>
          </cell>
          <cell r="P1104">
            <v>10.2</v>
          </cell>
          <cell r="Q1104">
            <v>9.18</v>
          </cell>
          <cell r="R1104">
            <v>8</v>
          </cell>
        </row>
        <row r="1105">
          <cell r="C1105" t="str">
            <v>013104010080000</v>
          </cell>
          <cell r="D1105" t="str">
            <v>耳道冲洗费</v>
          </cell>
        </row>
        <row r="1105">
          <cell r="G1105" t="str">
            <v>对耳道进行清洁冲洗。</v>
          </cell>
          <cell r="H1105" t="str">
            <v>所定价格涵盖准备、冲洗、处理用物等步骤所需的人力资源和基本物质资源消耗。（不含内镜检查）</v>
          </cell>
        </row>
        <row r="1105">
          <cell r="L1105" t="str">
            <v>单侧</v>
          </cell>
        </row>
        <row r="1105">
          <cell r="N1105">
            <v>15</v>
          </cell>
          <cell r="O1105">
            <v>13.5</v>
          </cell>
          <cell r="P1105">
            <v>12.75</v>
          </cell>
          <cell r="Q1105">
            <v>11.475</v>
          </cell>
          <cell r="R1105">
            <v>9.18</v>
          </cell>
        </row>
        <row r="1106">
          <cell r="C1106" t="str">
            <v>013104010090000</v>
          </cell>
          <cell r="D1106" t="str">
            <v>中耳冲洗费</v>
          </cell>
        </row>
        <row r="1106">
          <cell r="G1106" t="str">
            <v>对中耳区域进行清洗治疗。</v>
          </cell>
          <cell r="H1106" t="str">
            <v>所定价格涵盖准备、冲洗、处理用物等步骤所需的人力资源和基本物质资源消耗。（不含内镜检查）</v>
          </cell>
        </row>
        <row r="1106">
          <cell r="L1106" t="str">
            <v>单侧</v>
          </cell>
        </row>
        <row r="1106">
          <cell r="N1106">
            <v>21</v>
          </cell>
          <cell r="O1106">
            <v>18.9</v>
          </cell>
          <cell r="P1106">
            <v>17.85</v>
          </cell>
          <cell r="Q1106">
            <v>16.065</v>
          </cell>
          <cell r="R1106">
            <v>12.852</v>
          </cell>
        </row>
        <row r="1107">
          <cell r="C1107" t="str">
            <v>013104010100000</v>
          </cell>
          <cell r="D1107" t="str">
            <v>咽鼓管吹张治疗费</v>
          </cell>
        </row>
        <row r="1107">
          <cell r="G1107" t="str">
            <v>通过不同方法（如波氏法和导管法）进行咽鼓管吹张。</v>
          </cell>
          <cell r="H1107" t="str">
            <v>所定价格涵盖准备、检查、咽鼓管吹张、处理用物等步骤所需的人力资源和基本物质资源消耗。（不含内镜检查）</v>
          </cell>
        </row>
        <row r="1107">
          <cell r="L1107" t="str">
            <v>单侧</v>
          </cell>
        </row>
        <row r="1107">
          <cell r="N1107">
            <v>16</v>
          </cell>
          <cell r="O1107">
            <v>14.4</v>
          </cell>
          <cell r="P1107">
            <v>13.6</v>
          </cell>
          <cell r="Q1107">
            <v>12.24</v>
          </cell>
          <cell r="R1107">
            <v>9.792</v>
          </cell>
        </row>
        <row r="1108">
          <cell r="C1108" t="str">
            <v>013104010110000</v>
          </cell>
          <cell r="D1108" t="str">
            <v>耳石复位治疗费</v>
          </cell>
        </row>
        <row r="1108">
          <cell r="G1108" t="str">
            <v>通过体位变换对脱落的耳石进行治疗。</v>
          </cell>
          <cell r="H1108" t="str">
            <v>所定价格涵盖准备、体位变换、耳石复位、处理用物等步骤所需的人力资源和基本物质资源消耗。</v>
          </cell>
        </row>
        <row r="1108">
          <cell r="L1108" t="str">
            <v>单侧</v>
          </cell>
        </row>
        <row r="1108">
          <cell r="N1108">
            <v>182</v>
          </cell>
          <cell r="O1108">
            <v>163.8</v>
          </cell>
          <cell r="P1108">
            <v>154.7</v>
          </cell>
          <cell r="Q1108">
            <v>139.23</v>
          </cell>
          <cell r="R1108">
            <v>111.384</v>
          </cell>
        </row>
        <row r="1109">
          <cell r="C1109" t="str">
            <v>013104010120000</v>
          </cell>
          <cell r="D1109" t="str">
            <v>耳鸣声治疗费</v>
          </cell>
        </row>
        <row r="1109">
          <cell r="G1109" t="str">
            <v>通过各种声治疗方式治疗耳鸣。</v>
          </cell>
          <cell r="H1109" t="str">
            <v>所定价格涵盖准备、消毒、声治疗、观察、记录、处理用物等步骤所需的人力资源和基本物质资源消耗。</v>
          </cell>
        </row>
        <row r="1109">
          <cell r="L1109" t="str">
            <v>次</v>
          </cell>
        </row>
        <row r="1109">
          <cell r="N1109">
            <v>68</v>
          </cell>
          <cell r="O1109">
            <v>61.2</v>
          </cell>
          <cell r="P1109">
            <v>57.8</v>
          </cell>
          <cell r="Q1109">
            <v>52.02</v>
          </cell>
          <cell r="R1109">
            <v>41.616</v>
          </cell>
        </row>
        <row r="1110">
          <cell r="C1110" t="str">
            <v>013305000020000</v>
          </cell>
          <cell r="D1110" t="str">
            <v>耳部囊性病变切开引流费</v>
          </cell>
        </row>
        <row r="1110">
          <cell r="G1110" t="str">
            <v>通过手术切开引流耳部囊性病变。</v>
          </cell>
          <cell r="H1110" t="str">
            <v>所定价格涵盖手术计划、术区准备、消毒、切开、清理、止血、冲洗、引流、包扎、处理用物等步骤所需的人力资源和基本物质资源消耗。</v>
          </cell>
          <cell r="I1110" t="str">
            <v>01儿童加收</v>
          </cell>
        </row>
        <row r="1110">
          <cell r="L1110" t="str">
            <v>单侧</v>
          </cell>
          <cell r="M1110" t="str">
            <v>本项目中的“囊性病变”指：囊肿、血肿及脓肿。</v>
          </cell>
          <cell r="N1110">
            <v>322</v>
          </cell>
          <cell r="O1110">
            <v>289.8</v>
          </cell>
          <cell r="P1110">
            <v>273.7</v>
          </cell>
          <cell r="Q1110">
            <v>246.33</v>
          </cell>
          <cell r="R1110">
            <v>197.064</v>
          </cell>
        </row>
        <row r="1111">
          <cell r="C1111" t="str">
            <v>013305000020001</v>
          </cell>
          <cell r="D1111" t="str">
            <v>耳部囊性病变切开引流费-儿童（加收）</v>
          </cell>
        </row>
        <row r="1111">
          <cell r="N1111">
            <v>97</v>
          </cell>
          <cell r="O1111">
            <v>87.3</v>
          </cell>
          <cell r="P1111">
            <v>82.45</v>
          </cell>
          <cell r="Q1111">
            <v>74.205</v>
          </cell>
          <cell r="R1111">
            <v>59.364</v>
          </cell>
        </row>
        <row r="1112">
          <cell r="C1112" t="str">
            <v>013305000030000</v>
          </cell>
          <cell r="D1112" t="str">
            <v>耳廓部分切除费</v>
          </cell>
        </row>
        <row r="1112">
          <cell r="G1112" t="str">
            <v>通过手术切除部分耳廓。</v>
          </cell>
          <cell r="H1112" t="str">
            <v>所定价格涵盖手术计划、术区准备、消毒、切开、切除、缝合、止血、包扎、处理用物等步骤所需的人力资源和基本物质资源消耗。</v>
          </cell>
          <cell r="I1112" t="str">
            <v>01儿童加收</v>
          </cell>
        </row>
        <row r="1112">
          <cell r="L1112" t="str">
            <v>单侧</v>
          </cell>
        </row>
        <row r="1112">
          <cell r="N1112">
            <v>747</v>
          </cell>
          <cell r="O1112">
            <v>672.3</v>
          </cell>
          <cell r="P1112">
            <v>634.95</v>
          </cell>
          <cell r="Q1112">
            <v>571.455</v>
          </cell>
          <cell r="R1112">
            <v>457.164</v>
          </cell>
        </row>
        <row r="1113">
          <cell r="C1113" t="str">
            <v>013305000030001</v>
          </cell>
          <cell r="D1113" t="str">
            <v>耳廓部分切除费-儿童（加收）</v>
          </cell>
        </row>
        <row r="1113">
          <cell r="N1113">
            <v>224</v>
          </cell>
          <cell r="O1113">
            <v>201.6</v>
          </cell>
          <cell r="P1113">
            <v>190.4</v>
          </cell>
          <cell r="Q1113">
            <v>171.36</v>
          </cell>
          <cell r="R1113">
            <v>137.088</v>
          </cell>
        </row>
        <row r="1114">
          <cell r="C1114" t="str">
            <v>013305000040000</v>
          </cell>
          <cell r="D1114" t="str">
            <v>耳廓再造费</v>
          </cell>
        </row>
        <row r="1114">
          <cell r="G1114" t="str">
            <v>通过手术再造缺失的耳廓。</v>
          </cell>
          <cell r="H1114" t="str">
            <v>所定价格涵盖手术计划、术区准备、消毒、切开、再造、修整、止血、缝合、包扎、固定、处理用物等步骤所需的人力资源和基本物质资源消耗。</v>
          </cell>
          <cell r="I1114" t="str">
            <v>01儿童加收</v>
          </cell>
        </row>
        <row r="1114">
          <cell r="L1114" t="str">
            <v>单侧</v>
          </cell>
        </row>
        <row r="1114">
          <cell r="N1114">
            <v>1693</v>
          </cell>
          <cell r="O1114">
            <v>1523.7</v>
          </cell>
          <cell r="P1114">
            <v>1354</v>
          </cell>
          <cell r="Q1114">
            <v>1083</v>
          </cell>
          <cell r="R1114">
            <v>866.4</v>
          </cell>
        </row>
        <row r="1115">
          <cell r="C1115" t="str">
            <v>013305000040001</v>
          </cell>
          <cell r="D1115" t="str">
            <v>耳廓再造费-儿童（加收）</v>
          </cell>
        </row>
        <row r="1115">
          <cell r="N1115">
            <v>508</v>
          </cell>
          <cell r="O1115">
            <v>457.2</v>
          </cell>
          <cell r="P1115">
            <v>406</v>
          </cell>
          <cell r="Q1115">
            <v>325</v>
          </cell>
          <cell r="R1115">
            <v>260</v>
          </cell>
        </row>
        <row r="1116">
          <cell r="C1116" t="str">
            <v>013305000050000</v>
          </cell>
          <cell r="D1116" t="str">
            <v>耳屏成形费</v>
          </cell>
        </row>
        <row r="1116">
          <cell r="G1116" t="str">
            <v>通过手术成形耳屏。</v>
          </cell>
          <cell r="H1116" t="str">
            <v>所定价格涵盖手术计划、术区准备、消毒、切开、切除、扩张、成形、缝合、加压、包扎止血、处理用物等步骤所需的人力资源和基本物质资源消耗。</v>
          </cell>
          <cell r="I1116" t="str">
            <v>01儿童加收</v>
          </cell>
        </row>
        <row r="1116">
          <cell r="L1116" t="str">
            <v>单侧</v>
          </cell>
        </row>
        <row r="1116">
          <cell r="N1116">
            <v>1100</v>
          </cell>
          <cell r="O1116">
            <v>990</v>
          </cell>
          <cell r="P1116">
            <v>935</v>
          </cell>
          <cell r="Q1116">
            <v>841.5</v>
          </cell>
          <cell r="R1116">
            <v>673.2</v>
          </cell>
        </row>
        <row r="1117">
          <cell r="C1117" t="str">
            <v>013305000050001</v>
          </cell>
          <cell r="D1117" t="str">
            <v>耳屏成形费-儿童（加收）</v>
          </cell>
        </row>
        <row r="1117">
          <cell r="N1117">
            <v>330</v>
          </cell>
          <cell r="O1117">
            <v>297</v>
          </cell>
          <cell r="P1117">
            <v>280.5</v>
          </cell>
          <cell r="Q1117">
            <v>252.45</v>
          </cell>
          <cell r="R1117">
            <v>201.96</v>
          </cell>
        </row>
        <row r="1118">
          <cell r="C1118" t="str">
            <v>013305000060000</v>
          </cell>
          <cell r="D1118" t="str">
            <v>断耳再植费（部分）</v>
          </cell>
        </row>
        <row r="1118">
          <cell r="G1118" t="str">
            <v>通过手术实现部分离断的耳廓再植。</v>
          </cell>
          <cell r="H1118" t="str">
            <v>所定价格涵盖手术计划、术区准备、消毒、清创、分离、吻合、止血、缝合、包扎、固定、处理用物等步骤所需的人力资源和基本物质资源消耗。</v>
          </cell>
          <cell r="I1118" t="str">
            <v>01儿童加收</v>
          </cell>
        </row>
        <row r="1118">
          <cell r="L1118" t="str">
            <v>单侧</v>
          </cell>
        </row>
        <row r="1118">
          <cell r="N1118">
            <v>1430</v>
          </cell>
          <cell r="O1118">
            <v>1287</v>
          </cell>
          <cell r="P1118">
            <v>1144</v>
          </cell>
          <cell r="Q1118">
            <v>915</v>
          </cell>
          <cell r="R1118">
            <v>732</v>
          </cell>
        </row>
        <row r="1119">
          <cell r="C1119" t="str">
            <v>013305000060001</v>
          </cell>
          <cell r="D1119" t="str">
            <v>断耳再植费（部分）-儿童（加收）</v>
          </cell>
        </row>
        <row r="1119">
          <cell r="N1119">
            <v>429</v>
          </cell>
          <cell r="O1119">
            <v>386.1</v>
          </cell>
          <cell r="P1119">
            <v>343</v>
          </cell>
          <cell r="Q1119">
            <v>275</v>
          </cell>
          <cell r="R1119">
            <v>220</v>
          </cell>
        </row>
        <row r="1120">
          <cell r="C1120" t="str">
            <v>013305000070000</v>
          </cell>
          <cell r="D1120" t="str">
            <v>断耳再植费（完全）</v>
          </cell>
        </row>
        <row r="1120">
          <cell r="G1120" t="str">
            <v>通过手术实现完全离断（或仅有少许皮肤相连）耳廓再植。</v>
          </cell>
          <cell r="H1120" t="str">
            <v>所定价格涵盖手术计划、术区准备、消毒、清创、分离、吻合、止血、缝合、包扎、固定、处理用物等步骤所需的人力资源和基本物质资源消耗。</v>
          </cell>
          <cell r="I1120" t="str">
            <v>01儿童加收</v>
          </cell>
        </row>
        <row r="1120">
          <cell r="L1120" t="str">
            <v>单侧</v>
          </cell>
        </row>
        <row r="1120">
          <cell r="N1120">
            <v>1560</v>
          </cell>
          <cell r="O1120">
            <v>1404</v>
          </cell>
          <cell r="P1120">
            <v>1326</v>
          </cell>
          <cell r="Q1120">
            <v>1193.4</v>
          </cell>
          <cell r="R1120">
            <v>954.72</v>
          </cell>
        </row>
        <row r="1121">
          <cell r="C1121" t="str">
            <v>013305000070001</v>
          </cell>
          <cell r="D1121" t="str">
            <v>断耳再植费（完全）-儿童（加收）</v>
          </cell>
        </row>
        <row r="1121">
          <cell r="N1121">
            <v>468</v>
          </cell>
          <cell r="O1121">
            <v>421.2</v>
          </cell>
          <cell r="P1121">
            <v>397.8</v>
          </cell>
          <cell r="Q1121">
            <v>358.02</v>
          </cell>
          <cell r="R1121">
            <v>287</v>
          </cell>
        </row>
        <row r="1122">
          <cell r="C1122" t="str">
            <v>013305000080000</v>
          </cell>
          <cell r="D1122" t="str">
            <v>耳廓畸形矫正费</v>
          </cell>
        </row>
        <row r="1122">
          <cell r="G1122" t="str">
            <v>通过手术矫正招风耳、隐匿耳、巨耳、扁平耳等畸形耳廓。</v>
          </cell>
          <cell r="H1122" t="str">
            <v>所定价格涵盖手术计划、术区准备、消毒、切开、畸形矫正、止血、缝合、包扎、固定、处理用物等步骤所需的人力资源和基本物质资源消耗。</v>
          </cell>
          <cell r="I1122" t="str">
            <v>01儿童加收</v>
          </cell>
        </row>
        <row r="1122">
          <cell r="L1122" t="str">
            <v>单侧</v>
          </cell>
        </row>
        <row r="1122">
          <cell r="N1122">
            <v>1875</v>
          </cell>
          <cell r="O1122">
            <v>1687.5</v>
          </cell>
          <cell r="P1122">
            <v>1593.75</v>
          </cell>
          <cell r="Q1122">
            <v>1434.375</v>
          </cell>
          <cell r="R1122">
            <v>1147.5</v>
          </cell>
        </row>
        <row r="1123">
          <cell r="C1123" t="str">
            <v>013305000080001</v>
          </cell>
          <cell r="D1123" t="str">
            <v>耳廓畸形矫正费-儿童（加收）</v>
          </cell>
        </row>
        <row r="1123">
          <cell r="N1123">
            <v>563</v>
          </cell>
          <cell r="O1123">
            <v>506.7</v>
          </cell>
          <cell r="P1123">
            <v>478.55</v>
          </cell>
          <cell r="Q1123">
            <v>430.695</v>
          </cell>
          <cell r="R1123">
            <v>344</v>
          </cell>
        </row>
        <row r="1124">
          <cell r="C1124" t="str">
            <v>013305000090000</v>
          </cell>
          <cell r="D1124" t="str">
            <v>耳周瘘管切除费</v>
          </cell>
        </row>
        <row r="1124">
          <cell r="G1124" t="str">
            <v>通过手术切除耳周瘘管及相关组织。</v>
          </cell>
          <cell r="H1124" t="str">
            <v>所定价格涵盖手术计划、术区准备、消毒、示踪剂注入、切开、切除、缝合、止血、包扎、处理用物等步骤所需的人力资源和基本物质资源消耗。</v>
          </cell>
          <cell r="I1124" t="str">
            <v>01儿童加收</v>
          </cell>
        </row>
        <row r="1124">
          <cell r="L1124" t="str">
            <v>瘘管·次</v>
          </cell>
        </row>
        <row r="1124">
          <cell r="N1124">
            <v>598</v>
          </cell>
          <cell r="O1124">
            <v>538.2</v>
          </cell>
          <cell r="P1124">
            <v>508.3</v>
          </cell>
          <cell r="Q1124">
            <v>457.47</v>
          </cell>
          <cell r="R1124">
            <v>366</v>
          </cell>
        </row>
        <row r="1125">
          <cell r="C1125" t="str">
            <v>013305000090001</v>
          </cell>
          <cell r="D1125" t="str">
            <v>耳周瘘管切除费-儿童（加收）</v>
          </cell>
        </row>
        <row r="1125">
          <cell r="N1125">
            <v>179</v>
          </cell>
          <cell r="O1125">
            <v>161.1</v>
          </cell>
          <cell r="P1125">
            <v>152.15</v>
          </cell>
          <cell r="Q1125">
            <v>136.935</v>
          </cell>
          <cell r="R1125">
            <v>109.548</v>
          </cell>
        </row>
        <row r="1126">
          <cell r="C1126" t="str">
            <v>013305000100000</v>
          </cell>
          <cell r="D1126" t="str">
            <v>腮裂病变切除费</v>
          </cell>
        </row>
        <row r="1126">
          <cell r="G1126" t="str">
            <v>通过手术切除腮裂瘘管、囊肿、窦道等病变。</v>
          </cell>
          <cell r="H1126" t="str">
            <v>所定价格涵盖手术计划、术区准备、消毒、切开、切除、缝合、止血、包扎、处理用物等步骤所需的人力资源和基本物质资源消耗。</v>
          </cell>
          <cell r="I1126" t="str">
            <v>01儿童加收</v>
          </cell>
        </row>
        <row r="1126">
          <cell r="L1126" t="str">
            <v>单侧</v>
          </cell>
        </row>
        <row r="1126">
          <cell r="N1126">
            <v>822</v>
          </cell>
          <cell r="O1126">
            <v>739.8</v>
          </cell>
          <cell r="P1126">
            <v>658</v>
          </cell>
          <cell r="Q1126">
            <v>526</v>
          </cell>
          <cell r="R1126">
            <v>420.8</v>
          </cell>
        </row>
        <row r="1127">
          <cell r="C1127" t="str">
            <v>013305000100001</v>
          </cell>
          <cell r="D1127" t="str">
            <v>腮裂病变切除费-儿童（加收）</v>
          </cell>
        </row>
        <row r="1127">
          <cell r="N1127">
            <v>247</v>
          </cell>
          <cell r="O1127">
            <v>222.3</v>
          </cell>
          <cell r="P1127">
            <v>197</v>
          </cell>
          <cell r="Q1127">
            <v>158</v>
          </cell>
          <cell r="R1127">
            <v>126.4</v>
          </cell>
        </row>
        <row r="1128">
          <cell r="C1128" t="str">
            <v>013305000110000</v>
          </cell>
          <cell r="D1128" t="str">
            <v>耳颞部病变切除费</v>
          </cell>
        </row>
        <row r="1128">
          <cell r="G1128" t="str">
            <v>通过手术切除耳颞部肿物、瘢痕、赘生物等病变。</v>
          </cell>
          <cell r="H1128" t="str">
            <v>所定价格涵盖手术计划、术区准备、消毒、切开、切除、缝合止血、处理用物等步骤所需的人力资源和基本物质资源消耗。</v>
          </cell>
          <cell r="I1128" t="str">
            <v>01儿童加收</v>
          </cell>
        </row>
        <row r="1128">
          <cell r="L1128" t="str">
            <v>单侧</v>
          </cell>
        </row>
        <row r="1128">
          <cell r="N1128">
            <v>840</v>
          </cell>
          <cell r="O1128">
            <v>756</v>
          </cell>
          <cell r="P1128">
            <v>672</v>
          </cell>
          <cell r="Q1128">
            <v>538</v>
          </cell>
          <cell r="R1128">
            <v>430.4</v>
          </cell>
        </row>
        <row r="1129">
          <cell r="C1129" t="str">
            <v>013305000110001</v>
          </cell>
          <cell r="D1129" t="str">
            <v>耳颞部病变切除费-儿童（加收）</v>
          </cell>
        </row>
        <row r="1129">
          <cell r="N1129">
            <v>252</v>
          </cell>
          <cell r="O1129">
            <v>226.8</v>
          </cell>
          <cell r="P1129">
            <v>202</v>
          </cell>
          <cell r="Q1129">
            <v>161</v>
          </cell>
          <cell r="R1129">
            <v>128.8</v>
          </cell>
        </row>
        <row r="1130">
          <cell r="C1130" t="str">
            <v>013305000120000</v>
          </cell>
          <cell r="D1130" t="str">
            <v>外耳道成形费</v>
          </cell>
        </row>
        <row r="1130">
          <cell r="G1130" t="str">
            <v>通过手术重建或修复外耳道。</v>
          </cell>
          <cell r="H1130" t="str">
            <v>所定价格涵盖手术计划、术区准备、消毒、切开、切除、磨骨、成形、止血、缝合、包扎、处理用物等步骤所需的人力资源和基本物质资源消耗。</v>
          </cell>
          <cell r="I1130" t="str">
            <v>01儿童加收</v>
          </cell>
        </row>
        <row r="1130">
          <cell r="L1130" t="str">
            <v>单侧</v>
          </cell>
        </row>
        <row r="1130">
          <cell r="N1130">
            <v>1630</v>
          </cell>
          <cell r="O1130">
            <v>1467</v>
          </cell>
          <cell r="P1130">
            <v>1304</v>
          </cell>
          <cell r="Q1130">
            <v>1043</v>
          </cell>
          <cell r="R1130">
            <v>834.4</v>
          </cell>
        </row>
        <row r="1131">
          <cell r="C1131" t="str">
            <v>013305000120001</v>
          </cell>
          <cell r="D1131" t="str">
            <v>外耳道成形费-儿童（加收）</v>
          </cell>
        </row>
        <row r="1131">
          <cell r="N1131">
            <v>489</v>
          </cell>
          <cell r="O1131">
            <v>440.1</v>
          </cell>
          <cell r="P1131">
            <v>391</v>
          </cell>
          <cell r="Q1131">
            <v>313</v>
          </cell>
          <cell r="R1131">
            <v>250.4</v>
          </cell>
        </row>
        <row r="1132">
          <cell r="C1132" t="str">
            <v>013305000130000</v>
          </cell>
          <cell r="D1132" t="str">
            <v>耳甲腔成形费</v>
          </cell>
        </row>
        <row r="1132">
          <cell r="G1132" t="str">
            <v>通过手术成形耳甲腔。</v>
          </cell>
          <cell r="H1132" t="str">
            <v>所定价格涵盖手术计划、术区准备、消毒、切开、切除、扩张、缝合、加压、包扎止血、处理用物等步骤所需的人力资源和基本物质资源消耗。</v>
          </cell>
          <cell r="I1132" t="str">
            <v>01儿童加收</v>
          </cell>
        </row>
        <row r="1132">
          <cell r="L1132" t="str">
            <v>单侧</v>
          </cell>
        </row>
        <row r="1132">
          <cell r="N1132">
            <v>598</v>
          </cell>
          <cell r="O1132">
            <v>538.2</v>
          </cell>
          <cell r="P1132">
            <v>508.3</v>
          </cell>
          <cell r="Q1132">
            <v>457.47</v>
          </cell>
          <cell r="R1132">
            <v>365.976</v>
          </cell>
        </row>
        <row r="1133">
          <cell r="C1133" t="str">
            <v>013305000130001</v>
          </cell>
          <cell r="D1133" t="str">
            <v>耳甲腔成形费-儿童（加收）</v>
          </cell>
        </row>
        <row r="1133">
          <cell r="N1133">
            <v>179</v>
          </cell>
          <cell r="O1133">
            <v>161.1</v>
          </cell>
          <cell r="P1133">
            <v>152.15</v>
          </cell>
          <cell r="Q1133">
            <v>136.935</v>
          </cell>
          <cell r="R1133">
            <v>109.548</v>
          </cell>
        </row>
        <row r="1134">
          <cell r="C1134" t="str">
            <v>013305000140000</v>
          </cell>
          <cell r="D1134" t="str">
            <v>鼓膜切开费</v>
          </cell>
        </row>
        <row r="1134">
          <cell r="G1134" t="str">
            <v>通过手术切开鼓膜。</v>
          </cell>
          <cell r="H1134" t="str">
            <v>所定价格涵盖手术计划、术区准备、消毒、切开、清理、处理用物等步骤所需的人力资源和基本物质资源消耗。</v>
          </cell>
          <cell r="I1134" t="str">
            <v>01儿童加收</v>
          </cell>
        </row>
        <row r="1134">
          <cell r="L1134" t="str">
            <v>单侧</v>
          </cell>
        </row>
        <row r="1134">
          <cell r="N1134">
            <v>299</v>
          </cell>
          <cell r="O1134">
            <v>269.1</v>
          </cell>
          <cell r="P1134">
            <v>254.15</v>
          </cell>
          <cell r="Q1134">
            <v>228.735</v>
          </cell>
          <cell r="R1134">
            <v>182.988</v>
          </cell>
        </row>
        <row r="1135">
          <cell r="C1135" t="str">
            <v>013305000140001</v>
          </cell>
          <cell r="D1135" t="str">
            <v>鼓膜切开费-儿童（加收）</v>
          </cell>
        </row>
        <row r="1135">
          <cell r="N1135">
            <v>90</v>
          </cell>
          <cell r="O1135">
            <v>81</v>
          </cell>
          <cell r="P1135">
            <v>76.5</v>
          </cell>
          <cell r="Q1135">
            <v>68.85</v>
          </cell>
          <cell r="R1135">
            <v>55.08</v>
          </cell>
        </row>
        <row r="1136">
          <cell r="C1136" t="str">
            <v>013305000150000</v>
          </cell>
          <cell r="D1136" t="str">
            <v>鼓膜修补费</v>
          </cell>
        </row>
        <row r="1136">
          <cell r="G1136" t="str">
            <v>通过手术修补鼓膜。</v>
          </cell>
          <cell r="H1136" t="str">
            <v>所定价格涵盖手术计划、术区准备、消毒、切开、修补、缝合、处理用物等步骤所需的人力资源和基本物质资源消耗。</v>
          </cell>
          <cell r="I1136" t="str">
            <v>01儿童加收</v>
          </cell>
        </row>
        <row r="1136">
          <cell r="L1136" t="str">
            <v>单侧</v>
          </cell>
        </row>
        <row r="1136">
          <cell r="N1136">
            <v>1040</v>
          </cell>
          <cell r="O1136">
            <v>936</v>
          </cell>
          <cell r="P1136">
            <v>884</v>
          </cell>
          <cell r="Q1136">
            <v>795.6</v>
          </cell>
          <cell r="R1136">
            <v>636.48</v>
          </cell>
        </row>
        <row r="1137">
          <cell r="C1137" t="str">
            <v>013305000150001</v>
          </cell>
          <cell r="D1137" t="str">
            <v>鼓膜修补费-儿童（加收）</v>
          </cell>
        </row>
        <row r="1137">
          <cell r="N1137">
            <v>312</v>
          </cell>
          <cell r="O1137">
            <v>280.8</v>
          </cell>
          <cell r="P1137">
            <v>265.2</v>
          </cell>
          <cell r="Q1137">
            <v>238.68</v>
          </cell>
          <cell r="R1137">
            <v>190.944</v>
          </cell>
        </row>
        <row r="1138">
          <cell r="C1138" t="str">
            <v>013305000160000</v>
          </cell>
          <cell r="D1138" t="str">
            <v>鼓膜通气管置入费</v>
          </cell>
        </row>
        <row r="1138">
          <cell r="G1138" t="str">
            <v>通过手术切开鼓膜，置入通气管。</v>
          </cell>
          <cell r="H1138" t="str">
            <v>所定价格涵盖手术计划、术区准备、消毒、切开、清理、置管、处理用物等步骤所需的人力资源和基本物质资源消耗。</v>
          </cell>
          <cell r="I1138" t="str">
            <v>01儿童加收</v>
          </cell>
        </row>
        <row r="1138">
          <cell r="L1138" t="str">
            <v>单侧</v>
          </cell>
          <cell r="M1138" t="str">
            <v>不能与“鼓膜切开费”同时收取。</v>
          </cell>
          <cell r="N1138">
            <v>573</v>
          </cell>
          <cell r="O1138">
            <v>515.7</v>
          </cell>
          <cell r="P1138">
            <v>487.05</v>
          </cell>
          <cell r="Q1138">
            <v>438.345</v>
          </cell>
          <cell r="R1138">
            <v>350.676</v>
          </cell>
        </row>
        <row r="1139">
          <cell r="C1139" t="str">
            <v>013305000160001</v>
          </cell>
          <cell r="D1139" t="str">
            <v>鼓膜通气管置入费-儿童（加收）</v>
          </cell>
        </row>
        <row r="1139">
          <cell r="N1139">
            <v>172</v>
          </cell>
          <cell r="O1139">
            <v>154.8</v>
          </cell>
          <cell r="P1139">
            <v>146.2</v>
          </cell>
          <cell r="Q1139">
            <v>131.58</v>
          </cell>
          <cell r="R1139">
            <v>105.264</v>
          </cell>
        </row>
        <row r="1140">
          <cell r="C1140" t="str">
            <v>013305000170000</v>
          </cell>
          <cell r="D1140" t="str">
            <v>鼓膜通气管取出费</v>
          </cell>
        </row>
        <row r="1140">
          <cell r="G1140" t="str">
            <v>通过手术取出鼓膜通气管。</v>
          </cell>
          <cell r="H1140" t="str">
            <v>所定价格涵盖手术计划、术区准备、消毒、清理、取出、处理用物等步骤所需的人力资源和基本物质资源消耗。</v>
          </cell>
          <cell r="I1140" t="str">
            <v>01儿童加收</v>
          </cell>
        </row>
        <row r="1140">
          <cell r="L1140" t="str">
            <v>单侧</v>
          </cell>
          <cell r="M1140" t="str">
            <v>非手术方式取出按“无创外耳道异物取出费”收取。</v>
          </cell>
          <cell r="N1140">
            <v>250</v>
          </cell>
          <cell r="O1140">
            <v>225</v>
          </cell>
          <cell r="P1140">
            <v>212.5</v>
          </cell>
          <cell r="Q1140">
            <v>191.25</v>
          </cell>
          <cell r="R1140">
            <v>153</v>
          </cell>
        </row>
        <row r="1141">
          <cell r="C1141" t="str">
            <v>013305000170001</v>
          </cell>
          <cell r="D1141" t="str">
            <v>鼓膜通气管取出费-儿童（加收）</v>
          </cell>
        </row>
        <row r="1141">
          <cell r="N1141">
            <v>75</v>
          </cell>
          <cell r="O1141">
            <v>67.5</v>
          </cell>
          <cell r="P1141">
            <v>63.75</v>
          </cell>
          <cell r="Q1141">
            <v>57.375</v>
          </cell>
          <cell r="R1141">
            <v>45.9</v>
          </cell>
        </row>
        <row r="1142">
          <cell r="C1142" t="str">
            <v>013305000180000</v>
          </cell>
          <cell r="D1142" t="str">
            <v>鼓室探查费</v>
          </cell>
        </row>
        <row r="1142">
          <cell r="G1142" t="str">
            <v>通过手术探查鼓室。</v>
          </cell>
          <cell r="H1142" t="str">
            <v>所定价格涵盖手术计划、术区准备、消毒、切开、探查、填塞、缝合、处理用物，必要时取样等步骤所需的人力资源和基本物质资源消耗。</v>
          </cell>
          <cell r="I1142" t="str">
            <v>01儿童加收</v>
          </cell>
        </row>
        <row r="1142">
          <cell r="L1142" t="str">
            <v>单侧</v>
          </cell>
          <cell r="M1142" t="str">
            <v>不与同部位其他手术同时收费。</v>
          </cell>
          <cell r="N1142">
            <v>822</v>
          </cell>
          <cell r="O1142">
            <v>739.8</v>
          </cell>
          <cell r="P1142">
            <v>658</v>
          </cell>
          <cell r="Q1142">
            <v>526</v>
          </cell>
          <cell r="R1142">
            <v>420.8</v>
          </cell>
        </row>
        <row r="1143">
          <cell r="C1143" t="str">
            <v>013305000180001</v>
          </cell>
          <cell r="D1143" t="str">
            <v>鼓室探查费-儿童（加收）</v>
          </cell>
        </row>
        <row r="1143">
          <cell r="N1143">
            <v>247</v>
          </cell>
          <cell r="O1143">
            <v>222.3</v>
          </cell>
          <cell r="P1143">
            <v>197</v>
          </cell>
          <cell r="Q1143">
            <v>158</v>
          </cell>
          <cell r="R1143">
            <v>126.4</v>
          </cell>
        </row>
        <row r="1144">
          <cell r="C1144" t="str">
            <v>013305000190000</v>
          </cell>
          <cell r="D1144" t="str">
            <v>中耳病变切除费</v>
          </cell>
        </row>
        <row r="1144">
          <cell r="G1144" t="str">
            <v>通过手术切除中耳肿物、增生等病变。</v>
          </cell>
          <cell r="H1144" t="str">
            <v>所定价格涵盖手术计划、术区准备、消毒、切开、分离、切除、填塞、处理用物等步骤所需的人力资源和基本物质资源消耗。</v>
          </cell>
          <cell r="I1144" t="str">
            <v>01儿童加收</v>
          </cell>
        </row>
        <row r="1144">
          <cell r="L1144" t="str">
            <v>单侧</v>
          </cell>
        </row>
        <row r="1144">
          <cell r="N1144">
            <v>1100</v>
          </cell>
          <cell r="O1144">
            <v>990</v>
          </cell>
          <cell r="P1144">
            <v>935</v>
          </cell>
          <cell r="Q1144">
            <v>841.5</v>
          </cell>
          <cell r="R1144">
            <v>673.2</v>
          </cell>
        </row>
        <row r="1145">
          <cell r="C1145" t="str">
            <v>013305000190001</v>
          </cell>
          <cell r="D1145" t="str">
            <v>中耳病变切除费-儿童（加收）</v>
          </cell>
        </row>
        <row r="1145">
          <cell r="N1145">
            <v>330</v>
          </cell>
          <cell r="O1145">
            <v>297</v>
          </cell>
          <cell r="P1145">
            <v>280.5</v>
          </cell>
          <cell r="Q1145">
            <v>252.45</v>
          </cell>
          <cell r="R1145">
            <v>201.96</v>
          </cell>
        </row>
        <row r="1146">
          <cell r="C1146" t="str">
            <v>013305000200000</v>
          </cell>
          <cell r="D1146" t="str">
            <v>中耳肌切断费</v>
          </cell>
        </row>
        <row r="1146">
          <cell r="G1146" t="str">
            <v>通过手术切断中镫骨肌或鼓膜张肌。</v>
          </cell>
          <cell r="H1146" t="str">
            <v>所定价格涵盖手术计划、术区准备、消毒、掀开、切断、复位、填塞、处理用物等步骤所需的人力资源和基本物质资源消耗。</v>
          </cell>
          <cell r="I1146" t="str">
            <v>01儿童加收</v>
          </cell>
        </row>
        <row r="1146">
          <cell r="L1146" t="str">
            <v>单侧</v>
          </cell>
        </row>
        <row r="1146">
          <cell r="N1146">
            <v>800</v>
          </cell>
          <cell r="O1146">
            <v>720</v>
          </cell>
          <cell r="P1146">
            <v>680</v>
          </cell>
          <cell r="Q1146">
            <v>612</v>
          </cell>
          <cell r="R1146">
            <v>489.6</v>
          </cell>
        </row>
        <row r="1147">
          <cell r="C1147" t="str">
            <v>013305000200001</v>
          </cell>
          <cell r="D1147" t="str">
            <v>中耳肌切断费-儿童（加收）</v>
          </cell>
        </row>
        <row r="1147">
          <cell r="N1147">
            <v>240</v>
          </cell>
          <cell r="O1147">
            <v>216</v>
          </cell>
          <cell r="P1147">
            <v>204</v>
          </cell>
          <cell r="Q1147">
            <v>183.6</v>
          </cell>
          <cell r="R1147">
            <v>146.88</v>
          </cell>
        </row>
        <row r="1148">
          <cell r="C1148" t="str">
            <v>013305000210000</v>
          </cell>
          <cell r="D1148" t="str">
            <v>鼓室神经丛切除费</v>
          </cell>
        </row>
        <row r="1148">
          <cell r="G1148" t="str">
            <v>通过手术切除鼓室神经丛。</v>
          </cell>
          <cell r="H1148" t="str">
            <v>所定价格涵盖手术计划、术区准备、消毒、切开、分离、切除、缝合、止血、包扎、处理用物等步骤所需的人力资源和基本物质资源消耗。</v>
          </cell>
          <cell r="I1148" t="str">
            <v>01儿童加收</v>
          </cell>
        </row>
        <row r="1148">
          <cell r="L1148" t="str">
            <v>单侧</v>
          </cell>
        </row>
        <row r="1148">
          <cell r="N1148">
            <v>1240</v>
          </cell>
          <cell r="O1148">
            <v>1116</v>
          </cell>
          <cell r="P1148">
            <v>1054</v>
          </cell>
          <cell r="Q1148">
            <v>948.6</v>
          </cell>
          <cell r="R1148">
            <v>758.88</v>
          </cell>
        </row>
        <row r="1149">
          <cell r="C1149" t="str">
            <v>013305000210001</v>
          </cell>
          <cell r="D1149" t="str">
            <v>鼓室神经丛切除费-儿童（加收）</v>
          </cell>
        </row>
        <row r="1149">
          <cell r="N1149">
            <v>372</v>
          </cell>
          <cell r="O1149">
            <v>334.8</v>
          </cell>
          <cell r="P1149">
            <v>316.2</v>
          </cell>
          <cell r="Q1149">
            <v>284.58</v>
          </cell>
          <cell r="R1149">
            <v>227.664</v>
          </cell>
        </row>
        <row r="1150">
          <cell r="C1150" t="str">
            <v>013305000220000</v>
          </cell>
          <cell r="D1150" t="str">
            <v>听骨链重建费</v>
          </cell>
        </row>
        <row r="1150">
          <cell r="G1150" t="str">
            <v>通过手术重建或替代受损的听骨。</v>
          </cell>
          <cell r="H1150" t="str">
            <v>所定价格涵盖手术计划、术区准备、消毒、切开、切除、植入、重建、修复、填塞、处理用物等步骤所需的人力资源和基本物质资源消耗。</v>
          </cell>
          <cell r="I1150" t="str">
            <v>01儿童加收</v>
          </cell>
        </row>
        <row r="1150">
          <cell r="L1150" t="str">
            <v>单侧</v>
          </cell>
        </row>
        <row r="1150">
          <cell r="N1150">
            <v>3060</v>
          </cell>
          <cell r="O1150">
            <v>2754</v>
          </cell>
          <cell r="P1150">
            <v>2448</v>
          </cell>
          <cell r="Q1150">
            <v>1958</v>
          </cell>
          <cell r="R1150">
            <v>1566.4</v>
          </cell>
        </row>
        <row r="1151">
          <cell r="C1151" t="str">
            <v>013305000220001</v>
          </cell>
          <cell r="D1151" t="str">
            <v>听骨链重建费-儿童（加收）</v>
          </cell>
        </row>
        <row r="1151">
          <cell r="N1151">
            <v>918</v>
          </cell>
          <cell r="O1151">
            <v>826.2</v>
          </cell>
          <cell r="P1151">
            <v>734</v>
          </cell>
          <cell r="Q1151">
            <v>587</v>
          </cell>
          <cell r="R1151">
            <v>469.6</v>
          </cell>
        </row>
        <row r="1152">
          <cell r="C1152" t="str">
            <v>013305000230000</v>
          </cell>
          <cell r="D1152" t="str">
            <v>镫骨部分切除费</v>
          </cell>
        </row>
        <row r="1152">
          <cell r="G1152" t="str">
            <v>通过手术切除或移除部分镫骨。</v>
          </cell>
          <cell r="H1152" t="str">
            <v>所定价格涵盖手术计划、术区准备、消毒、切开、分离、切除、打孔、复位、填塞、处理用物等步骤所需的人力资源和基本物质资源消耗。</v>
          </cell>
          <cell r="I1152" t="str">
            <v>01儿童加收</v>
          </cell>
        </row>
        <row r="1152">
          <cell r="L1152" t="str">
            <v>单侧</v>
          </cell>
        </row>
        <row r="1152">
          <cell r="N1152">
            <v>1800</v>
          </cell>
          <cell r="O1152">
            <v>1620</v>
          </cell>
          <cell r="P1152">
            <v>1440</v>
          </cell>
          <cell r="Q1152">
            <v>1152</v>
          </cell>
          <cell r="R1152">
            <v>921.6</v>
          </cell>
        </row>
        <row r="1153">
          <cell r="C1153" t="str">
            <v>013305000230001</v>
          </cell>
          <cell r="D1153" t="str">
            <v>镫骨部分切除费-儿童（加收）</v>
          </cell>
        </row>
        <row r="1153">
          <cell r="N1153">
            <v>540</v>
          </cell>
          <cell r="O1153">
            <v>486</v>
          </cell>
          <cell r="P1153">
            <v>432</v>
          </cell>
          <cell r="Q1153">
            <v>346</v>
          </cell>
          <cell r="R1153">
            <v>276.8</v>
          </cell>
        </row>
        <row r="1154">
          <cell r="C1154" t="str">
            <v>013305000240000</v>
          </cell>
          <cell r="D1154" t="str">
            <v>听骨链松解费</v>
          </cell>
        </row>
        <row r="1154">
          <cell r="G1154" t="str">
            <v>通过手术松解包绕听骨链粘连组织。</v>
          </cell>
          <cell r="H1154" t="str">
            <v>所定价格涵盖手术计划、术区准备、消毒、切开、松解、止血、填塞、处理用物等步骤所需的人力资源和基本物质资源消耗。</v>
          </cell>
          <cell r="I1154" t="str">
            <v>01儿童加收
11听骨取出</v>
          </cell>
        </row>
        <row r="1154">
          <cell r="L1154" t="str">
            <v>单侧</v>
          </cell>
        </row>
        <row r="1154">
          <cell r="N1154">
            <v>1344</v>
          </cell>
          <cell r="O1154">
            <v>1209.6</v>
          </cell>
          <cell r="P1154">
            <v>1075</v>
          </cell>
          <cell r="Q1154">
            <v>860</v>
          </cell>
          <cell r="R1154">
            <v>688</v>
          </cell>
        </row>
        <row r="1155">
          <cell r="C1155" t="str">
            <v>013305000240001</v>
          </cell>
          <cell r="D1155" t="str">
            <v>听骨链松解费-儿童（加收）</v>
          </cell>
        </row>
        <row r="1155">
          <cell r="N1155">
            <v>403</v>
          </cell>
          <cell r="O1155">
            <v>362.7</v>
          </cell>
          <cell r="P1155">
            <v>323</v>
          </cell>
          <cell r="Q1155">
            <v>258</v>
          </cell>
          <cell r="R1155">
            <v>206.4</v>
          </cell>
        </row>
        <row r="1156">
          <cell r="C1156" t="str">
            <v>013305000240011</v>
          </cell>
          <cell r="D1156" t="str">
            <v>听骨链松解费-听骨取出（加收）</v>
          </cell>
        </row>
        <row r="1156">
          <cell r="N1156">
            <v>269</v>
          </cell>
          <cell r="O1156">
            <v>242.1</v>
          </cell>
          <cell r="P1156">
            <v>215</v>
          </cell>
          <cell r="Q1156">
            <v>172</v>
          </cell>
          <cell r="R1156">
            <v>137.6</v>
          </cell>
        </row>
        <row r="1157">
          <cell r="C1157" t="str">
            <v>013305000250000</v>
          </cell>
          <cell r="D1157" t="str">
            <v>咽鼓管扩张费</v>
          </cell>
        </row>
        <row r="1157">
          <cell r="G1157" t="str">
            <v>通过手术扩张咽鼓管。</v>
          </cell>
          <cell r="H1157" t="str">
            <v>所定价格涵盖手术计划、术区准备、消毒、切开、探查、置入、扩张、取出、复位、处理用物等步骤所需的人力资源和基本物质资源消耗。</v>
          </cell>
          <cell r="I1157" t="str">
            <v>01儿童加收</v>
          </cell>
        </row>
        <row r="1157">
          <cell r="L1157" t="str">
            <v>单侧</v>
          </cell>
        </row>
        <row r="1157">
          <cell r="N1157">
            <v>798</v>
          </cell>
          <cell r="O1157">
            <v>718.2</v>
          </cell>
          <cell r="P1157">
            <v>678.3</v>
          </cell>
          <cell r="Q1157">
            <v>610.47</v>
          </cell>
          <cell r="R1157">
            <v>488.376</v>
          </cell>
        </row>
        <row r="1158">
          <cell r="C1158" t="str">
            <v>013305000250001</v>
          </cell>
          <cell r="D1158" t="str">
            <v>咽鼓管扩张费-儿童（加收）</v>
          </cell>
        </row>
        <row r="1158">
          <cell r="N1158">
            <v>239</v>
          </cell>
          <cell r="O1158">
            <v>215.1</v>
          </cell>
          <cell r="P1158">
            <v>203.15</v>
          </cell>
          <cell r="Q1158">
            <v>182.835</v>
          </cell>
          <cell r="R1158">
            <v>146.268</v>
          </cell>
        </row>
        <row r="1159">
          <cell r="C1159" t="str">
            <v>013305000260000</v>
          </cell>
          <cell r="D1159" t="str">
            <v>咽鼓管再造费</v>
          </cell>
        </row>
        <row r="1159">
          <cell r="G1159" t="str">
            <v>通过手术再造咽鼓管。</v>
          </cell>
          <cell r="H1159" t="str">
            <v>所定价格涵盖手术计划、术区准备、消毒、切开、探查、再造、复位、处理用物等步骤所需的人力资源和基本物质资源消耗。</v>
          </cell>
          <cell r="I1159" t="str">
            <v>01儿童加收</v>
          </cell>
        </row>
        <row r="1159">
          <cell r="L1159" t="str">
            <v>单侧</v>
          </cell>
        </row>
        <row r="1159">
          <cell r="N1159">
            <v>1110</v>
          </cell>
          <cell r="O1159">
            <v>999</v>
          </cell>
          <cell r="P1159">
            <v>943.5</v>
          </cell>
          <cell r="Q1159">
            <v>849.15</v>
          </cell>
          <cell r="R1159">
            <v>679.32</v>
          </cell>
        </row>
        <row r="1160">
          <cell r="C1160" t="str">
            <v>013305000260001</v>
          </cell>
          <cell r="D1160" t="str">
            <v>咽鼓管再造费-儿童（加收）</v>
          </cell>
        </row>
        <row r="1160">
          <cell r="N1160">
            <v>333</v>
          </cell>
          <cell r="O1160">
            <v>299.7</v>
          </cell>
          <cell r="P1160">
            <v>283.05</v>
          </cell>
          <cell r="Q1160">
            <v>254.745</v>
          </cell>
          <cell r="R1160">
            <v>203.796</v>
          </cell>
        </row>
        <row r="1161">
          <cell r="C1161" t="str">
            <v>013305000270000</v>
          </cell>
          <cell r="D1161" t="str">
            <v>咽鼓管黏膜下筋膜脂肪注射费</v>
          </cell>
        </row>
        <row r="1161">
          <cell r="G1161" t="str">
            <v>通过手术治疗咽鼓管异常开放症。</v>
          </cell>
          <cell r="H1161" t="str">
            <v>所定价格涵盖手术计划、术区准备、消毒、注射、处理用物等步骤所需的人力资源和基本物质资源消耗。（不含筋膜脂肪取材）</v>
          </cell>
          <cell r="I1161" t="str">
            <v>01儿童加收</v>
          </cell>
        </row>
        <row r="1161">
          <cell r="L1161" t="str">
            <v>单侧</v>
          </cell>
        </row>
        <row r="1161">
          <cell r="N1161">
            <v>770</v>
          </cell>
          <cell r="O1161">
            <v>693</v>
          </cell>
          <cell r="P1161">
            <v>654.5</v>
          </cell>
          <cell r="Q1161">
            <v>589.05</v>
          </cell>
          <cell r="R1161">
            <v>471.24</v>
          </cell>
        </row>
        <row r="1162">
          <cell r="C1162" t="str">
            <v>013305000270001</v>
          </cell>
          <cell r="D1162" t="str">
            <v>咽鼓管黏膜下筋膜脂肪注射费-儿童（加收）</v>
          </cell>
        </row>
        <row r="1162">
          <cell r="N1162">
            <v>231</v>
          </cell>
          <cell r="O1162">
            <v>207.9</v>
          </cell>
          <cell r="P1162">
            <v>196.35</v>
          </cell>
          <cell r="Q1162">
            <v>176.715</v>
          </cell>
          <cell r="R1162">
            <v>141.372</v>
          </cell>
        </row>
        <row r="1163">
          <cell r="C1163" t="str">
            <v>013305000280000</v>
          </cell>
          <cell r="D1163" t="str">
            <v>上鼓室鼓窦开放费</v>
          </cell>
        </row>
        <row r="1163">
          <cell r="G1163" t="str">
            <v>通过手术开放上鼓室及鼓窦，清理病变。</v>
          </cell>
          <cell r="H1163" t="str">
            <v>所定价格涵盖手术计划、术区准备、消毒、切开、开放、清理、缝合、包扎止血、处理用物等步骤所需的人力资源和基本物质资源消耗。</v>
          </cell>
          <cell r="I1163" t="str">
            <v>01儿童加收</v>
          </cell>
        </row>
        <row r="1163">
          <cell r="L1163" t="str">
            <v>单侧</v>
          </cell>
        </row>
        <row r="1163">
          <cell r="N1163">
            <v>1344</v>
          </cell>
          <cell r="O1163">
            <v>1209.6</v>
          </cell>
          <cell r="P1163">
            <v>1075</v>
          </cell>
          <cell r="Q1163">
            <v>860</v>
          </cell>
          <cell r="R1163">
            <v>688</v>
          </cell>
        </row>
        <row r="1164">
          <cell r="C1164" t="str">
            <v>013305000280001</v>
          </cell>
          <cell r="D1164" t="str">
            <v>上鼓室鼓窦开放费-儿童（加收）</v>
          </cell>
        </row>
        <row r="1164">
          <cell r="N1164">
            <v>403</v>
          </cell>
          <cell r="O1164">
            <v>362.7</v>
          </cell>
          <cell r="P1164">
            <v>323</v>
          </cell>
          <cell r="Q1164">
            <v>258</v>
          </cell>
          <cell r="R1164">
            <v>206.4</v>
          </cell>
        </row>
        <row r="1165">
          <cell r="C1165" t="str">
            <v>013305000290000</v>
          </cell>
          <cell r="D1165" t="str">
            <v>乳突切开费</v>
          </cell>
        </row>
        <row r="1165">
          <cell r="G1165" t="str">
            <v>通过手术切开乳突。</v>
          </cell>
          <cell r="H1165" t="str">
            <v>所定价格涵盖手术计划、术区准备、消毒、切开、乳突凿开、清理、冲洗、引流、止血、处理用物等步骤所需的人力资源和基本物质资源消耗。</v>
          </cell>
          <cell r="I1165" t="str">
            <v>01儿童加收</v>
          </cell>
        </row>
        <row r="1165">
          <cell r="L1165" t="str">
            <v>单侧</v>
          </cell>
        </row>
        <row r="1165">
          <cell r="N1165">
            <v>1360</v>
          </cell>
          <cell r="O1165">
            <v>1224</v>
          </cell>
          <cell r="P1165">
            <v>1156</v>
          </cell>
          <cell r="Q1165">
            <v>1040.4</v>
          </cell>
          <cell r="R1165">
            <v>832.32</v>
          </cell>
        </row>
        <row r="1166">
          <cell r="C1166" t="str">
            <v>013305000290001</v>
          </cell>
          <cell r="D1166" t="str">
            <v>乳突切开费-儿童（加收）</v>
          </cell>
        </row>
        <row r="1166">
          <cell r="N1166">
            <v>408</v>
          </cell>
          <cell r="O1166">
            <v>367.2</v>
          </cell>
          <cell r="P1166">
            <v>346.8</v>
          </cell>
          <cell r="Q1166">
            <v>312.12</v>
          </cell>
          <cell r="R1166">
            <v>249.696</v>
          </cell>
        </row>
        <row r="1167">
          <cell r="C1167" t="str">
            <v>013305000300000</v>
          </cell>
          <cell r="D1167" t="str">
            <v>乳突切除费</v>
          </cell>
        </row>
        <row r="1167">
          <cell r="G1167" t="str">
            <v>通过手术切除乳突，根据条件保留部分中耳乳突结构。</v>
          </cell>
          <cell r="H1167" t="str">
            <v>所定价格涵盖手术计划、术区准备、消毒、切开、切除、清理、冲洗、引流、止血、处理用物，必要时封闭咽鼓管等步骤所需的人力资源和基本物质资源消耗。</v>
          </cell>
          <cell r="I1167" t="str">
            <v>01儿童加收</v>
          </cell>
        </row>
        <row r="1167">
          <cell r="L1167" t="str">
            <v>单侧</v>
          </cell>
        </row>
        <row r="1167">
          <cell r="N1167">
            <v>1344</v>
          </cell>
          <cell r="O1167">
            <v>1209.6</v>
          </cell>
          <cell r="P1167">
            <v>1075</v>
          </cell>
          <cell r="Q1167">
            <v>860</v>
          </cell>
          <cell r="R1167">
            <v>688</v>
          </cell>
        </row>
        <row r="1168">
          <cell r="C1168" t="str">
            <v>013305000300001</v>
          </cell>
          <cell r="D1168" t="str">
            <v>乳突切除费-儿童（加收）</v>
          </cell>
        </row>
        <row r="1168">
          <cell r="N1168">
            <v>403</v>
          </cell>
          <cell r="O1168">
            <v>362.7</v>
          </cell>
          <cell r="P1168">
            <v>323</v>
          </cell>
          <cell r="Q1168">
            <v>258</v>
          </cell>
          <cell r="R1168">
            <v>206.4</v>
          </cell>
        </row>
        <row r="1169">
          <cell r="C1169" t="str">
            <v>013305000310000</v>
          </cell>
          <cell r="D1169" t="str">
            <v>骨导式助听装置植入费</v>
          </cell>
        </row>
        <row r="1169">
          <cell r="G1169" t="str">
            <v>通过手术植入骨导式助听装置。</v>
          </cell>
          <cell r="H1169" t="str">
            <v>所定价格涵盖手术计划、术区准备、消毒、切开、植入、固定、缝合、包扎止血、处理用物等步骤所需的人力资源和基本物质资源消耗。</v>
          </cell>
          <cell r="I1169" t="str">
            <v>01儿童加收</v>
          </cell>
        </row>
        <row r="1169">
          <cell r="L1169" t="str">
            <v>单侧</v>
          </cell>
        </row>
        <row r="1169">
          <cell r="N1169">
            <v>1200</v>
          </cell>
          <cell r="O1169">
            <v>1080</v>
          </cell>
          <cell r="P1169">
            <v>1020</v>
          </cell>
          <cell r="Q1169">
            <v>918</v>
          </cell>
          <cell r="R1169">
            <v>734.4</v>
          </cell>
        </row>
        <row r="1170">
          <cell r="C1170" t="str">
            <v>013305000310001</v>
          </cell>
          <cell r="D1170" t="str">
            <v>骨导式助听装置植入费-儿童（加收）</v>
          </cell>
        </row>
        <row r="1170">
          <cell r="N1170">
            <v>360</v>
          </cell>
          <cell r="O1170">
            <v>324</v>
          </cell>
          <cell r="P1170">
            <v>306</v>
          </cell>
          <cell r="Q1170">
            <v>275.4</v>
          </cell>
          <cell r="R1170">
            <v>220.32</v>
          </cell>
        </row>
        <row r="1171">
          <cell r="C1171" t="str">
            <v>013305000320000</v>
          </cell>
          <cell r="D1171" t="str">
            <v>中耳助听装置植入费</v>
          </cell>
        </row>
        <row r="1171">
          <cell r="G1171" t="str">
            <v>通过手术植入中耳助听装置。</v>
          </cell>
          <cell r="H1171" t="str">
            <v>所定价格涵盖手术计划、术区准备、消毒、切开、植入、固定、缝合、包扎止血、处理用物等步骤所需的人力资源和基本物质资源消耗。</v>
          </cell>
          <cell r="I1171" t="str">
            <v>01儿童加收</v>
          </cell>
        </row>
        <row r="1171">
          <cell r="L1171" t="str">
            <v>单侧</v>
          </cell>
        </row>
        <row r="1171">
          <cell r="N1171">
            <v>2000</v>
          </cell>
          <cell r="O1171">
            <v>1800</v>
          </cell>
          <cell r="P1171">
            <v>1700</v>
          </cell>
          <cell r="Q1171">
            <v>1530</v>
          </cell>
          <cell r="R1171">
            <v>1224</v>
          </cell>
        </row>
        <row r="1172">
          <cell r="C1172" t="str">
            <v>013305000320001</v>
          </cell>
          <cell r="D1172" t="str">
            <v>中耳助听装置植入费-儿童（加收）</v>
          </cell>
        </row>
        <row r="1172">
          <cell r="N1172">
            <v>600</v>
          </cell>
          <cell r="O1172">
            <v>540</v>
          </cell>
          <cell r="P1172">
            <v>510</v>
          </cell>
          <cell r="Q1172">
            <v>459</v>
          </cell>
          <cell r="R1172">
            <v>367.2</v>
          </cell>
        </row>
        <row r="1173">
          <cell r="C1173" t="str">
            <v>013305000330000</v>
          </cell>
          <cell r="D1173" t="str">
            <v>助听植入装置取出费</v>
          </cell>
        </row>
        <row r="1173">
          <cell r="G1173" t="str">
            <v>通过手术取出助听装置。</v>
          </cell>
          <cell r="H1173" t="str">
            <v>所定价格涵盖手术计划、术区准备、消毒、切开、取出、缝合、填塞、包扎止血、处理用物等步骤所需的人力资源和基本物质资源消耗。</v>
          </cell>
          <cell r="I1173" t="str">
            <v>01儿童加收</v>
          </cell>
        </row>
        <row r="1173">
          <cell r="L1173" t="str">
            <v>单侧</v>
          </cell>
        </row>
        <row r="1173">
          <cell r="N1173">
            <v>1000</v>
          </cell>
          <cell r="O1173">
            <v>900</v>
          </cell>
          <cell r="P1173">
            <v>850</v>
          </cell>
          <cell r="Q1173">
            <v>765</v>
          </cell>
          <cell r="R1173">
            <v>612</v>
          </cell>
        </row>
        <row r="1174">
          <cell r="C1174" t="str">
            <v>013305000330001</v>
          </cell>
          <cell r="D1174" t="str">
            <v>助听植入装置取出费-儿童（加收）</v>
          </cell>
        </row>
        <row r="1174">
          <cell r="N1174">
            <v>300</v>
          </cell>
          <cell r="O1174">
            <v>270</v>
          </cell>
          <cell r="P1174">
            <v>255</v>
          </cell>
          <cell r="Q1174">
            <v>229.5</v>
          </cell>
          <cell r="R1174">
            <v>183.6</v>
          </cell>
        </row>
        <row r="1175">
          <cell r="C1175" t="str">
            <v>013305000340000</v>
          </cell>
          <cell r="D1175" t="str">
            <v>人工耳蜗植入费</v>
          </cell>
        </row>
        <row r="1175">
          <cell r="G1175" t="str">
            <v>通过手术植入人工耳蜗。</v>
          </cell>
          <cell r="H1175" t="str">
            <v>所定价格涵盖手术计划、术区准备、消毒、切开、耳蜗植入、电极植入、固定、缝合、包扎止血、处理用物等步骤所需的人力资源和基本物质资源消耗。</v>
          </cell>
          <cell r="I1175" t="str">
            <v>01儿童加收
11耳蜗畸形</v>
          </cell>
        </row>
        <row r="1175">
          <cell r="L1175" t="str">
            <v>单侧</v>
          </cell>
        </row>
        <row r="1175">
          <cell r="N1175">
            <v>2821</v>
          </cell>
          <cell r="O1175">
            <v>2538.9</v>
          </cell>
          <cell r="P1175">
            <v>2257</v>
          </cell>
          <cell r="Q1175">
            <v>1806</v>
          </cell>
          <cell r="R1175">
            <v>1444.8</v>
          </cell>
        </row>
        <row r="1176">
          <cell r="C1176" t="str">
            <v>013305000340001</v>
          </cell>
          <cell r="D1176" t="str">
            <v>人工耳蜗植入费-儿童（加收）</v>
          </cell>
        </row>
        <row r="1176">
          <cell r="N1176">
            <v>846</v>
          </cell>
          <cell r="O1176">
            <v>761.4</v>
          </cell>
          <cell r="P1176">
            <v>677</v>
          </cell>
          <cell r="Q1176">
            <v>542</v>
          </cell>
          <cell r="R1176">
            <v>433.6</v>
          </cell>
        </row>
        <row r="1177">
          <cell r="C1177" t="str">
            <v>013305000340011</v>
          </cell>
          <cell r="D1177" t="str">
            <v>人工耳蜗植入费-耳蜗畸形（加收）</v>
          </cell>
        </row>
        <row r="1177">
          <cell r="N1177">
            <v>282</v>
          </cell>
          <cell r="O1177">
            <v>253.8</v>
          </cell>
          <cell r="P1177">
            <v>226</v>
          </cell>
          <cell r="Q1177">
            <v>181</v>
          </cell>
          <cell r="R1177">
            <v>144.8</v>
          </cell>
        </row>
        <row r="1178">
          <cell r="C1178" t="str">
            <v>013305000350000</v>
          </cell>
          <cell r="D1178" t="str">
            <v>人工耳蜗取出费</v>
          </cell>
        </row>
        <row r="1178">
          <cell r="G1178" t="str">
            <v>通过手术取出人工耳蜗植入装置。</v>
          </cell>
          <cell r="H1178" t="str">
            <v>所定价格涵盖手术计划、术区准备、消毒、切开、取出、缝合、包扎止血、处理用物等步骤所需的人力资源和基本物质资源消耗。</v>
          </cell>
          <cell r="I1178" t="str">
            <v>01儿童加收</v>
          </cell>
        </row>
        <row r="1178">
          <cell r="L1178" t="str">
            <v>单侧</v>
          </cell>
        </row>
        <row r="1178">
          <cell r="N1178">
            <v>1600</v>
          </cell>
          <cell r="O1178">
            <v>1440</v>
          </cell>
          <cell r="P1178">
            <v>1360</v>
          </cell>
          <cell r="Q1178">
            <v>1224</v>
          </cell>
          <cell r="R1178">
            <v>979.2</v>
          </cell>
        </row>
        <row r="1179">
          <cell r="C1179" t="str">
            <v>013305000350001</v>
          </cell>
          <cell r="D1179" t="str">
            <v>人工耳蜗取出费-儿童（加收）</v>
          </cell>
        </row>
        <row r="1179">
          <cell r="N1179">
            <v>480</v>
          </cell>
          <cell r="O1179">
            <v>432</v>
          </cell>
          <cell r="P1179">
            <v>408</v>
          </cell>
          <cell r="Q1179">
            <v>367.2</v>
          </cell>
          <cell r="R1179">
            <v>293.76</v>
          </cell>
        </row>
        <row r="1180">
          <cell r="C1180" t="str">
            <v>013305000360000</v>
          </cell>
          <cell r="D1180" t="str">
            <v>脑脊液耳漏修补费</v>
          </cell>
        </row>
        <row r="1180">
          <cell r="G1180" t="str">
            <v>通过手术修补脑脊液耳漏。</v>
          </cell>
          <cell r="H1180" t="str">
            <v>所定价格涵盖手术计划、术区准备、消毒、切开、探查、填充、固定、缝合、包扎止血、处理用物等步骤所需的人力资源和基本物质资源消耗。</v>
          </cell>
          <cell r="I1180" t="str">
            <v>01儿童加收</v>
          </cell>
        </row>
        <row r="1180">
          <cell r="L1180" t="str">
            <v>单侧</v>
          </cell>
        </row>
        <row r="1180">
          <cell r="N1180">
            <v>2166</v>
          </cell>
          <cell r="O1180">
            <v>1949.4</v>
          </cell>
          <cell r="P1180">
            <v>1733</v>
          </cell>
          <cell r="Q1180">
            <v>1386</v>
          </cell>
          <cell r="R1180">
            <v>1108.8</v>
          </cell>
        </row>
        <row r="1181">
          <cell r="C1181" t="str">
            <v>013305000360001</v>
          </cell>
          <cell r="D1181" t="str">
            <v>脑脊液耳漏修补费-儿童（加收）</v>
          </cell>
        </row>
        <row r="1181">
          <cell r="N1181">
            <v>650</v>
          </cell>
          <cell r="O1181">
            <v>585</v>
          </cell>
          <cell r="P1181">
            <v>520</v>
          </cell>
          <cell r="Q1181">
            <v>416</v>
          </cell>
          <cell r="R1181">
            <v>332.8</v>
          </cell>
        </row>
        <row r="1182">
          <cell r="C1182" t="str">
            <v>013305000370000</v>
          </cell>
          <cell r="D1182" t="str">
            <v>内耳窗修补费</v>
          </cell>
        </row>
        <row r="1182">
          <cell r="G1182" t="str">
            <v>通过手术修补损坏的内耳窗。</v>
          </cell>
          <cell r="H1182" t="str">
            <v>所定价格涵盖手术计划、术区准备、消毒、切开、分离、修补、缝合、止血、处理用物等步骤所需的人力资源和基本物质资源消耗。</v>
          </cell>
          <cell r="I1182" t="str">
            <v>01儿童加收</v>
          </cell>
        </row>
        <row r="1182">
          <cell r="L1182" t="str">
            <v>单侧</v>
          </cell>
        </row>
        <row r="1182">
          <cell r="N1182">
            <v>1487</v>
          </cell>
          <cell r="O1182">
            <v>1338.3</v>
          </cell>
          <cell r="P1182">
            <v>1190</v>
          </cell>
          <cell r="Q1182">
            <v>952</v>
          </cell>
          <cell r="R1182">
            <v>761.6</v>
          </cell>
        </row>
        <row r="1183">
          <cell r="C1183" t="str">
            <v>013305000370001</v>
          </cell>
          <cell r="D1183" t="str">
            <v>内耳窗修补费-儿童（加收）</v>
          </cell>
        </row>
        <row r="1183">
          <cell r="N1183">
            <v>446</v>
          </cell>
          <cell r="O1183">
            <v>401.4</v>
          </cell>
          <cell r="P1183">
            <v>357</v>
          </cell>
          <cell r="Q1183">
            <v>286</v>
          </cell>
          <cell r="R1183">
            <v>228.8</v>
          </cell>
        </row>
        <row r="1184">
          <cell r="C1184" t="str">
            <v>013305000380000</v>
          </cell>
          <cell r="D1184" t="str">
            <v>内淋巴囊减压费</v>
          </cell>
        </row>
        <row r="1184">
          <cell r="G1184" t="str">
            <v>通过手术对内淋巴囊进行减压。</v>
          </cell>
          <cell r="H1184" t="str">
            <v>所定价格涵盖手术计划、术区准备、消毒、切开、分离、阻断、切除、引流、缝合、包扎止血、处理用物等步骤所需的人力资源和基本物质资源消耗。</v>
          </cell>
          <cell r="I1184" t="str">
            <v>01儿童加收</v>
          </cell>
        </row>
        <row r="1184">
          <cell r="L1184" t="str">
            <v>单侧</v>
          </cell>
        </row>
        <row r="1184">
          <cell r="N1184">
            <v>1500</v>
          </cell>
          <cell r="O1184">
            <v>1350</v>
          </cell>
          <cell r="P1184">
            <v>1275</v>
          </cell>
          <cell r="Q1184">
            <v>1147.5</v>
          </cell>
          <cell r="R1184">
            <v>918</v>
          </cell>
        </row>
        <row r="1185">
          <cell r="C1185" t="str">
            <v>013305000380001</v>
          </cell>
          <cell r="D1185" t="str">
            <v>内淋巴囊减压费-儿童（加收）</v>
          </cell>
        </row>
        <row r="1185">
          <cell r="N1185">
            <v>450</v>
          </cell>
          <cell r="O1185">
            <v>405</v>
          </cell>
          <cell r="P1185">
            <v>382.5</v>
          </cell>
          <cell r="Q1185">
            <v>344.25</v>
          </cell>
          <cell r="R1185">
            <v>275.4</v>
          </cell>
        </row>
        <row r="1186">
          <cell r="C1186" t="str">
            <v>013305000390000</v>
          </cell>
          <cell r="D1186" t="str">
            <v>半规管填塞费</v>
          </cell>
        </row>
        <row r="1186">
          <cell r="G1186" t="str">
            <v>通过手术填塞半规管。</v>
          </cell>
          <cell r="H1186" t="str">
            <v>所定价格涵盖手术计划、术区准备、消毒、切开、磨除、填塞、缝合、止血、包扎、处理用物等步骤所需的人力资源和基本物质资源消耗。</v>
          </cell>
          <cell r="I1186" t="str">
            <v>01儿童加收</v>
          </cell>
        </row>
        <row r="1186">
          <cell r="L1186" t="str">
            <v>单侧</v>
          </cell>
        </row>
        <row r="1186">
          <cell r="N1186">
            <v>1626</v>
          </cell>
          <cell r="O1186">
            <v>1463.4</v>
          </cell>
          <cell r="P1186">
            <v>1382.1</v>
          </cell>
          <cell r="Q1186">
            <v>1243.89</v>
          </cell>
          <cell r="R1186">
            <v>995.112</v>
          </cell>
        </row>
        <row r="1187">
          <cell r="C1187" t="str">
            <v>013305000390001</v>
          </cell>
          <cell r="D1187" t="str">
            <v>半规管填塞费-儿童（加收）</v>
          </cell>
        </row>
        <row r="1187">
          <cell r="N1187">
            <v>488</v>
          </cell>
          <cell r="O1187">
            <v>439.2</v>
          </cell>
          <cell r="P1187">
            <v>414.8</v>
          </cell>
          <cell r="Q1187">
            <v>373.32</v>
          </cell>
          <cell r="R1187">
            <v>298.656</v>
          </cell>
        </row>
        <row r="1188">
          <cell r="C1188" t="str">
            <v>013305000400000</v>
          </cell>
          <cell r="D1188" t="str">
            <v>内耳开窗费</v>
          </cell>
        </row>
        <row r="1188">
          <cell r="G1188" t="str">
            <v>通过手术对内耳结构进行开窗。</v>
          </cell>
          <cell r="H1188" t="str">
            <v>所定价格涵盖手术计划、术区准备、消毒、切开、切除、复位、缝合、止血、包扎、处理用物等步骤所需的人力资源和基本物质资源消耗。</v>
          </cell>
          <cell r="I1188" t="str">
            <v>01儿童加收</v>
          </cell>
        </row>
        <row r="1188">
          <cell r="L1188" t="str">
            <v>单侧</v>
          </cell>
        </row>
        <row r="1188">
          <cell r="N1188">
            <v>1626</v>
          </cell>
          <cell r="O1188">
            <v>1463.4</v>
          </cell>
          <cell r="P1188">
            <v>1382.1</v>
          </cell>
          <cell r="Q1188">
            <v>1243.89</v>
          </cell>
          <cell r="R1188">
            <v>995.112</v>
          </cell>
        </row>
        <row r="1189">
          <cell r="C1189" t="str">
            <v>013305000400001</v>
          </cell>
          <cell r="D1189" t="str">
            <v>内耳开窗费-儿童（加收）</v>
          </cell>
        </row>
        <row r="1189">
          <cell r="N1189">
            <v>488</v>
          </cell>
          <cell r="O1189">
            <v>439.2</v>
          </cell>
          <cell r="P1189">
            <v>414.8</v>
          </cell>
          <cell r="Q1189">
            <v>373.32</v>
          </cell>
          <cell r="R1189">
            <v>298.656</v>
          </cell>
        </row>
        <row r="1190">
          <cell r="C1190" t="str">
            <v>013305000410000</v>
          </cell>
          <cell r="D1190" t="str">
            <v>半规管缺损修补费</v>
          </cell>
        </row>
        <row r="1190">
          <cell r="G1190" t="str">
            <v>通过手术修补受损的半规管。</v>
          </cell>
          <cell r="H1190" t="str">
            <v>所定价格涵盖手术计划、术区准备、消毒、切开、修补、缝合、止血、包扎、处理用物等步骤所需的人力资源和基本物质资源消耗。</v>
          </cell>
          <cell r="I1190" t="str">
            <v>01儿童加收</v>
          </cell>
        </row>
        <row r="1190">
          <cell r="L1190" t="str">
            <v>单侧</v>
          </cell>
        </row>
        <row r="1190">
          <cell r="N1190">
            <v>1100</v>
          </cell>
          <cell r="O1190">
            <v>990</v>
          </cell>
          <cell r="P1190">
            <v>935</v>
          </cell>
          <cell r="Q1190">
            <v>841.5</v>
          </cell>
          <cell r="R1190">
            <v>673.2</v>
          </cell>
        </row>
        <row r="1191">
          <cell r="C1191" t="str">
            <v>013305000410001</v>
          </cell>
          <cell r="D1191" t="str">
            <v>半规管缺损修补费-儿童（加收）</v>
          </cell>
        </row>
        <row r="1191">
          <cell r="N1191">
            <v>330</v>
          </cell>
          <cell r="O1191">
            <v>297</v>
          </cell>
          <cell r="P1191">
            <v>280.5</v>
          </cell>
          <cell r="Q1191">
            <v>252.45</v>
          </cell>
          <cell r="R1191">
            <v>201.96</v>
          </cell>
        </row>
        <row r="1192">
          <cell r="C1192" t="str">
            <v>013305000420000</v>
          </cell>
          <cell r="D1192" t="str">
            <v>迷路切除费</v>
          </cell>
        </row>
        <row r="1192">
          <cell r="G1192" t="str">
            <v>通过手术切除迷路。</v>
          </cell>
          <cell r="H1192" t="str">
            <v>所定价格涵盖手术计划、术区准备、消毒、切开、切除、缝合、止血、包扎、处理用物等步骤所需的人力资源和基本物质资源消耗。</v>
          </cell>
          <cell r="I1192" t="str">
            <v>01儿童加收</v>
          </cell>
        </row>
        <row r="1192">
          <cell r="L1192" t="str">
            <v>单侧</v>
          </cell>
        </row>
        <row r="1192">
          <cell r="N1192">
            <v>1760</v>
          </cell>
          <cell r="O1192">
            <v>1584</v>
          </cell>
          <cell r="P1192">
            <v>1496</v>
          </cell>
          <cell r="Q1192">
            <v>1346.4</v>
          </cell>
          <cell r="R1192">
            <v>1077.12</v>
          </cell>
        </row>
        <row r="1193">
          <cell r="C1193" t="str">
            <v>013305000420001</v>
          </cell>
          <cell r="D1193" t="str">
            <v>迷路切除费-儿童（加收）</v>
          </cell>
        </row>
        <row r="1193">
          <cell r="N1193">
            <v>528</v>
          </cell>
          <cell r="O1193">
            <v>475.2</v>
          </cell>
          <cell r="P1193">
            <v>448.8</v>
          </cell>
          <cell r="Q1193">
            <v>403.92</v>
          </cell>
          <cell r="R1193">
            <v>323.136</v>
          </cell>
        </row>
        <row r="1194">
          <cell r="C1194" t="str">
            <v>013305000430000</v>
          </cell>
          <cell r="D1194" t="str">
            <v>内听道病变切除费</v>
          </cell>
        </row>
        <row r="1194">
          <cell r="G1194" t="str">
            <v>通过手术切除内听道肿物、瘢痕等病变。</v>
          </cell>
          <cell r="H1194" t="str">
            <v>所定价格涵盖手术计划、术区准备、消毒、切开、切除、缝合、止血、处理用物等步骤所需的人力资源和基本物质资源消耗。</v>
          </cell>
          <cell r="I1194" t="str">
            <v>01儿童加收</v>
          </cell>
        </row>
        <row r="1194">
          <cell r="L1194" t="str">
            <v>单侧</v>
          </cell>
        </row>
        <row r="1194">
          <cell r="N1194">
            <v>2985</v>
          </cell>
          <cell r="O1194">
            <v>2686.5</v>
          </cell>
          <cell r="P1194">
            <v>2388</v>
          </cell>
          <cell r="Q1194">
            <v>1910</v>
          </cell>
          <cell r="R1194">
            <v>1528</v>
          </cell>
        </row>
        <row r="1195">
          <cell r="C1195" t="str">
            <v>013305000430001</v>
          </cell>
          <cell r="D1195" t="str">
            <v>内听道病变切除费-儿童（加收）</v>
          </cell>
        </row>
        <row r="1195">
          <cell r="N1195">
            <v>896</v>
          </cell>
          <cell r="O1195">
            <v>806.4</v>
          </cell>
          <cell r="P1195">
            <v>716</v>
          </cell>
          <cell r="Q1195">
            <v>573</v>
          </cell>
          <cell r="R1195">
            <v>458.4</v>
          </cell>
        </row>
        <row r="1196">
          <cell r="C1196" t="str">
            <v>013305000440000</v>
          </cell>
          <cell r="D1196" t="str">
            <v>乙状窦憩室封闭费</v>
          </cell>
        </row>
        <row r="1196">
          <cell r="G1196" t="str">
            <v>通过手术封闭乙状窦憩室。</v>
          </cell>
          <cell r="H1196" t="str">
            <v>所定价格涵盖手术计划、术区准备、消毒、切开、憩室封闭、缝合、止血、处理用物等步骤所需的人力资源和基本物质资源消耗。</v>
          </cell>
          <cell r="I1196" t="str">
            <v>01儿童加收</v>
          </cell>
        </row>
        <row r="1196">
          <cell r="L1196" t="str">
            <v>单侧</v>
          </cell>
        </row>
        <row r="1196">
          <cell r="N1196">
            <v>1100</v>
          </cell>
          <cell r="O1196">
            <v>990</v>
          </cell>
          <cell r="P1196">
            <v>935</v>
          </cell>
          <cell r="Q1196">
            <v>841.5</v>
          </cell>
          <cell r="R1196">
            <v>673.2</v>
          </cell>
        </row>
        <row r="1197">
          <cell r="C1197" t="str">
            <v>013305000440001</v>
          </cell>
          <cell r="D1197" t="str">
            <v>乙状窦憩室封闭费-儿童（加收）</v>
          </cell>
        </row>
        <row r="1197">
          <cell r="N1197">
            <v>330</v>
          </cell>
          <cell r="O1197">
            <v>297</v>
          </cell>
          <cell r="P1197">
            <v>280.5</v>
          </cell>
          <cell r="Q1197">
            <v>252.45</v>
          </cell>
          <cell r="R1197">
            <v>201.96</v>
          </cell>
        </row>
        <row r="1198">
          <cell r="C1198" t="str">
            <v>013305000450000</v>
          </cell>
          <cell r="D1198" t="str">
            <v>颞骨切除费（部分切除）</v>
          </cell>
        </row>
        <row r="1198">
          <cell r="G1198" t="str">
            <v>通过手术切除部分颞骨。</v>
          </cell>
          <cell r="H1198" t="str">
            <v>所定价格涵盖手术计划、术区准备、消毒、切开、切除、缝合、止血、包扎、处理用物等步骤所需的人力资源和基本物质资源消耗。</v>
          </cell>
          <cell r="I1198" t="str">
            <v>01儿童加收
11岩骨部分切除</v>
          </cell>
        </row>
        <row r="1198">
          <cell r="L1198" t="str">
            <v>单侧</v>
          </cell>
        </row>
        <row r="1198">
          <cell r="N1198">
            <v>1711</v>
          </cell>
          <cell r="O1198">
            <v>1539.9</v>
          </cell>
          <cell r="P1198">
            <v>1369</v>
          </cell>
          <cell r="Q1198">
            <v>1095</v>
          </cell>
          <cell r="R1198">
            <v>876</v>
          </cell>
        </row>
        <row r="1199">
          <cell r="C1199" t="str">
            <v>013305000450001</v>
          </cell>
          <cell r="D1199" t="str">
            <v>颞骨切除费（部分切除）-儿童（加收）</v>
          </cell>
        </row>
        <row r="1199">
          <cell r="N1199">
            <v>513</v>
          </cell>
          <cell r="O1199">
            <v>461.7</v>
          </cell>
          <cell r="P1199">
            <v>411</v>
          </cell>
          <cell r="Q1199">
            <v>329</v>
          </cell>
          <cell r="R1199">
            <v>263.2</v>
          </cell>
        </row>
        <row r="1200">
          <cell r="C1200" t="str">
            <v>013305000450011</v>
          </cell>
          <cell r="D1200" t="str">
            <v>颞骨切除费（部分切除）-岩骨部分切除（加收）</v>
          </cell>
        </row>
        <row r="1200">
          <cell r="N1200">
            <v>856</v>
          </cell>
          <cell r="O1200">
            <v>770.4</v>
          </cell>
          <cell r="P1200">
            <v>685</v>
          </cell>
          <cell r="Q1200">
            <v>548</v>
          </cell>
          <cell r="R1200">
            <v>438.4</v>
          </cell>
        </row>
        <row r="1201">
          <cell r="C1201" t="str">
            <v>013305000460000</v>
          </cell>
          <cell r="D1201" t="str">
            <v>颞骨切除费（次全切除）</v>
          </cell>
        </row>
        <row r="1201">
          <cell r="G1201" t="str">
            <v>通过手术切除部分颞骨及受累结构。</v>
          </cell>
          <cell r="H1201" t="str">
            <v>所定价格涵盖手术计划、术区准备、消毒、切开、切除、缝合、止血、包扎、处理用物等步骤所需的人力资源和基本物质资源消耗。</v>
          </cell>
          <cell r="I1201" t="str">
            <v>01儿童加收
11岩骨部分切除</v>
          </cell>
        </row>
        <row r="1201">
          <cell r="L1201" t="str">
            <v>单侧</v>
          </cell>
        </row>
        <row r="1201">
          <cell r="N1201">
            <v>1760</v>
          </cell>
          <cell r="O1201">
            <v>1584</v>
          </cell>
          <cell r="P1201">
            <v>1408</v>
          </cell>
          <cell r="Q1201">
            <v>1126</v>
          </cell>
          <cell r="R1201">
            <v>900.8</v>
          </cell>
        </row>
        <row r="1202">
          <cell r="C1202" t="str">
            <v>013305000460001</v>
          </cell>
          <cell r="D1202" t="str">
            <v>颞骨切除费（次全切除）-儿童（加收）</v>
          </cell>
        </row>
        <row r="1202">
          <cell r="N1202">
            <v>528</v>
          </cell>
          <cell r="O1202">
            <v>475.2</v>
          </cell>
          <cell r="P1202">
            <v>422</v>
          </cell>
          <cell r="Q1202">
            <v>338</v>
          </cell>
          <cell r="R1202">
            <v>270.4</v>
          </cell>
        </row>
        <row r="1203">
          <cell r="C1203" t="str">
            <v>013305000460011</v>
          </cell>
          <cell r="D1203" t="str">
            <v>颞骨切除费（次全切除）-岩骨部分切除（加收）</v>
          </cell>
        </row>
        <row r="1203">
          <cell r="N1203">
            <v>880</v>
          </cell>
          <cell r="O1203">
            <v>792</v>
          </cell>
          <cell r="P1203">
            <v>704</v>
          </cell>
          <cell r="Q1203">
            <v>563</v>
          </cell>
          <cell r="R1203">
            <v>451</v>
          </cell>
        </row>
        <row r="1204">
          <cell r="C1204" t="str">
            <v>013305000470000</v>
          </cell>
          <cell r="D1204" t="str">
            <v>颞骨切除费（全部切除）</v>
          </cell>
        </row>
        <row r="1204">
          <cell r="G1204" t="str">
            <v>通过手术切除全部颞骨及受累结构。</v>
          </cell>
          <cell r="H1204" t="str">
            <v>所定价格涵盖手术计划、术区准备、消毒、切开、切除、缝合、止血、包扎、处理用物等步骤所需的人力资源和基本物质资源消耗。</v>
          </cell>
          <cell r="I1204" t="str">
            <v>01儿童加收</v>
          </cell>
        </row>
        <row r="1204">
          <cell r="L1204" t="str">
            <v>单侧</v>
          </cell>
        </row>
        <row r="1204">
          <cell r="N1204">
            <v>2488</v>
          </cell>
          <cell r="O1204">
            <v>2239.2</v>
          </cell>
          <cell r="P1204">
            <v>1990</v>
          </cell>
          <cell r="Q1204">
            <v>1592</v>
          </cell>
          <cell r="R1204">
            <v>1273.6</v>
          </cell>
        </row>
        <row r="1205">
          <cell r="C1205" t="str">
            <v>013305000470001</v>
          </cell>
          <cell r="D1205" t="str">
            <v>颞骨切除费（全部切除）-儿童（加收）</v>
          </cell>
        </row>
        <row r="1205">
          <cell r="N1205">
            <v>746</v>
          </cell>
          <cell r="O1205">
            <v>671.4</v>
          </cell>
          <cell r="P1205">
            <v>597</v>
          </cell>
          <cell r="Q1205">
            <v>478</v>
          </cell>
          <cell r="R1205">
            <v>382.4</v>
          </cell>
        </row>
        <row r="1206">
          <cell r="C1206" t="str">
            <v>013305000480000</v>
          </cell>
          <cell r="D1206" t="str">
            <v>岩骨病变切除费</v>
          </cell>
        </row>
        <row r="1206">
          <cell r="G1206" t="str">
            <v>通过手术切除岩骨肿物、瘢痕等病变。</v>
          </cell>
          <cell r="H1206" t="str">
            <v>所定价格涵盖手术计划、术区准备、消毒、切开、切除、引流、缝合、止血、处理用物等步骤所需的人力资源和基本物质资源消耗。</v>
          </cell>
          <cell r="I1206" t="str">
            <v>01儿童加收</v>
          </cell>
        </row>
        <row r="1206">
          <cell r="L1206" t="str">
            <v>单侧</v>
          </cell>
        </row>
        <row r="1206">
          <cell r="N1206">
            <v>2364</v>
          </cell>
          <cell r="O1206">
            <v>2127.6</v>
          </cell>
          <cell r="P1206">
            <v>1891</v>
          </cell>
          <cell r="Q1206">
            <v>1513</v>
          </cell>
          <cell r="R1206">
            <v>1210.4</v>
          </cell>
        </row>
        <row r="1207">
          <cell r="C1207" t="str">
            <v>013305000480001</v>
          </cell>
          <cell r="D1207" t="str">
            <v>岩骨病变切除费-儿童（加收）</v>
          </cell>
        </row>
        <row r="1207">
          <cell r="N1207">
            <v>709</v>
          </cell>
          <cell r="O1207">
            <v>638.1</v>
          </cell>
          <cell r="P1207">
            <v>567</v>
          </cell>
          <cell r="Q1207">
            <v>454</v>
          </cell>
          <cell r="R1207">
            <v>363.2</v>
          </cell>
        </row>
        <row r="1208">
          <cell r="C1208" t="str">
            <v>013305000490000</v>
          </cell>
          <cell r="D1208" t="str">
            <v>颈静脉孔区病变切除费</v>
          </cell>
        </row>
        <row r="1208">
          <cell r="G1208" t="str">
            <v>通过手术切除颈静脉孔区域肿物、血栓等病变。</v>
          </cell>
          <cell r="H1208" t="str">
            <v>所定价格涵盖手术计划、术区准备、消毒、切开、钻孔、切除、止血、引流、缝合、复位、包扎、处理用物等步骤所需的人力资源和基本物质资源消耗。</v>
          </cell>
          <cell r="I1208" t="str">
            <v>01儿童加收</v>
          </cell>
        </row>
        <row r="1208">
          <cell r="L1208" t="str">
            <v>次</v>
          </cell>
        </row>
        <row r="1208">
          <cell r="N1208">
            <v>6752</v>
          </cell>
          <cell r="O1208">
            <v>6076.8</v>
          </cell>
          <cell r="P1208">
            <v>5739.2</v>
          </cell>
          <cell r="Q1208">
            <v>5165.28</v>
          </cell>
          <cell r="R1208">
            <v>4132.224</v>
          </cell>
        </row>
        <row r="1209">
          <cell r="C1209" t="str">
            <v>013305000490001</v>
          </cell>
          <cell r="D1209" t="str">
            <v>颈静脉孔区病变切除费-儿童（加收）</v>
          </cell>
        </row>
        <row r="1209">
          <cell r="N1209">
            <v>2026</v>
          </cell>
          <cell r="O1209">
            <v>1823.4</v>
          </cell>
          <cell r="P1209">
            <v>1722.1</v>
          </cell>
          <cell r="Q1209">
            <v>1549.89</v>
          </cell>
          <cell r="R1209">
            <v>1239.912</v>
          </cell>
        </row>
        <row r="1211">
          <cell r="C1211" t="str">
            <v>012405000010000</v>
          </cell>
          <cell r="D1211" t="str">
            <v>前鼻镜检查费</v>
          </cell>
        </row>
        <row r="1211">
          <cell r="G1211" t="str">
            <v>通过前鼻镜检查鼻腔形态、组织结构等。</v>
          </cell>
          <cell r="H1211" t="str">
            <v>所定价格涵盖消毒、收缩黏膜、置镜、观察、记录、出具报告、处理用物等步骤所需的人力资源和基本物质资源消耗。</v>
          </cell>
        </row>
        <row r="1211">
          <cell r="L1211" t="str">
            <v>次</v>
          </cell>
        </row>
        <row r="1211">
          <cell r="N1211">
            <v>4</v>
          </cell>
          <cell r="O1211">
            <v>3.6</v>
          </cell>
          <cell r="P1211">
            <v>3.4</v>
          </cell>
          <cell r="Q1211">
            <v>3.06</v>
          </cell>
          <cell r="R1211">
            <v>2.448</v>
          </cell>
        </row>
        <row r="1212">
          <cell r="C1212" t="str">
            <v>012405000020000</v>
          </cell>
          <cell r="D1212" t="str">
            <v>鼻内镜检查费</v>
          </cell>
        </row>
        <row r="1212">
          <cell r="G1212" t="str">
            <v>通过鼻内镜检查鼻腔深部形态、组织结构等。</v>
          </cell>
          <cell r="H1212" t="str">
            <v>所定价格涵盖消毒、收缩黏膜、置镜、观察、记录、出具报告、处理用物等步骤所需的人力资源和基本物质资源消耗。</v>
          </cell>
        </row>
        <row r="1212">
          <cell r="L1212" t="str">
            <v>次</v>
          </cell>
        </row>
        <row r="1212">
          <cell r="N1212">
            <v>57</v>
          </cell>
          <cell r="O1212">
            <v>51.3</v>
          </cell>
          <cell r="P1212">
            <v>48.45</v>
          </cell>
          <cell r="Q1212">
            <v>43.605</v>
          </cell>
          <cell r="R1212">
            <v>34.884</v>
          </cell>
        </row>
        <row r="1213">
          <cell r="C1213" t="str">
            <v>012405000030000</v>
          </cell>
          <cell r="D1213" t="str">
            <v>鼻阻力检查费</v>
          </cell>
        </row>
        <row r="1213">
          <cell r="G1213" t="str">
            <v>通过各种方式测定鼻呼吸阻力。</v>
          </cell>
          <cell r="H1213" t="str">
            <v>所定价格涵盖患者准备、测量、观察、记录、出具报告、处理用物等步骤所需的人力资源和基本物质资源消耗。</v>
          </cell>
        </row>
        <row r="1213">
          <cell r="L1213" t="str">
            <v>次</v>
          </cell>
        </row>
        <row r="1213">
          <cell r="N1213">
            <v>17</v>
          </cell>
          <cell r="O1213">
            <v>15.3</v>
          </cell>
          <cell r="P1213">
            <v>14.45</v>
          </cell>
          <cell r="Q1213">
            <v>13.005</v>
          </cell>
          <cell r="R1213">
            <v>10.404</v>
          </cell>
        </row>
        <row r="1214">
          <cell r="C1214" t="str">
            <v>012405000040000</v>
          </cell>
          <cell r="D1214" t="str">
            <v>鼻声反射检查费</v>
          </cell>
        </row>
        <row r="1214">
          <cell r="G1214" t="str">
            <v>通过各种方式进行鼻腔不同位置横断面面积测定。</v>
          </cell>
          <cell r="H1214" t="str">
            <v>所定价格涵盖患者准备、测量、给药、再次测量、观察、记录、出具报告、处理用物等步骤所需的人力资源和基本物质资源消耗。</v>
          </cell>
        </row>
        <row r="1214">
          <cell r="L1214" t="str">
            <v>次</v>
          </cell>
        </row>
        <row r="1214">
          <cell r="N1214">
            <v>17</v>
          </cell>
          <cell r="O1214">
            <v>15.3</v>
          </cell>
          <cell r="P1214">
            <v>14.45</v>
          </cell>
          <cell r="Q1214">
            <v>13.005</v>
          </cell>
          <cell r="R1214">
            <v>10.404</v>
          </cell>
        </row>
        <row r="1215">
          <cell r="C1215" t="str">
            <v>012405000050000</v>
          </cell>
          <cell r="D1215" t="str">
            <v>主观嗅觉功能检查费</v>
          </cell>
        </row>
        <row r="1215">
          <cell r="G1215" t="str">
            <v>通过标准嗅素进行嗅觉功能检测。</v>
          </cell>
          <cell r="H1215" t="str">
            <v>所定价格涵盖试剂准备、闻嗅、检测、观察、记录并分析、出具报告、处理用物等步骤所需的人力资源和基本物质资源消耗。</v>
          </cell>
        </row>
        <row r="1215">
          <cell r="L1215" t="str">
            <v>次</v>
          </cell>
        </row>
        <row r="1215">
          <cell r="N1215">
            <v>17</v>
          </cell>
          <cell r="O1215">
            <v>15.3</v>
          </cell>
          <cell r="P1215">
            <v>14.45</v>
          </cell>
          <cell r="Q1215">
            <v>13.005</v>
          </cell>
          <cell r="R1215">
            <v>10.404</v>
          </cell>
        </row>
        <row r="1216">
          <cell r="C1216" t="str">
            <v>012405000060000</v>
          </cell>
          <cell r="D1216" t="str">
            <v>糖精试验费</v>
          </cell>
        </row>
        <row r="1216">
          <cell r="G1216" t="str">
            <v>通过糖精颗粒到达口腔时间反映鼻黏膜纤毛运动情况。</v>
          </cell>
          <cell r="H1216" t="str">
            <v>所定价格涵盖准备、记录并分析、出具报告、处理用物等步骤所需的人力资源和基本物质资源消耗。</v>
          </cell>
        </row>
        <row r="1216">
          <cell r="L1216" t="str">
            <v>次</v>
          </cell>
        </row>
        <row r="1216">
          <cell r="N1216">
            <v>22</v>
          </cell>
          <cell r="O1216">
            <v>19.8</v>
          </cell>
          <cell r="P1216">
            <v>18.7</v>
          </cell>
          <cell r="Q1216">
            <v>16.83</v>
          </cell>
          <cell r="R1216">
            <v>13.464</v>
          </cell>
        </row>
        <row r="1217">
          <cell r="C1217" t="str">
            <v>012405000070000</v>
          </cell>
          <cell r="D1217" t="str">
            <v>鼻黏膜激发试验费</v>
          </cell>
        </row>
        <row r="1217">
          <cell r="G1217" t="str">
            <v>通过比较变应原激发前后的体征、主客观指标变化判断患者是否对该变应原存在过敏反应。</v>
          </cell>
          <cell r="H1217" t="str">
            <v>所定价格涵盖过敏原准备与放置、观察、记录、分析、出具报告、处理用物等步骤所需的人力资源和基本物质资源消耗。</v>
          </cell>
        </row>
        <row r="1217">
          <cell r="L1217" t="str">
            <v>次</v>
          </cell>
        </row>
        <row r="1217">
          <cell r="N1217">
            <v>42</v>
          </cell>
          <cell r="O1217">
            <v>37.8</v>
          </cell>
          <cell r="P1217">
            <v>35.7</v>
          </cell>
          <cell r="Q1217">
            <v>32.13</v>
          </cell>
          <cell r="R1217">
            <v>25.704</v>
          </cell>
        </row>
        <row r="1218">
          <cell r="C1218" t="str">
            <v>013104020010000</v>
          </cell>
          <cell r="D1218" t="str">
            <v>鼻腔异物取出费</v>
          </cell>
        </row>
        <row r="1218">
          <cell r="G1218" t="str">
            <v>通过各种方式取出鼻腔异物或填塞物。</v>
          </cell>
          <cell r="H1218" t="str">
            <v>所定价格涵盖初步评估、取出异物或填塞物、冲洗、处理用物等步骤所需的人力资源和基本物质资源消耗。（不含内镜检查）</v>
          </cell>
          <cell r="I1218" t="str">
            <v>01儿童加收</v>
          </cell>
        </row>
        <row r="1218">
          <cell r="L1218" t="str">
            <v>单侧</v>
          </cell>
          <cell r="M1218" t="str">
            <v>不能与“鼻腔清理费”同时收取。</v>
          </cell>
          <cell r="N1218">
            <v>397</v>
          </cell>
          <cell r="O1218">
            <v>357.3</v>
          </cell>
          <cell r="P1218">
            <v>337.45</v>
          </cell>
          <cell r="Q1218">
            <v>303.705</v>
          </cell>
          <cell r="R1218">
            <v>242.964</v>
          </cell>
        </row>
        <row r="1219">
          <cell r="C1219" t="str">
            <v>013104020010001</v>
          </cell>
          <cell r="D1219" t="str">
            <v>鼻腔异物取出费-
儿童（加收）</v>
          </cell>
        </row>
        <row r="1219">
          <cell r="N1219">
            <v>119</v>
          </cell>
          <cell r="O1219">
            <v>107.1</v>
          </cell>
          <cell r="P1219">
            <v>101.15</v>
          </cell>
          <cell r="Q1219">
            <v>91.035</v>
          </cell>
          <cell r="R1219">
            <v>72.828</v>
          </cell>
        </row>
        <row r="1220">
          <cell r="C1220" t="str">
            <v>013306010010000</v>
          </cell>
          <cell r="D1220" t="str">
            <v>鼻窦异物取出费</v>
          </cell>
        </row>
        <row r="1220">
          <cell r="G1220" t="str">
            <v>通过手术实现鼻窦异物取出。</v>
          </cell>
          <cell r="H1220" t="str">
            <v>所定价格涵盖手术计划、术区准备、消毒、切开、取异物、止血、冲洗，必要时缝合、处理用物等步骤所需的人力资源和基本物质资源消耗。</v>
          </cell>
          <cell r="I1220" t="str">
            <v>01儿童加收</v>
          </cell>
        </row>
        <row r="1220">
          <cell r="L1220" t="str">
            <v>单侧</v>
          </cell>
          <cell r="M1220" t="str">
            <v>不能与“鼻腔清理费”同时收取。</v>
          </cell>
          <cell r="N1220">
            <v>837</v>
          </cell>
          <cell r="O1220">
            <v>753.3</v>
          </cell>
          <cell r="P1220">
            <v>711.45</v>
          </cell>
          <cell r="Q1220">
            <v>640.305</v>
          </cell>
          <cell r="R1220">
            <v>512.244</v>
          </cell>
        </row>
        <row r="1221">
          <cell r="C1221" t="str">
            <v>013306010010001</v>
          </cell>
          <cell r="D1221" t="str">
            <v>鼻窦异物取出费-
儿童（加收）</v>
          </cell>
        </row>
        <row r="1221">
          <cell r="N1221">
            <v>251</v>
          </cell>
          <cell r="O1221">
            <v>225.9</v>
          </cell>
          <cell r="P1221">
            <v>213.35</v>
          </cell>
          <cell r="Q1221">
            <v>192.015</v>
          </cell>
          <cell r="R1221">
            <v>153.612</v>
          </cell>
        </row>
        <row r="1222">
          <cell r="C1222" t="str">
            <v>013104020020000</v>
          </cell>
          <cell r="D1222" t="str">
            <v>鼻腔清理费</v>
          </cell>
        </row>
        <row r="1222">
          <cell r="G1222" t="str">
            <v>通过各种方式对鼻腔、鼻窦感染进行清理。</v>
          </cell>
          <cell r="H1222" t="str">
            <v>所定价格涵盖收缩黏膜、检查、清理、冲洗、处理用物等步骤所需的人力资源和基本物质资源消耗。（不含内镜检查）</v>
          </cell>
        </row>
        <row r="1222">
          <cell r="L1222" t="str">
            <v>单侧</v>
          </cell>
          <cell r="M1222" t="str">
            <v>不能与“鼻负压置换治疗费”同时收取。</v>
          </cell>
          <cell r="N1222">
            <v>121</v>
          </cell>
          <cell r="O1222">
            <v>108.9</v>
          </cell>
          <cell r="P1222">
            <v>102.85</v>
          </cell>
          <cell r="Q1222">
            <v>92.565</v>
          </cell>
          <cell r="R1222">
            <v>74.052</v>
          </cell>
        </row>
        <row r="1223">
          <cell r="C1223" t="str">
            <v>013104020030000</v>
          </cell>
          <cell r="D1223" t="str">
            <v>鼻负压置换治疗费</v>
          </cell>
        </row>
        <row r="1223">
          <cell r="G1223" t="str">
            <v>通过各种方式清除鼻腔、鼻咽、鼻窦内分泌物，利用负压将药物置换入鼻窦，达到治疗目的。</v>
          </cell>
          <cell r="H1223" t="str">
            <v>所定价格涵盖准备、设备连接、收缩黏膜、吸引、冲洗、药物置换、处理用物等步骤所需的人力资源和基本物质资源消耗。（不含内镜检查）</v>
          </cell>
        </row>
        <row r="1223">
          <cell r="L1223" t="str">
            <v>单侧</v>
          </cell>
          <cell r="M1223" t="str">
            <v>不能与“鼻腔清理费”同时收取。</v>
          </cell>
          <cell r="N1223">
            <v>25</v>
          </cell>
          <cell r="O1223">
            <v>22.5</v>
          </cell>
          <cell r="P1223">
            <v>21.25</v>
          </cell>
          <cell r="Q1223">
            <v>19.125</v>
          </cell>
          <cell r="R1223">
            <v>15.3</v>
          </cell>
        </row>
        <row r="1224">
          <cell r="C1224" t="str">
            <v>013104020040000</v>
          </cell>
          <cell r="D1224" t="str">
            <v>穿刺费（上颌窦）</v>
          </cell>
        </row>
        <row r="1224">
          <cell r="G1224" t="str">
            <v>通过对上颌窦部位实施穿刺，达到诊断和治疗疾病的目的。</v>
          </cell>
          <cell r="H1224" t="str">
            <v>所定价格涵盖准备、消毒、穿刺、抽吸、冲洗、处理用物，必要时注药等步骤所需的人力资源和基本物质资源消耗。（不含内镜检查）</v>
          </cell>
          <cell r="I1224" t="str">
            <v>01儿童加收</v>
          </cell>
        </row>
        <row r="1224">
          <cell r="L1224" t="str">
            <v>单侧</v>
          </cell>
        </row>
        <row r="1224">
          <cell r="N1224">
            <v>54</v>
          </cell>
          <cell r="O1224">
            <v>48.6</v>
          </cell>
          <cell r="P1224">
            <v>45.9</v>
          </cell>
          <cell r="Q1224">
            <v>41.31</v>
          </cell>
          <cell r="R1224">
            <v>33.048</v>
          </cell>
        </row>
        <row r="1225">
          <cell r="C1225" t="str">
            <v>013104020040001</v>
          </cell>
          <cell r="D1225" t="str">
            <v>穿刺费（上颌窦）-
儿童（加收）</v>
          </cell>
        </row>
        <row r="1225">
          <cell r="N1225">
            <v>16</v>
          </cell>
          <cell r="O1225">
            <v>14.4</v>
          </cell>
          <cell r="P1225">
            <v>13.6</v>
          </cell>
          <cell r="Q1225">
            <v>12.24</v>
          </cell>
          <cell r="R1225">
            <v>9.792</v>
          </cell>
        </row>
        <row r="1226">
          <cell r="C1226" t="str">
            <v>013104020050000</v>
          </cell>
          <cell r="D1226" t="str">
            <v>鼻部治疗费（常规）</v>
          </cell>
        </row>
        <row r="1226">
          <cell r="G1226" t="str">
            <v>通过各种方式对鼻部进行囊性病变穿刺、注射、鼻腔止血等常规治疗。</v>
          </cell>
          <cell r="H1226" t="str">
            <v>所定价格涵盖准备、消毒、治疗、观察、记录、处理用物等步骤所需的人力资源和基本物质资源消耗。（不含内镜检查）</v>
          </cell>
          <cell r="I1226" t="str">
            <v>01儿童加收
11后鼻腔止血</v>
          </cell>
        </row>
        <row r="1226">
          <cell r="L1226" t="str">
            <v>次</v>
          </cell>
          <cell r="M1226" t="str">
            <v>1.本项目中的“囊性病变”指：囊肿、血肿及脓肿。
2.同一治疗位置只可收费一次。</v>
          </cell>
          <cell r="N1226">
            <v>236</v>
          </cell>
          <cell r="O1226">
            <v>212.4</v>
          </cell>
          <cell r="P1226">
            <v>200.6</v>
          </cell>
          <cell r="Q1226">
            <v>180.54</v>
          </cell>
          <cell r="R1226">
            <v>144.432</v>
          </cell>
        </row>
        <row r="1227">
          <cell r="C1227" t="str">
            <v>013104020050001</v>
          </cell>
          <cell r="D1227" t="str">
            <v>鼻部治疗费（常规）-
儿童（加收）</v>
          </cell>
        </row>
        <row r="1227">
          <cell r="N1227">
            <v>71</v>
          </cell>
          <cell r="O1227">
            <v>63.9</v>
          </cell>
          <cell r="P1227">
            <v>60.35</v>
          </cell>
          <cell r="Q1227">
            <v>54.315</v>
          </cell>
          <cell r="R1227">
            <v>43.452</v>
          </cell>
        </row>
        <row r="1228">
          <cell r="C1228" t="str">
            <v>013104020050011</v>
          </cell>
          <cell r="D1228" t="str">
            <v>鼻部治疗费（常规）-
后鼻腔止血（加收）</v>
          </cell>
        </row>
        <row r="1228">
          <cell r="N1228">
            <v>24</v>
          </cell>
          <cell r="O1228">
            <v>21.6</v>
          </cell>
          <cell r="P1228">
            <v>20.4</v>
          </cell>
          <cell r="Q1228">
            <v>16</v>
          </cell>
          <cell r="R1228">
            <v>12.8</v>
          </cell>
        </row>
        <row r="1229">
          <cell r="C1229" t="str">
            <v>013104020060000</v>
          </cell>
          <cell r="D1229" t="str">
            <v>鼻部治疗费（特殊）</v>
          </cell>
        </row>
        <row r="1229">
          <cell r="G1229" t="str">
            <v>通过等离子、激光、射频、微波等各种方式对鼻部部进行特殊治疗。</v>
          </cell>
          <cell r="H1229" t="str">
            <v>所定价格涵盖消毒、治疗、观察、记录、处理用物等步骤所需的人力资源和基本物质资源消耗。（不含内镜检查）</v>
          </cell>
          <cell r="I1229" t="str">
            <v>01儿童加收</v>
          </cell>
        </row>
        <row r="1229">
          <cell r="L1229" t="str">
            <v>次</v>
          </cell>
          <cell r="M1229" t="str">
            <v>1.同一治疗位置只可收费一次。
2.常规治疗转特殊治疗按照“鼻部治疗费(特殊)”收取。</v>
          </cell>
          <cell r="N1229">
            <v>300</v>
          </cell>
          <cell r="O1229">
            <v>270</v>
          </cell>
          <cell r="P1229">
            <v>255</v>
          </cell>
          <cell r="Q1229">
            <v>229.5</v>
          </cell>
          <cell r="R1229">
            <v>183.6</v>
          </cell>
        </row>
        <row r="1230">
          <cell r="C1230" t="str">
            <v>013104020060001</v>
          </cell>
          <cell r="D1230" t="str">
            <v>鼻部治疗费（特殊）-
儿童（加收）</v>
          </cell>
        </row>
        <row r="1230">
          <cell r="N1230">
            <v>90</v>
          </cell>
          <cell r="O1230">
            <v>81</v>
          </cell>
          <cell r="P1230">
            <v>76.5</v>
          </cell>
          <cell r="Q1230">
            <v>68.85</v>
          </cell>
          <cell r="R1230">
            <v>55.08</v>
          </cell>
        </row>
        <row r="1231">
          <cell r="C1231" t="str">
            <v>013306010020000</v>
          </cell>
          <cell r="D1231" t="str">
            <v>鼻部神经切断费</v>
          </cell>
        </row>
        <row r="1231">
          <cell r="G1231" t="str">
            <v>通过手术对鼻部神经分离和切断。</v>
          </cell>
          <cell r="H1231" t="str">
            <v>所定价格涵盖手术计划、术区准备、消毒、切开、分离、切断、冲洗、缝合、处理用物等步骤所需的人力资源和基本物质资源消耗。</v>
          </cell>
          <cell r="I1231" t="str">
            <v>01儿童加收</v>
          </cell>
        </row>
        <row r="1231">
          <cell r="L1231" t="str">
            <v>每根神经</v>
          </cell>
        </row>
        <row r="1231">
          <cell r="N1231">
            <v>1050</v>
          </cell>
          <cell r="O1231">
            <v>945</v>
          </cell>
          <cell r="P1231">
            <v>840</v>
          </cell>
          <cell r="Q1231">
            <v>672</v>
          </cell>
          <cell r="R1231">
            <v>537.6</v>
          </cell>
        </row>
        <row r="1232">
          <cell r="C1232" t="str">
            <v>013306010020001</v>
          </cell>
          <cell r="D1232" t="str">
            <v>鼻部神经切断费-
儿童（加收）</v>
          </cell>
        </row>
        <row r="1232">
          <cell r="N1232">
            <v>315</v>
          </cell>
          <cell r="O1232">
            <v>283.5</v>
          </cell>
          <cell r="P1232">
            <v>252</v>
          </cell>
          <cell r="Q1232">
            <v>202</v>
          </cell>
          <cell r="R1232">
            <v>161</v>
          </cell>
        </row>
        <row r="1233">
          <cell r="C1233" t="str">
            <v>013306010030000</v>
          </cell>
          <cell r="D1233" t="str">
            <v>鼻部分缺损修复费</v>
          </cell>
        </row>
        <row r="1233">
          <cell r="G1233" t="str">
            <v>通过手术修复鼻部缺损。</v>
          </cell>
          <cell r="H1233" t="str">
            <v>所定价格涵盖手术计划、术区准备、消毒、清创、修复、冲洗、必要时放置引流物、缝合、处理用物等步骤所需的人力资源和基本物质资源消耗。</v>
          </cell>
          <cell r="I1233" t="str">
            <v>01儿童加收</v>
          </cell>
        </row>
        <row r="1233">
          <cell r="L1233" t="str">
            <v>次</v>
          </cell>
          <cell r="M1233" t="str">
            <v>“鼻部分缺损修复费”不包括“鼻矫形费”。</v>
          </cell>
          <cell r="N1233">
            <v>1468</v>
          </cell>
          <cell r="O1233">
            <v>1321.2</v>
          </cell>
          <cell r="P1233">
            <v>1247.8</v>
          </cell>
          <cell r="Q1233">
            <v>1123.02</v>
          </cell>
          <cell r="R1233">
            <v>898.416</v>
          </cell>
        </row>
        <row r="1234">
          <cell r="C1234" t="str">
            <v>013306010030001</v>
          </cell>
          <cell r="D1234" t="str">
            <v>鼻部分缺损修复费-
儿童（加收）</v>
          </cell>
        </row>
        <row r="1234">
          <cell r="N1234">
            <v>440</v>
          </cell>
          <cell r="O1234">
            <v>396</v>
          </cell>
          <cell r="P1234">
            <v>374</v>
          </cell>
          <cell r="Q1234">
            <v>336.6</v>
          </cell>
          <cell r="R1234">
            <v>269.28</v>
          </cell>
        </row>
        <row r="1235">
          <cell r="C1235" t="str">
            <v>013306010040000</v>
          </cell>
          <cell r="D1235" t="str">
            <v>断鼻再接费</v>
          </cell>
        </row>
        <row r="1235">
          <cell r="G1235" t="str">
            <v>通过手术连接断鼻。</v>
          </cell>
          <cell r="H1235" t="str">
            <v>所定价格涵盖手术计划、术区准备、消毒、切开、断鼻再接、冲洗、止血、缝合、处理用物等步骤所需的人力资源和基本物质资源消耗。</v>
          </cell>
          <cell r="I1235" t="str">
            <v>01儿童加收</v>
          </cell>
        </row>
        <row r="1235">
          <cell r="L1235" t="str">
            <v>次</v>
          </cell>
        </row>
        <row r="1235">
          <cell r="N1235">
            <v>2200</v>
          </cell>
          <cell r="O1235">
            <v>1980</v>
          </cell>
          <cell r="P1235">
            <v>1870</v>
          </cell>
          <cell r="Q1235">
            <v>1683</v>
          </cell>
          <cell r="R1235">
            <v>1346.4</v>
          </cell>
        </row>
        <row r="1236">
          <cell r="C1236" t="str">
            <v>013306010040001</v>
          </cell>
          <cell r="D1236" t="str">
            <v>断鼻再接费-儿童（加收）</v>
          </cell>
        </row>
        <row r="1236">
          <cell r="N1236">
            <v>660</v>
          </cell>
          <cell r="O1236">
            <v>594</v>
          </cell>
          <cell r="P1236">
            <v>561</v>
          </cell>
          <cell r="Q1236">
            <v>504.9</v>
          </cell>
          <cell r="R1236">
            <v>403.92</v>
          </cell>
        </row>
        <row r="1237">
          <cell r="C1237" t="str">
            <v>013306010050000</v>
          </cell>
          <cell r="D1237" t="str">
            <v>前鼻孔成形费</v>
          </cell>
        </row>
        <row r="1237">
          <cell r="G1237" t="str">
            <v>通过手术对前鼻孔狭窄或闭锁进行修复。</v>
          </cell>
          <cell r="H1237" t="str">
            <v>所定价格涵盖手术计划、术区准备、消毒、切开、松解、扩张、填塞、冲洗、缝合、处理用物等步骤所需的人力资源和基本物质资源消耗。</v>
          </cell>
          <cell r="I1237" t="str">
            <v>01儿童加收
11鼻孔完全闭锁</v>
          </cell>
        </row>
        <row r="1237">
          <cell r="L1237" t="str">
            <v>单侧</v>
          </cell>
        </row>
        <row r="1237">
          <cell r="N1237">
            <v>1758</v>
          </cell>
          <cell r="O1237">
            <v>1582.2</v>
          </cell>
          <cell r="P1237">
            <v>1494.3</v>
          </cell>
          <cell r="Q1237">
            <v>1344.87</v>
          </cell>
          <cell r="R1237">
            <v>1075.896</v>
          </cell>
        </row>
        <row r="1238">
          <cell r="C1238" t="str">
            <v>013306010050001</v>
          </cell>
          <cell r="D1238" t="str">
            <v>前鼻孔成形费-
儿童（加收）</v>
          </cell>
        </row>
        <row r="1238">
          <cell r="N1238">
            <v>527</v>
          </cell>
          <cell r="O1238">
            <v>474</v>
          </cell>
          <cell r="P1238">
            <v>447.95</v>
          </cell>
          <cell r="Q1238">
            <v>404</v>
          </cell>
          <cell r="R1238">
            <v>323.2</v>
          </cell>
        </row>
        <row r="1239">
          <cell r="C1239" t="str">
            <v>013306010050011</v>
          </cell>
          <cell r="D1239" t="str">
            <v>前鼻孔成形费-
鼻孔完全闭锁（加收）</v>
          </cell>
        </row>
        <row r="1239">
          <cell r="N1239">
            <v>527</v>
          </cell>
          <cell r="O1239">
            <v>474</v>
          </cell>
          <cell r="P1239">
            <v>447.95</v>
          </cell>
          <cell r="Q1239">
            <v>404</v>
          </cell>
          <cell r="R1239">
            <v>323.2</v>
          </cell>
        </row>
        <row r="1240">
          <cell r="C1240" t="str">
            <v>013306010060000</v>
          </cell>
          <cell r="D1240" t="str">
            <v>后鼻孔成形费</v>
          </cell>
        </row>
        <row r="1240">
          <cell r="G1240" t="str">
            <v>通过手术对后鼻孔狭窄或闭锁进行修复。</v>
          </cell>
          <cell r="H1240" t="str">
            <v>所定价格涵盖手术计划、术区准备、消毒、探查、切开、松解、冲洗、扩张、填压、缝合、处理用物等步骤所需的人力资源和基本物质资源消耗。</v>
          </cell>
          <cell r="I1240" t="str">
            <v>01儿童加收
11鼻孔完全闭锁</v>
          </cell>
        </row>
        <row r="1240">
          <cell r="L1240" t="str">
            <v>单侧</v>
          </cell>
        </row>
        <row r="1240">
          <cell r="N1240">
            <v>1669</v>
          </cell>
          <cell r="O1240">
            <v>1502.1</v>
          </cell>
          <cell r="P1240">
            <v>1335</v>
          </cell>
          <cell r="Q1240">
            <v>1068</v>
          </cell>
          <cell r="R1240">
            <v>854.4</v>
          </cell>
        </row>
        <row r="1241">
          <cell r="C1241" t="str">
            <v>013306010060001</v>
          </cell>
          <cell r="D1241" t="str">
            <v>后鼻孔成形费-
儿童（加收）</v>
          </cell>
        </row>
        <row r="1241">
          <cell r="N1241">
            <v>501</v>
          </cell>
          <cell r="O1241">
            <v>450.9</v>
          </cell>
          <cell r="P1241">
            <v>401</v>
          </cell>
          <cell r="Q1241">
            <v>320</v>
          </cell>
          <cell r="R1241">
            <v>256</v>
          </cell>
        </row>
        <row r="1242">
          <cell r="C1242" t="str">
            <v>013306010060011</v>
          </cell>
          <cell r="D1242" t="str">
            <v>后鼻孔成形费-鼻孔完全闭锁（加收）</v>
          </cell>
        </row>
        <row r="1242">
          <cell r="N1242">
            <v>501</v>
          </cell>
          <cell r="O1242">
            <v>450.9</v>
          </cell>
          <cell r="P1242">
            <v>401</v>
          </cell>
          <cell r="Q1242">
            <v>320</v>
          </cell>
          <cell r="R1242">
            <v>256</v>
          </cell>
        </row>
        <row r="1243">
          <cell r="C1243" t="str">
            <v>013306010070000</v>
          </cell>
          <cell r="D1243" t="str">
            <v>外鼻病变切除费</v>
          </cell>
        </row>
        <row r="1243">
          <cell r="G1243" t="str">
            <v>通过手术切除外鼻（鼻背、鼻翼、鼻小柱等部位）的囊肿、血肿、脓肿等病变。</v>
          </cell>
          <cell r="H1243" t="str">
            <v>所定价格涵盖手术计划、术区准备、消毒、切开、切除、冲洗、成形、缝合、包扎固定、处理用物等步骤所需的人力资源和基本物质资源消耗。</v>
          </cell>
          <cell r="I1243" t="str">
            <v>01儿童加收</v>
          </cell>
        </row>
        <row r="1243">
          <cell r="L1243" t="str">
            <v>次</v>
          </cell>
        </row>
        <row r="1243">
          <cell r="N1243">
            <v>880</v>
          </cell>
          <cell r="O1243">
            <v>792</v>
          </cell>
          <cell r="P1243">
            <v>748</v>
          </cell>
          <cell r="Q1243">
            <v>673</v>
          </cell>
          <cell r="R1243">
            <v>538.4</v>
          </cell>
        </row>
        <row r="1244">
          <cell r="C1244" t="str">
            <v>013306010070001</v>
          </cell>
          <cell r="D1244" t="str">
            <v>外鼻病变切除费-儿童（加收）</v>
          </cell>
        </row>
        <row r="1244">
          <cell r="N1244">
            <v>264</v>
          </cell>
          <cell r="O1244">
            <v>237.6</v>
          </cell>
          <cell r="P1244">
            <v>224.4</v>
          </cell>
          <cell r="Q1244">
            <v>202</v>
          </cell>
          <cell r="R1244">
            <v>161</v>
          </cell>
        </row>
        <row r="1245">
          <cell r="C1245" t="str">
            <v>013306010080000</v>
          </cell>
          <cell r="D1245" t="str">
            <v>外鼻肿瘤切除费</v>
          </cell>
        </row>
        <row r="1245">
          <cell r="G1245" t="str">
            <v>通过手术切除外鼻（包括鼻背、鼻翼、鼻小柱等部位）的肿瘤。</v>
          </cell>
          <cell r="H1245" t="str">
            <v>所定价格涵盖手术计划、术区准备、消毒、切开、切除、冲洗、缝合、包扎固定、处理用物等步骤所需的人力资源和基本物质资源消耗。</v>
          </cell>
          <cell r="I1245" t="str">
            <v>01儿童加收
11恶性肿瘤</v>
          </cell>
        </row>
        <row r="1245">
          <cell r="L1245" t="str">
            <v>次</v>
          </cell>
        </row>
        <row r="1245">
          <cell r="N1245">
            <v>897</v>
          </cell>
          <cell r="O1245">
            <v>807.3</v>
          </cell>
          <cell r="P1245">
            <v>718</v>
          </cell>
          <cell r="Q1245">
            <v>574</v>
          </cell>
          <cell r="R1245">
            <v>459.2</v>
          </cell>
        </row>
        <row r="1246">
          <cell r="C1246" t="str">
            <v>013306010080001</v>
          </cell>
          <cell r="D1246" t="str">
            <v>外鼻肿瘤切除费-
儿童（加收）</v>
          </cell>
        </row>
        <row r="1246">
          <cell r="N1246">
            <v>269</v>
          </cell>
          <cell r="O1246">
            <v>242.1</v>
          </cell>
          <cell r="P1246">
            <v>215</v>
          </cell>
          <cell r="Q1246">
            <v>172</v>
          </cell>
          <cell r="R1246">
            <v>137.6</v>
          </cell>
        </row>
        <row r="1247">
          <cell r="C1247" t="str">
            <v>013306010080011</v>
          </cell>
          <cell r="D1247" t="str">
            <v>外鼻肿瘤切除费-
恶性肿瘤（加收）</v>
          </cell>
        </row>
        <row r="1247">
          <cell r="N1247">
            <v>269</v>
          </cell>
          <cell r="O1247">
            <v>242.1</v>
          </cell>
          <cell r="P1247">
            <v>215</v>
          </cell>
          <cell r="Q1247">
            <v>172</v>
          </cell>
          <cell r="R1247">
            <v>137.6</v>
          </cell>
        </row>
        <row r="1248">
          <cell r="C1248" t="str">
            <v>013306010090000</v>
          </cell>
          <cell r="D1248" t="str">
            <v>鼻中隔血/脓肿切开引流费</v>
          </cell>
        </row>
        <row r="1248">
          <cell r="G1248" t="str">
            <v>通过手术切开引流鼻中隔血/脓肿。</v>
          </cell>
          <cell r="H1248" t="str">
            <v>所定价格涵盖手术计划、术区准备、消毒、切开、清理、止血、冲洗、填压、缝合、处理用物等步骤所需的人力资源和基本物质资源消耗。</v>
          </cell>
          <cell r="I1248" t="str">
            <v>01儿童加收</v>
          </cell>
        </row>
        <row r="1248">
          <cell r="L1248" t="str">
            <v>次</v>
          </cell>
        </row>
        <row r="1248">
          <cell r="N1248">
            <v>538</v>
          </cell>
          <cell r="O1248">
            <v>484.2</v>
          </cell>
          <cell r="P1248">
            <v>457.3</v>
          </cell>
          <cell r="Q1248">
            <v>412</v>
          </cell>
          <cell r="R1248">
            <v>329.6</v>
          </cell>
        </row>
        <row r="1249">
          <cell r="C1249" t="str">
            <v>013306010090001</v>
          </cell>
          <cell r="D1249" t="str">
            <v>鼻中隔血/脓肿切开引流费-儿童（加收）</v>
          </cell>
        </row>
        <row r="1249">
          <cell r="N1249">
            <v>161</v>
          </cell>
          <cell r="O1249">
            <v>144.9</v>
          </cell>
          <cell r="P1249">
            <v>136.85</v>
          </cell>
          <cell r="Q1249">
            <v>123.165</v>
          </cell>
          <cell r="R1249">
            <v>98.532</v>
          </cell>
        </row>
        <row r="1250">
          <cell r="C1250" t="str">
            <v>013306010100000</v>
          </cell>
          <cell r="D1250" t="str">
            <v>鼻中隔修补费</v>
          </cell>
        </row>
        <row r="1250">
          <cell r="G1250" t="str">
            <v>通过手术对鼻中隔穿孔处进行修补。</v>
          </cell>
          <cell r="H1250" t="str">
            <v>所定价格涵盖手术计划、术区准备、消毒、分离、植入、止血、冲洗、缝合、处理用物等步骤所需的人力资源和基本物质资源消耗。</v>
          </cell>
          <cell r="I1250" t="str">
            <v>01儿童加收</v>
          </cell>
        </row>
        <row r="1250">
          <cell r="L1250" t="str">
            <v>次</v>
          </cell>
        </row>
        <row r="1250">
          <cell r="N1250">
            <v>1197</v>
          </cell>
          <cell r="O1250">
            <v>1077.3</v>
          </cell>
          <cell r="P1250">
            <v>958</v>
          </cell>
          <cell r="Q1250">
            <v>766</v>
          </cell>
          <cell r="R1250">
            <v>612.8</v>
          </cell>
        </row>
        <row r="1251">
          <cell r="C1251" t="str">
            <v>013306010100001</v>
          </cell>
          <cell r="D1251" t="str">
            <v>鼻中隔修补费-
儿童（加收）</v>
          </cell>
        </row>
        <row r="1251">
          <cell r="N1251">
            <v>359</v>
          </cell>
          <cell r="O1251">
            <v>323.1</v>
          </cell>
          <cell r="P1251">
            <v>287</v>
          </cell>
          <cell r="Q1251">
            <v>230</v>
          </cell>
          <cell r="R1251">
            <v>184</v>
          </cell>
        </row>
        <row r="1252">
          <cell r="C1252" t="str">
            <v>013306010110000</v>
          </cell>
          <cell r="D1252" t="str">
            <v>鼻甲部分切除费</v>
          </cell>
        </row>
        <row r="1252">
          <cell r="G1252" t="str">
            <v>通过手术对鼻甲黏膜或骨质的部分进行切除。</v>
          </cell>
          <cell r="H1252" t="str">
            <v>所定价格涵盖手术计划、术区准备、消毒、切除、冲洗、填塞、必要时缝合、处理用物等步骤所需的人力资源和基本物质资源消耗。</v>
          </cell>
          <cell r="I1252" t="str">
            <v>01儿童加收</v>
          </cell>
        </row>
        <row r="1252">
          <cell r="L1252" t="str">
            <v>部位</v>
          </cell>
          <cell r="M1252" t="str">
            <v>本项目中的“部位”指：上鼻甲、中鼻甲、下鼻甲，不同部位可分别计价收费。</v>
          </cell>
          <cell r="N1252">
            <v>588</v>
          </cell>
          <cell r="O1252">
            <v>529.2</v>
          </cell>
          <cell r="P1252">
            <v>499.8</v>
          </cell>
          <cell r="Q1252">
            <v>449.82</v>
          </cell>
          <cell r="R1252">
            <v>359.856</v>
          </cell>
        </row>
        <row r="1253">
          <cell r="C1253" t="str">
            <v>013306010110001</v>
          </cell>
          <cell r="D1253" t="str">
            <v>鼻甲部分切除费-
儿童（加收）</v>
          </cell>
        </row>
        <row r="1253">
          <cell r="N1253">
            <v>176</v>
          </cell>
          <cell r="O1253">
            <v>158.4</v>
          </cell>
          <cell r="P1253">
            <v>149.6</v>
          </cell>
          <cell r="Q1253">
            <v>134.64</v>
          </cell>
          <cell r="R1253">
            <v>107.712</v>
          </cell>
        </row>
        <row r="1254">
          <cell r="C1254" t="str">
            <v>013306010120000</v>
          </cell>
          <cell r="D1254" t="str">
            <v>鼻矫形费</v>
          </cell>
        </row>
        <row r="1254">
          <cell r="G1254" t="str">
            <v>通过手术对外鼻畸形进行矫治。</v>
          </cell>
          <cell r="H1254" t="str">
            <v>所定价格涵盖手术计划、术区准备、消毒、切开、分离、切除、矫形、止血缝合、填塞、处理用物等步骤所需的人力资源和基本物质资源消耗。</v>
          </cell>
          <cell r="I1254" t="str">
            <v>01儿童加收</v>
          </cell>
        </row>
        <row r="1254">
          <cell r="L1254" t="str">
            <v>次</v>
          </cell>
        </row>
        <row r="1254">
          <cell r="N1254">
            <v>1100</v>
          </cell>
          <cell r="O1254">
            <v>990</v>
          </cell>
          <cell r="P1254">
            <v>935</v>
          </cell>
          <cell r="Q1254">
            <v>841.5</v>
          </cell>
          <cell r="R1254">
            <v>673.2</v>
          </cell>
        </row>
        <row r="1255">
          <cell r="C1255" t="str">
            <v>013306010120001</v>
          </cell>
          <cell r="D1255" t="str">
            <v>鼻矫形费-儿童（加收）</v>
          </cell>
        </row>
        <row r="1255">
          <cell r="N1255">
            <v>330</v>
          </cell>
          <cell r="O1255">
            <v>297</v>
          </cell>
          <cell r="P1255">
            <v>280.5</v>
          </cell>
          <cell r="Q1255">
            <v>252.45</v>
          </cell>
          <cell r="R1255">
            <v>201.96</v>
          </cell>
        </row>
        <row r="1256">
          <cell r="C1256" t="str">
            <v>013306010130000</v>
          </cell>
          <cell r="D1256" t="str">
            <v>鼻腔病变切除费</v>
          </cell>
        </row>
        <row r="1256">
          <cell r="G1256" t="str">
            <v>通过手术切除鼻腔（鼻前庭、鼻中隔、鼻甲等部位）的囊肿、血肿、脓肿、息肉等病变。</v>
          </cell>
          <cell r="H1256" t="str">
            <v>所定价格涵盖手术计划、术区准备、消毒、收缩黏膜、切开、探查、切除、冲洗、缝合、填塞、包扎固定、处理用物等步骤所需的人力资源和基本物质资源消耗。</v>
          </cell>
          <cell r="I1256" t="str">
            <v>01儿童加收</v>
          </cell>
        </row>
        <row r="1256">
          <cell r="L1256" t="str">
            <v>单侧</v>
          </cell>
        </row>
        <row r="1256">
          <cell r="N1256">
            <v>818</v>
          </cell>
          <cell r="O1256">
            <v>736.2</v>
          </cell>
          <cell r="P1256">
            <v>695.3</v>
          </cell>
          <cell r="Q1256">
            <v>625.77</v>
          </cell>
          <cell r="R1256">
            <v>500.616</v>
          </cell>
        </row>
        <row r="1257">
          <cell r="C1257" t="str">
            <v>013306010130001</v>
          </cell>
          <cell r="D1257" t="str">
            <v>鼻腔病变切除费-儿童（加收）</v>
          </cell>
        </row>
        <row r="1257">
          <cell r="N1257">
            <v>245</v>
          </cell>
          <cell r="O1257">
            <v>220.5</v>
          </cell>
          <cell r="P1257">
            <v>208.25</v>
          </cell>
          <cell r="Q1257">
            <v>187.425</v>
          </cell>
          <cell r="R1257">
            <v>149.94</v>
          </cell>
        </row>
        <row r="1258">
          <cell r="C1258" t="str">
            <v>013306010140000</v>
          </cell>
          <cell r="D1258" t="str">
            <v>鼻腔肿瘤切除费</v>
          </cell>
        </row>
        <row r="1258">
          <cell r="G1258" t="str">
            <v>通过手术切除鼻腔（鼻前庭、鼻中隔、鼻甲等部位）的肿瘤。</v>
          </cell>
          <cell r="H1258" t="str">
            <v>所定价格涵盖手术计划、术区准备、消毒、收缩黏膜、切开、探查、切除、冲洗、缝合、填塞、包扎固定、处理用物等步骤所需的人力资源和基本物质资源消耗。</v>
          </cell>
          <cell r="I1258" t="str">
            <v>01儿童加收
11恶性肿瘤</v>
          </cell>
        </row>
        <row r="1258">
          <cell r="L1258" t="str">
            <v>单侧</v>
          </cell>
        </row>
        <row r="1258">
          <cell r="N1258">
            <v>2118</v>
          </cell>
          <cell r="O1258">
            <v>1906.2</v>
          </cell>
          <cell r="P1258">
            <v>1694</v>
          </cell>
          <cell r="Q1258">
            <v>1355</v>
          </cell>
          <cell r="R1258">
            <v>1084</v>
          </cell>
        </row>
        <row r="1259">
          <cell r="C1259" t="str">
            <v>013306010140001</v>
          </cell>
          <cell r="D1259" t="str">
            <v>鼻腔肿瘤切除费-儿童（加收）</v>
          </cell>
        </row>
        <row r="1259">
          <cell r="N1259">
            <v>635</v>
          </cell>
          <cell r="O1259">
            <v>571.5</v>
          </cell>
          <cell r="P1259">
            <v>508</v>
          </cell>
          <cell r="Q1259">
            <v>407</v>
          </cell>
          <cell r="R1259">
            <v>325</v>
          </cell>
        </row>
        <row r="1260">
          <cell r="C1260" t="str">
            <v>013306010140011</v>
          </cell>
          <cell r="D1260" t="str">
            <v>鼻腔肿瘤切除费-恶性肿瘤（加收）</v>
          </cell>
        </row>
        <row r="1260">
          <cell r="N1260">
            <v>635</v>
          </cell>
          <cell r="O1260">
            <v>571.5</v>
          </cell>
          <cell r="P1260">
            <v>508</v>
          </cell>
          <cell r="Q1260">
            <v>407</v>
          </cell>
          <cell r="R1260">
            <v>325</v>
          </cell>
        </row>
        <row r="1261">
          <cell r="C1261" t="str">
            <v>013306010150000</v>
          </cell>
          <cell r="D1261" t="str">
            <v>鼻窦病变切除费</v>
          </cell>
        </row>
        <row r="1261">
          <cell r="G1261" t="str">
            <v>通过手术切除鼻窦（同时累及鼻腔鼻窦）的囊肿、血肿、脓肿、息肉等病变。</v>
          </cell>
          <cell r="H1261" t="str">
            <v>所定价格涵盖手术计划、术区准备、消毒、收缩黏膜、切开、探查、切除、冲洗、缝合、填塞、包扎固定、处理用物等步骤所需的人力资源和基本物质资源消耗。</v>
          </cell>
          <cell r="I1261" t="str">
            <v>01儿童加收</v>
          </cell>
        </row>
        <row r="1261">
          <cell r="L1261" t="str">
            <v>次</v>
          </cell>
          <cell r="M1261" t="str">
            <v>不同鼻窦病变切除可分别计价收费。</v>
          </cell>
          <cell r="N1261">
            <v>837</v>
          </cell>
          <cell r="O1261">
            <v>753.3</v>
          </cell>
          <cell r="P1261">
            <v>711.45</v>
          </cell>
          <cell r="Q1261">
            <v>640</v>
          </cell>
          <cell r="R1261">
            <v>512</v>
          </cell>
        </row>
        <row r="1262">
          <cell r="C1262" t="str">
            <v>013306010150001</v>
          </cell>
          <cell r="D1262" t="str">
            <v>鼻窦病变切除费-儿童（加收）</v>
          </cell>
        </row>
        <row r="1262">
          <cell r="N1262">
            <v>251</v>
          </cell>
          <cell r="O1262">
            <v>225.9</v>
          </cell>
          <cell r="P1262">
            <v>213.35</v>
          </cell>
          <cell r="Q1262">
            <v>192</v>
          </cell>
          <cell r="R1262">
            <v>153.6</v>
          </cell>
        </row>
        <row r="1263">
          <cell r="C1263" t="str">
            <v>013306010160000</v>
          </cell>
          <cell r="D1263" t="str">
            <v>鼻窦肿瘤切除费（常规）</v>
          </cell>
        </row>
        <row r="1263">
          <cell r="G1263" t="str">
            <v>通过手术切除鼻窦（同时累及鼻腔鼻窦）的肿瘤。</v>
          </cell>
          <cell r="H1263" t="str">
            <v>所定价格涵盖手术计划、术区准备、消毒、收缩黏膜、切开、探查、切除、鼻窦开放、清理、冲洗、缝合、填塞、包扎固定、处理用物等步骤所需的人力资源和基本物质资源消耗。</v>
          </cell>
          <cell r="I1263" t="str">
            <v>01儿童加收
11恶性肿瘤</v>
          </cell>
        </row>
        <row r="1263">
          <cell r="L1263" t="str">
            <v>次</v>
          </cell>
          <cell r="M1263" t="str">
            <v>不同鼻窦肿瘤切除可分别计价收费。</v>
          </cell>
          <cell r="N1263">
            <v>2147</v>
          </cell>
          <cell r="O1263">
            <v>1932.3</v>
          </cell>
          <cell r="P1263">
            <v>1718</v>
          </cell>
          <cell r="Q1263">
            <v>1374</v>
          </cell>
          <cell r="R1263">
            <v>1099.2</v>
          </cell>
        </row>
        <row r="1264">
          <cell r="C1264" t="str">
            <v>013306010160001</v>
          </cell>
          <cell r="D1264" t="str">
            <v>鼻窦肿瘤切除费（常规）-儿童（加收）</v>
          </cell>
        </row>
        <row r="1264">
          <cell r="N1264">
            <v>644</v>
          </cell>
          <cell r="O1264">
            <v>579.6</v>
          </cell>
          <cell r="P1264">
            <v>515</v>
          </cell>
          <cell r="Q1264">
            <v>412</v>
          </cell>
          <cell r="R1264">
            <v>329.6</v>
          </cell>
        </row>
        <row r="1265">
          <cell r="C1265" t="str">
            <v>013306010160011</v>
          </cell>
          <cell r="D1265" t="str">
            <v>鼻窦肿瘤切除费（常规）-恶性肿瘤（加收）</v>
          </cell>
        </row>
        <row r="1265">
          <cell r="N1265">
            <v>644</v>
          </cell>
          <cell r="O1265">
            <v>579.6</v>
          </cell>
          <cell r="P1265">
            <v>515</v>
          </cell>
          <cell r="Q1265">
            <v>412</v>
          </cell>
          <cell r="R1265">
            <v>329.6</v>
          </cell>
        </row>
        <row r="1266">
          <cell r="C1266" t="str">
            <v>013306010170000</v>
          </cell>
          <cell r="D1266" t="str">
            <v>鼻窦肿瘤切除费（复杂）</v>
          </cell>
        </row>
        <row r="1266">
          <cell r="G1266" t="str">
            <v>通过手术切除鼻窦（同时累及鼻腔鼻窦）的复杂肿瘤。</v>
          </cell>
          <cell r="H1266" t="str">
            <v>所定价格涵盖手术计划、术区准备、消毒、切开、探查、切除、冲洗、缝合、填塞、包扎固定、处理用物等步骤所需的人力资源和基本物质资源消耗。</v>
          </cell>
          <cell r="I1266" t="str">
            <v>01儿童加收
11恶性肿瘤</v>
          </cell>
        </row>
        <row r="1266">
          <cell r="L1266" t="str">
            <v>次</v>
          </cell>
          <cell r="M1266" t="str">
            <v>1.本项目中的“复杂”指：累及双侧的肿瘤、累及眶壁的肿瘤、需要联合手术径路的肿瘤。
2.不同鼻窦肿瘤切除可分别计价收费。</v>
          </cell>
          <cell r="N1266">
            <v>2731</v>
          </cell>
          <cell r="O1266">
            <v>2457.9</v>
          </cell>
          <cell r="P1266">
            <v>2185</v>
          </cell>
          <cell r="Q1266">
            <v>1748</v>
          </cell>
          <cell r="R1266">
            <v>1398.4</v>
          </cell>
        </row>
        <row r="1267">
          <cell r="C1267" t="str">
            <v>013306010170001</v>
          </cell>
          <cell r="D1267" t="str">
            <v>鼻窦肿瘤切除费（复杂）-儿童（加收）</v>
          </cell>
        </row>
        <row r="1267">
          <cell r="N1267">
            <v>819</v>
          </cell>
          <cell r="O1267">
            <v>737.1</v>
          </cell>
          <cell r="P1267">
            <v>656</v>
          </cell>
          <cell r="Q1267">
            <v>524</v>
          </cell>
          <cell r="R1267">
            <v>419.2</v>
          </cell>
        </row>
        <row r="1268">
          <cell r="C1268" t="str">
            <v>013306010170011</v>
          </cell>
          <cell r="D1268" t="str">
            <v>鼻窦肿瘤切除费（复杂）-恶性肿瘤（加收）</v>
          </cell>
        </row>
        <row r="1268">
          <cell r="N1268">
            <v>819</v>
          </cell>
          <cell r="O1268">
            <v>737.1</v>
          </cell>
          <cell r="P1268">
            <v>656</v>
          </cell>
          <cell r="Q1268">
            <v>524</v>
          </cell>
          <cell r="R1268">
            <v>419.2</v>
          </cell>
        </row>
        <row r="1269">
          <cell r="C1269" t="str">
            <v>013306010180000</v>
          </cell>
          <cell r="D1269" t="str">
            <v>鼻咽部病变切除费</v>
          </cell>
        </row>
        <row r="1269">
          <cell r="G1269" t="str">
            <v>通过手术切除鼻咽部的囊肿、血肿、脓肿、息肉等病变。</v>
          </cell>
          <cell r="H1269" t="str">
            <v>所定价格涵盖手术计划、术区准备、消毒、切开、探查、切除、冲洗、缝合、填塞、包扎固定、处理用物等步骤所需的人力资源和基本物质资源消耗。</v>
          </cell>
          <cell r="I1269" t="str">
            <v>01儿童加收</v>
          </cell>
        </row>
        <row r="1269">
          <cell r="L1269" t="str">
            <v>次</v>
          </cell>
        </row>
        <row r="1269">
          <cell r="N1269">
            <v>980</v>
          </cell>
          <cell r="O1269">
            <v>882</v>
          </cell>
          <cell r="P1269">
            <v>833</v>
          </cell>
          <cell r="Q1269">
            <v>750</v>
          </cell>
          <cell r="R1269">
            <v>600</v>
          </cell>
        </row>
        <row r="1270">
          <cell r="C1270" t="str">
            <v>013306010180001</v>
          </cell>
          <cell r="D1270" t="str">
            <v>鼻咽部病变切除费-儿童（加收）</v>
          </cell>
        </row>
        <row r="1270">
          <cell r="N1270">
            <v>294</v>
          </cell>
          <cell r="O1270">
            <v>264.6</v>
          </cell>
          <cell r="P1270">
            <v>249.9</v>
          </cell>
          <cell r="Q1270">
            <v>225</v>
          </cell>
          <cell r="R1270">
            <v>180</v>
          </cell>
        </row>
        <row r="1271">
          <cell r="C1271" t="str">
            <v>013306010190000</v>
          </cell>
          <cell r="D1271" t="str">
            <v>鼻咽部肿瘤切除费（常规）</v>
          </cell>
        </row>
        <row r="1271">
          <cell r="G1271" t="str">
            <v>通过手术切除鼻咽部的肿瘤。</v>
          </cell>
          <cell r="H1271" t="str">
            <v>所定价格涵盖手术计划、术区准备、消毒、切开、探查、切除、冲洗、缝合、填塞、包扎固定、处理用物等步骤所需的人力资源和基本物质资源消耗。</v>
          </cell>
          <cell r="I1271" t="str">
            <v>01儿童加收
11恶性肿瘤</v>
          </cell>
        </row>
        <row r="1271">
          <cell r="L1271" t="str">
            <v>次</v>
          </cell>
        </row>
        <row r="1271">
          <cell r="N1271">
            <v>2619</v>
          </cell>
          <cell r="O1271">
            <v>2357.1</v>
          </cell>
          <cell r="P1271">
            <v>2095</v>
          </cell>
          <cell r="Q1271">
            <v>1676</v>
          </cell>
          <cell r="R1271">
            <v>1340.8</v>
          </cell>
        </row>
        <row r="1272">
          <cell r="C1272" t="str">
            <v>013306010190001</v>
          </cell>
          <cell r="D1272" t="str">
            <v>鼻咽部肿瘤切除费（常规）-儿童（加收）</v>
          </cell>
        </row>
        <row r="1272">
          <cell r="N1272">
            <v>786</v>
          </cell>
          <cell r="O1272">
            <v>707.4</v>
          </cell>
          <cell r="P1272">
            <v>629</v>
          </cell>
          <cell r="Q1272">
            <v>503</v>
          </cell>
          <cell r="R1272">
            <v>402.4</v>
          </cell>
        </row>
        <row r="1273">
          <cell r="C1273" t="str">
            <v>013306010190011</v>
          </cell>
          <cell r="D1273" t="str">
            <v>鼻咽部肿瘤切除费（常规）-恶性肿瘤（加收）</v>
          </cell>
        </row>
        <row r="1273">
          <cell r="N1273">
            <v>786</v>
          </cell>
          <cell r="O1273">
            <v>707.4</v>
          </cell>
          <cell r="P1273">
            <v>629</v>
          </cell>
          <cell r="Q1273">
            <v>503</v>
          </cell>
          <cell r="R1273">
            <v>402.4</v>
          </cell>
        </row>
        <row r="1274">
          <cell r="C1274" t="str">
            <v>013306010200000</v>
          </cell>
          <cell r="D1274" t="str">
            <v>鼻咽部肿瘤切除费（复杂）</v>
          </cell>
        </row>
        <row r="1274">
          <cell r="G1274" t="str">
            <v>通过手术切除鼻咽部的复杂肿瘤。</v>
          </cell>
          <cell r="H1274" t="str">
            <v>所定价格涵盖手术计划、术区准备、消毒、切开、探查、切除、冲洗、缝合、填塞、包扎固定、处理用物等步骤所需的人力资源和基本物质资源消耗。</v>
          </cell>
          <cell r="I1274" t="str">
            <v>01儿童加收
11恶性肿瘤</v>
          </cell>
        </row>
        <row r="1274">
          <cell r="L1274" t="str">
            <v>次</v>
          </cell>
          <cell r="M1274" t="str">
            <v>本项目中的“复杂”指：鼻咽纤维血管瘤、累及对侧的肿瘤、累及眶壁的肿瘤、需要联合手术径路的肿瘤。</v>
          </cell>
          <cell r="N1274">
            <v>3345</v>
          </cell>
          <cell r="O1274">
            <v>3010.5</v>
          </cell>
          <cell r="P1274">
            <v>2676</v>
          </cell>
          <cell r="Q1274">
            <v>2141</v>
          </cell>
          <cell r="R1274">
            <v>1712.8</v>
          </cell>
        </row>
        <row r="1275">
          <cell r="C1275" t="str">
            <v>013306010200001</v>
          </cell>
          <cell r="D1275" t="str">
            <v>鼻咽部肿瘤切除费（复杂）-儿童（加收）</v>
          </cell>
        </row>
        <row r="1275">
          <cell r="N1275">
            <v>1004</v>
          </cell>
          <cell r="O1275">
            <v>903.6</v>
          </cell>
          <cell r="P1275">
            <v>803</v>
          </cell>
          <cell r="Q1275">
            <v>642</v>
          </cell>
          <cell r="R1275">
            <v>513.6</v>
          </cell>
        </row>
        <row r="1276">
          <cell r="C1276" t="str">
            <v>013306010200011</v>
          </cell>
          <cell r="D1276" t="str">
            <v>鼻咽部肿瘤切除费（复杂）-恶性肿瘤（加收）</v>
          </cell>
        </row>
        <row r="1276">
          <cell r="N1276">
            <v>1004</v>
          </cell>
          <cell r="O1276">
            <v>903.6</v>
          </cell>
          <cell r="P1276">
            <v>803</v>
          </cell>
          <cell r="Q1276">
            <v>642</v>
          </cell>
          <cell r="R1276">
            <v>513.6</v>
          </cell>
        </row>
        <row r="1277">
          <cell r="C1277" t="str">
            <v>013306010210000</v>
          </cell>
          <cell r="D1277" t="str">
            <v>鼻窦开放费（常规）</v>
          </cell>
        </row>
        <row r="1277">
          <cell r="G1277" t="str">
            <v>通过手术实现患者鼻窦开放。</v>
          </cell>
          <cell r="H1277" t="str">
            <v>所定价格涵盖手术计划、术区准备、消毒、切开、探查、开放并扩大鼻窦、清理、冲洗、缝合、填塞、包扎固定、处理用物等步骤所需的人力资源和基本物质资源消耗。</v>
          </cell>
          <cell r="I1277" t="str">
            <v>01儿童加收</v>
          </cell>
        </row>
        <row r="1277">
          <cell r="L1277" t="str">
            <v>鼻窦</v>
          </cell>
          <cell r="M1277" t="str">
            <v>1.“鼻窦”指上颌窦、筛窦、蝶窦、额窦。
2.同一手术3800元封顶。</v>
          </cell>
          <cell r="N1277">
            <v>903</v>
          </cell>
          <cell r="O1277">
            <v>812.7</v>
          </cell>
          <cell r="P1277">
            <v>767.55</v>
          </cell>
          <cell r="Q1277">
            <v>690.795</v>
          </cell>
          <cell r="R1277">
            <v>552.636</v>
          </cell>
        </row>
        <row r="1278">
          <cell r="C1278" t="str">
            <v>013306010210001</v>
          </cell>
          <cell r="D1278" t="str">
            <v>鼻窦开放费（常规）-儿童（加收）</v>
          </cell>
        </row>
        <row r="1278">
          <cell r="N1278">
            <v>271</v>
          </cell>
          <cell r="O1278">
            <v>243.9</v>
          </cell>
          <cell r="P1278">
            <v>230.35</v>
          </cell>
          <cell r="Q1278">
            <v>207.315</v>
          </cell>
          <cell r="R1278">
            <v>165.852</v>
          </cell>
        </row>
        <row r="1279">
          <cell r="C1279" t="str">
            <v>013306010220000</v>
          </cell>
          <cell r="D1279" t="str">
            <v>鼻窦开放费（复杂）</v>
          </cell>
        </row>
        <row r="1279">
          <cell r="G1279" t="str">
            <v>通过手术实现患者复杂鼻窦开放。</v>
          </cell>
          <cell r="H1279" t="str">
            <v>所定价格涵盖手术计划、术区准备、消毒、切开、探查、开放并扩大鼻窦、清理、冲洗、缝合、填塞、包扎固定、处理用物等步骤所需的人力资源和基本物质资源消耗。</v>
          </cell>
          <cell r="I1279" t="str">
            <v>01儿童加收</v>
          </cell>
        </row>
        <row r="1279">
          <cell r="L1279" t="str">
            <v>鼻窦</v>
          </cell>
          <cell r="M1279" t="str">
            <v>1.“鼻窦”指上颌窦、筛窦、蝶窦、额窦。
2.“复杂”指：额窦Draf-2b型及以上、全筛窦开放、上颌窦下鼻道开窗、泪前引窝入路开窗。
3.同一手术5500元封顶。</v>
          </cell>
          <cell r="N1279">
            <v>1340</v>
          </cell>
          <cell r="O1279">
            <v>1206</v>
          </cell>
          <cell r="P1279">
            <v>1139</v>
          </cell>
          <cell r="Q1279">
            <v>1025.1</v>
          </cell>
          <cell r="R1279">
            <v>820.08</v>
          </cell>
        </row>
        <row r="1280">
          <cell r="C1280" t="str">
            <v>013306010220001</v>
          </cell>
          <cell r="D1280" t="str">
            <v>鼻窦开放费（复杂）-儿童（加收）</v>
          </cell>
        </row>
        <row r="1280">
          <cell r="N1280">
            <v>402</v>
          </cell>
          <cell r="O1280">
            <v>361.8</v>
          </cell>
          <cell r="P1280">
            <v>341.7</v>
          </cell>
          <cell r="Q1280">
            <v>307.53</v>
          </cell>
          <cell r="R1280">
            <v>246.024</v>
          </cell>
        </row>
        <row r="1281">
          <cell r="C1281" t="str">
            <v>013306010230000</v>
          </cell>
          <cell r="D1281" t="str">
            <v>鼻骨骨折复位费（切开）</v>
          </cell>
        </row>
        <row r="1281">
          <cell r="G1281" t="str">
            <v>通过手术实现鼻骨骨折复位。</v>
          </cell>
          <cell r="H1281" t="str">
            <v>所定价格涵盖手术计划、术区准备、消毒、切开、分离、复位、固定、冲洗、缝合、填塞、包扎固定、处理用物等步骤所需的人力资源和基本物质资源消耗。</v>
          </cell>
          <cell r="I1281" t="str">
            <v>01儿童加收</v>
          </cell>
        </row>
        <row r="1281">
          <cell r="L1281" t="str">
            <v>次</v>
          </cell>
        </row>
        <row r="1281">
          <cell r="N1281">
            <v>538</v>
          </cell>
          <cell r="O1281">
            <v>484.2</v>
          </cell>
          <cell r="P1281">
            <v>457.3</v>
          </cell>
          <cell r="Q1281">
            <v>412</v>
          </cell>
          <cell r="R1281">
            <v>329.6</v>
          </cell>
        </row>
        <row r="1282">
          <cell r="C1282" t="str">
            <v>013306010230001</v>
          </cell>
          <cell r="D1282" t="str">
            <v>鼻骨骨折复位费（切开）-儿童（加收）</v>
          </cell>
        </row>
        <row r="1282">
          <cell r="N1282">
            <v>161</v>
          </cell>
          <cell r="O1282">
            <v>144.9</v>
          </cell>
          <cell r="P1282">
            <v>136.85</v>
          </cell>
          <cell r="Q1282">
            <v>123.165</v>
          </cell>
          <cell r="R1282">
            <v>98.532</v>
          </cell>
        </row>
        <row r="1283">
          <cell r="C1283" t="str">
            <v>013306010240000</v>
          </cell>
          <cell r="D1283" t="str">
            <v>鼻骨骨折复位费（闭合）</v>
          </cell>
        </row>
        <row r="1283">
          <cell r="G1283" t="str">
            <v>通过手术实现鼻骨骨折闭合复位。</v>
          </cell>
          <cell r="H1283" t="str">
            <v>所定价格涵盖消毒、收缩黏膜、鼻骨整复、填塞、包扎固定、处理用物等步骤所需的人力资源和基本物质资源消耗。</v>
          </cell>
          <cell r="I1283" t="str">
            <v>01儿童加收</v>
          </cell>
        </row>
        <row r="1283">
          <cell r="L1283" t="str">
            <v>次</v>
          </cell>
        </row>
        <row r="1283">
          <cell r="N1283">
            <v>538</v>
          </cell>
          <cell r="O1283">
            <v>484.2</v>
          </cell>
          <cell r="P1283">
            <v>457.3</v>
          </cell>
          <cell r="Q1283">
            <v>412</v>
          </cell>
          <cell r="R1283">
            <v>329.6</v>
          </cell>
        </row>
        <row r="1284">
          <cell r="C1284" t="str">
            <v>013306010240001</v>
          </cell>
          <cell r="D1284" t="str">
            <v>鼻骨骨折复位费（闭合）-儿童（加收）</v>
          </cell>
        </row>
        <row r="1284">
          <cell r="N1284">
            <v>161</v>
          </cell>
          <cell r="O1284">
            <v>144.9</v>
          </cell>
          <cell r="P1284">
            <v>136.85</v>
          </cell>
          <cell r="Q1284">
            <v>123.165</v>
          </cell>
          <cell r="R1284">
            <v>98.532</v>
          </cell>
        </row>
        <row r="1285">
          <cell r="C1285" t="str">
            <v>013306010250000</v>
          </cell>
          <cell r="D1285" t="str">
            <v>鼻部血管结扎费</v>
          </cell>
        </row>
        <row r="1285">
          <cell r="G1285" t="str">
            <v>通过手术对鼻部血管结扎或切断。</v>
          </cell>
          <cell r="H1285" t="str">
            <v>所定价格涵盖手术计划、术区准备、消毒、切开、分离、结扎或切断、冲洗、缝合、包扎固定、处理用物等步骤所需的人力资源和基本物质资源消耗。</v>
          </cell>
          <cell r="I1285" t="str">
            <v>01儿童加收</v>
          </cell>
        </row>
        <row r="1285">
          <cell r="L1285" t="str">
            <v>单侧</v>
          </cell>
          <cell r="M1285" t="str">
            <v>作为其他手术的必要步骤时不得同时收费。</v>
          </cell>
          <cell r="N1285">
            <v>1086</v>
          </cell>
          <cell r="O1285">
            <v>977.4</v>
          </cell>
          <cell r="P1285">
            <v>923.1</v>
          </cell>
          <cell r="Q1285">
            <v>830</v>
          </cell>
          <cell r="R1285">
            <v>664</v>
          </cell>
        </row>
        <row r="1286">
          <cell r="C1286" t="str">
            <v>013306010250001</v>
          </cell>
          <cell r="D1286" t="str">
            <v>鼻部血管结扎费-儿童（加收）</v>
          </cell>
        </row>
        <row r="1286">
          <cell r="N1286">
            <v>326</v>
          </cell>
          <cell r="O1286">
            <v>293.4</v>
          </cell>
          <cell r="P1286">
            <v>277.1</v>
          </cell>
          <cell r="Q1286">
            <v>249.39</v>
          </cell>
          <cell r="R1286">
            <v>199.512</v>
          </cell>
        </row>
        <row r="1287">
          <cell r="C1287" t="str">
            <v>013306010260000</v>
          </cell>
          <cell r="D1287" t="str">
            <v>鼻中隔偏曲矫正费</v>
          </cell>
        </row>
        <row r="1287">
          <cell r="G1287" t="str">
            <v>通过手术对正鼻中隔偏曲进行矫正。</v>
          </cell>
          <cell r="H1287" t="str">
            <v>所定价格涵盖手术计划、术区准备、消毒、切开、偏曲骨取出、黏膜复位、冲洗、缝合、填塞、包扎固定、处理用物等步骤所需的人力资源和基本物质资源消耗。</v>
          </cell>
          <cell r="I1287" t="str">
            <v>01儿童加收</v>
          </cell>
        </row>
        <row r="1287">
          <cell r="L1287" t="str">
            <v>次</v>
          </cell>
        </row>
        <row r="1287">
          <cell r="N1287">
            <v>986</v>
          </cell>
          <cell r="O1287">
            <v>887.4</v>
          </cell>
          <cell r="P1287">
            <v>838.1</v>
          </cell>
          <cell r="Q1287">
            <v>754.29</v>
          </cell>
          <cell r="R1287">
            <v>603.432</v>
          </cell>
        </row>
        <row r="1288">
          <cell r="C1288" t="str">
            <v>013306010260001</v>
          </cell>
          <cell r="D1288" t="str">
            <v>鼻中隔偏曲矫正费-儿童（加收）</v>
          </cell>
        </row>
        <row r="1288">
          <cell r="N1288">
            <v>296</v>
          </cell>
          <cell r="O1288">
            <v>266.4</v>
          </cell>
          <cell r="P1288">
            <v>251.6</v>
          </cell>
          <cell r="Q1288">
            <v>226.44</v>
          </cell>
          <cell r="R1288">
            <v>181.152</v>
          </cell>
        </row>
        <row r="1289">
          <cell r="C1289" t="str">
            <v>013306010270000</v>
          </cell>
          <cell r="D1289" t="str">
            <v>鼻甲移位费</v>
          </cell>
        </row>
        <row r="1289">
          <cell r="G1289" t="str">
            <v>通过手术对鼻甲位置进行调整。</v>
          </cell>
          <cell r="H1289" t="str">
            <v>所定价格涵盖手术计划、术区准备、消毒、断骨、移位、固定、冲洗、填塞、处理用物等步骤所需的人力资源和基本物质资源消耗。</v>
          </cell>
          <cell r="I1289" t="str">
            <v>01儿童加收</v>
          </cell>
        </row>
        <row r="1289">
          <cell r="L1289" t="str">
            <v>部位</v>
          </cell>
          <cell r="M1289" t="str">
            <v>本项目中的“部位”指：上鼻甲、中鼻甲、下鼻甲，不同部位可分别计价。</v>
          </cell>
          <cell r="N1289">
            <v>300</v>
          </cell>
          <cell r="O1289">
            <v>270</v>
          </cell>
          <cell r="P1289">
            <v>255</v>
          </cell>
          <cell r="Q1289">
            <v>229.5</v>
          </cell>
          <cell r="R1289">
            <v>183.6</v>
          </cell>
        </row>
        <row r="1290">
          <cell r="C1290" t="str">
            <v>013306010270001</v>
          </cell>
          <cell r="D1290" t="str">
            <v>鼻甲移位费-儿童（加收）</v>
          </cell>
        </row>
        <row r="1290">
          <cell r="N1290">
            <v>90</v>
          </cell>
          <cell r="O1290">
            <v>81</v>
          </cell>
          <cell r="P1290">
            <v>76.5</v>
          </cell>
          <cell r="Q1290">
            <v>68.85</v>
          </cell>
          <cell r="R1290">
            <v>55.08</v>
          </cell>
        </row>
        <row r="1291">
          <cell r="C1291" t="str">
            <v>013306010280000</v>
          </cell>
          <cell r="D1291" t="str">
            <v>鼻腔缩窄费</v>
          </cell>
        </row>
        <row r="1291">
          <cell r="G1291" t="str">
            <v>通过手术对鼻腔进行缩窄。</v>
          </cell>
          <cell r="H1291" t="str">
            <v>所定价格涵盖手术计划、术区准备、消毒、切开黏膜、充填、缩窄、冲洗、填塞、必要时缝合、处理用物等步骤所需的人力资源和基本物质资源消耗。</v>
          </cell>
          <cell r="I1291" t="str">
            <v>01儿童加收</v>
          </cell>
        </row>
        <row r="1291">
          <cell r="L1291" t="str">
            <v>单侧</v>
          </cell>
        </row>
        <row r="1291">
          <cell r="N1291">
            <v>1019</v>
          </cell>
          <cell r="O1291">
            <v>917.1</v>
          </cell>
          <cell r="P1291">
            <v>866.15</v>
          </cell>
          <cell r="Q1291">
            <v>779</v>
          </cell>
          <cell r="R1291">
            <v>623.2</v>
          </cell>
        </row>
        <row r="1292">
          <cell r="C1292" t="str">
            <v>013306010280001</v>
          </cell>
          <cell r="D1292" t="str">
            <v>鼻腔缩窄费-儿童（加收）</v>
          </cell>
        </row>
        <row r="1292">
          <cell r="N1292">
            <v>306</v>
          </cell>
          <cell r="O1292">
            <v>275.4</v>
          </cell>
          <cell r="P1292">
            <v>260.1</v>
          </cell>
          <cell r="Q1292">
            <v>234.09</v>
          </cell>
          <cell r="R1292">
            <v>187.272</v>
          </cell>
        </row>
        <row r="1293">
          <cell r="C1293" t="str">
            <v>013306010290000</v>
          </cell>
          <cell r="D1293" t="str">
            <v>鼻部支架植入费</v>
          </cell>
        </row>
        <row r="1293">
          <cell r="G1293" t="str">
            <v>通过手术植入支架支撑鼻腔或鼻部结构。</v>
          </cell>
          <cell r="H1293" t="str">
            <v>所定价格涵盖手术计划、术区准备、消毒、切除、支架植入、冲洗、处理用物等步骤所需的人力资源和基本物质资源消耗。</v>
          </cell>
          <cell r="I1293" t="str">
            <v>01儿童加收</v>
          </cell>
        </row>
        <row r="1293">
          <cell r="L1293" t="str">
            <v>单侧</v>
          </cell>
          <cell r="M1293" t="str">
            <v/>
          </cell>
          <cell r="N1293">
            <v>450</v>
          </cell>
          <cell r="O1293">
            <v>405</v>
          </cell>
          <cell r="P1293">
            <v>382.5</v>
          </cell>
          <cell r="Q1293">
            <v>344.25</v>
          </cell>
          <cell r="R1293">
            <v>275.4</v>
          </cell>
        </row>
        <row r="1294">
          <cell r="C1294" t="str">
            <v>013306010290001</v>
          </cell>
          <cell r="D1294" t="str">
            <v>鼻部支架植入费-儿童（加收）</v>
          </cell>
        </row>
        <row r="1294">
          <cell r="N1294">
            <v>135</v>
          </cell>
          <cell r="O1294">
            <v>121.5</v>
          </cell>
          <cell r="P1294">
            <v>114.75</v>
          </cell>
          <cell r="Q1294">
            <v>103.275</v>
          </cell>
          <cell r="R1294">
            <v>82.62</v>
          </cell>
        </row>
        <row r="1295">
          <cell r="C1295" t="str">
            <v>013306010300000</v>
          </cell>
          <cell r="D1295" t="str">
            <v>鼻部球囊扩张费</v>
          </cell>
        </row>
        <row r="1295">
          <cell r="G1295" t="str">
            <v>通过手术利用球囊对鼻腔、鼻窦进行扩张。</v>
          </cell>
          <cell r="H1295" t="str">
            <v>所定价格涵盖手术计划、术区准备、消毒、球囊导管置入、扩张、撤除、冲洗、处理用物等步骤所需的人力资源和基本物质资源消耗。</v>
          </cell>
          <cell r="I1295" t="str">
            <v>01儿童加收</v>
          </cell>
        </row>
        <row r="1295">
          <cell r="L1295" t="str">
            <v>单侧</v>
          </cell>
          <cell r="M1295" t="str">
            <v/>
          </cell>
          <cell r="N1295">
            <v>450</v>
          </cell>
          <cell r="O1295">
            <v>405</v>
          </cell>
          <cell r="P1295">
            <v>382.5</v>
          </cell>
          <cell r="Q1295">
            <v>344.25</v>
          </cell>
          <cell r="R1295">
            <v>275.4</v>
          </cell>
        </row>
        <row r="1296">
          <cell r="C1296" t="str">
            <v>013306010300001</v>
          </cell>
          <cell r="D1296" t="str">
            <v>鼻部球囊扩张费-儿童（加收）</v>
          </cell>
        </row>
        <row r="1296">
          <cell r="N1296">
            <v>135</v>
          </cell>
          <cell r="O1296">
            <v>121.5</v>
          </cell>
          <cell r="P1296">
            <v>114.75</v>
          </cell>
          <cell r="Q1296">
            <v>103.275</v>
          </cell>
          <cell r="R1296">
            <v>82.62</v>
          </cell>
        </row>
        <row r="1297">
          <cell r="C1297" t="str">
            <v>013306010310000</v>
          </cell>
          <cell r="D1297" t="str">
            <v>口鼻腔前庭瘘修补费</v>
          </cell>
        </row>
        <row r="1297">
          <cell r="G1297" t="str">
            <v>通过手术对口鼻瘘进行修补。</v>
          </cell>
          <cell r="H1297" t="str">
            <v>所定价格涵盖手术计划、术区准备、消毒、切开、分离、修补、冲洗、缝合、处理用物等步骤所需的人力资源和基本物质资源消耗。</v>
          </cell>
          <cell r="I1297" t="str">
            <v>01儿童加收</v>
          </cell>
        </row>
        <row r="1297">
          <cell r="L1297" t="str">
            <v>单侧</v>
          </cell>
        </row>
        <row r="1297">
          <cell r="N1297">
            <v>837</v>
          </cell>
          <cell r="O1297">
            <v>753.3</v>
          </cell>
          <cell r="P1297">
            <v>711.45</v>
          </cell>
          <cell r="Q1297">
            <v>640.305</v>
          </cell>
          <cell r="R1297">
            <v>512.244</v>
          </cell>
        </row>
        <row r="1298">
          <cell r="C1298" t="str">
            <v>013306010310001</v>
          </cell>
          <cell r="D1298" t="str">
            <v>口鼻腔前庭瘘修补费-儿童（加收）</v>
          </cell>
        </row>
        <row r="1298">
          <cell r="N1298">
            <v>251</v>
          </cell>
          <cell r="O1298">
            <v>225.9</v>
          </cell>
          <cell r="P1298">
            <v>213.35</v>
          </cell>
          <cell r="Q1298">
            <v>192.015</v>
          </cell>
          <cell r="R1298">
            <v>153.612</v>
          </cell>
        </row>
        <row r="1299">
          <cell r="C1299" t="str">
            <v>013306010320000</v>
          </cell>
          <cell r="D1299" t="str">
            <v>鼻窦瘘修补费</v>
          </cell>
        </row>
        <row r="1299">
          <cell r="G1299" t="str">
            <v>通过手术对鼻窦瘘进行修补。</v>
          </cell>
          <cell r="H1299" t="str">
            <v>所定价格涵盖手术计划、术区准备、消毒、清理瘘口、修补、冲洗、止血、缝合、加压包扎、处理用物等步骤所需的人力资源和基本物质资源消耗。</v>
          </cell>
          <cell r="I1299" t="str">
            <v>01儿童加收</v>
          </cell>
        </row>
        <row r="1299">
          <cell r="L1299" t="str">
            <v>单侧</v>
          </cell>
          <cell r="M1299" t="str">
            <v>“鼻窦瘘修补”不包含“口腔上颌窦瘘修补”。</v>
          </cell>
          <cell r="N1299">
            <v>450</v>
          </cell>
          <cell r="O1299">
            <v>405</v>
          </cell>
          <cell r="P1299">
            <v>382.5</v>
          </cell>
          <cell r="Q1299">
            <v>344.25</v>
          </cell>
          <cell r="R1299">
            <v>275.4</v>
          </cell>
        </row>
        <row r="1300">
          <cell r="C1300" t="str">
            <v>013306010320001</v>
          </cell>
          <cell r="D1300" t="str">
            <v>鼻窦瘘修补费-儿童（加收）</v>
          </cell>
        </row>
        <row r="1300">
          <cell r="N1300">
            <v>135</v>
          </cell>
          <cell r="O1300">
            <v>121.5</v>
          </cell>
          <cell r="P1300">
            <v>114.75</v>
          </cell>
          <cell r="Q1300">
            <v>103.275</v>
          </cell>
          <cell r="R1300">
            <v>82.62</v>
          </cell>
        </row>
        <row r="1301">
          <cell r="C1301" t="str">
            <v>013306010330000</v>
          </cell>
          <cell r="D1301" t="str">
            <v>鼻腔粘连分离费</v>
          </cell>
        </row>
        <row r="1301">
          <cell r="G1301" t="str">
            <v>通过手术分离鼻腔粘连。</v>
          </cell>
          <cell r="H1301" t="str">
            <v>所定价格涵盖手术计划、术区准备、消毒、切开、分离、冲洗、止血、处理用物等步骤所需的人力资源和基本物质资源消耗。</v>
          </cell>
          <cell r="I1301" t="str">
            <v>01儿童加收</v>
          </cell>
        </row>
        <row r="1301">
          <cell r="L1301" t="str">
            <v>单侧</v>
          </cell>
        </row>
        <row r="1301">
          <cell r="N1301">
            <v>118</v>
          </cell>
          <cell r="O1301">
            <v>106.2</v>
          </cell>
          <cell r="P1301">
            <v>100.3</v>
          </cell>
          <cell r="Q1301">
            <v>90.27</v>
          </cell>
          <cell r="R1301">
            <v>72.216</v>
          </cell>
        </row>
        <row r="1302">
          <cell r="C1302" t="str">
            <v>013306010330001</v>
          </cell>
          <cell r="D1302" t="str">
            <v>鼻腔粘连分离费-儿童（加收）</v>
          </cell>
        </row>
        <row r="1302">
          <cell r="N1302">
            <v>35</v>
          </cell>
          <cell r="O1302">
            <v>31.5</v>
          </cell>
          <cell r="P1302">
            <v>29.75</v>
          </cell>
          <cell r="Q1302">
            <v>26.775</v>
          </cell>
          <cell r="R1302">
            <v>22</v>
          </cell>
        </row>
        <row r="1304">
          <cell r="C1304" t="str">
            <v>012405000080000</v>
          </cell>
          <cell r="D1304" t="str">
            <v>间接鼻咽喉镜检查费</v>
          </cell>
        </row>
        <row r="1304">
          <cell r="G1304" t="str">
            <v>通过间接鼻咽喉镜检查鼻咽喉部形态、组织结构等。</v>
          </cell>
          <cell r="H1304" t="str">
            <v>所定价格涵盖消毒、置镜、观察、记录、出具报告、处理用物等步骤所需的人力资源和基本物质资源消耗。</v>
          </cell>
        </row>
        <row r="1304">
          <cell r="L1304" t="str">
            <v>次</v>
          </cell>
        </row>
        <row r="1304">
          <cell r="N1304">
            <v>6</v>
          </cell>
          <cell r="O1304">
            <v>5.4</v>
          </cell>
          <cell r="P1304">
            <v>5</v>
          </cell>
          <cell r="Q1304">
            <v>5</v>
          </cell>
          <cell r="R1304">
            <v>4</v>
          </cell>
        </row>
        <row r="1305">
          <cell r="C1305" t="str">
            <v>012405000090000</v>
          </cell>
          <cell r="D1305" t="str">
            <v>硬性鼻咽喉镜检查费</v>
          </cell>
        </row>
        <row r="1305">
          <cell r="G1305" t="str">
            <v>通过硬性鼻咽喉镜检查鼻咽喉部形态、组织结构等。</v>
          </cell>
          <cell r="H1305" t="str">
            <v>所定价格涵盖消毒、置镜、观察、记录、出具报告、处理用物等步骤所需的人力资源和基本物质资源消耗。</v>
          </cell>
        </row>
        <row r="1305">
          <cell r="L1305" t="str">
            <v>次</v>
          </cell>
        </row>
        <row r="1305">
          <cell r="N1305">
            <v>82</v>
          </cell>
          <cell r="O1305">
            <v>73.8</v>
          </cell>
          <cell r="P1305">
            <v>69.7</v>
          </cell>
          <cell r="Q1305">
            <v>62.73</v>
          </cell>
          <cell r="R1305">
            <v>50.184</v>
          </cell>
        </row>
        <row r="1306">
          <cell r="C1306" t="str">
            <v>012405000100000</v>
          </cell>
          <cell r="D1306" t="str">
            <v>软性鼻咽喉镜检查费</v>
          </cell>
        </row>
        <row r="1306">
          <cell r="G1306" t="str">
            <v>通过纤维/电子鼻咽喉镜检查鼻咽喉部形态、组织结构等。</v>
          </cell>
          <cell r="H1306" t="str">
            <v>所定价格涵盖消毒、置镜、观察、记录、出具报告、处理用物等步骤所需的人力资源和基本物质资源消耗。</v>
          </cell>
        </row>
        <row r="1306">
          <cell r="L1306" t="str">
            <v>次</v>
          </cell>
          <cell r="M1306" t="str">
            <v>本项目中的“软性鼻咽喉镜”指：纤维鼻咽喉镜与电子鼻咽喉镜。</v>
          </cell>
          <cell r="N1306">
            <v>203</v>
          </cell>
          <cell r="O1306">
            <v>182.7</v>
          </cell>
          <cell r="P1306">
            <v>172.55</v>
          </cell>
          <cell r="Q1306">
            <v>155.295</v>
          </cell>
          <cell r="R1306">
            <v>124.236</v>
          </cell>
        </row>
        <row r="1307">
          <cell r="C1307" t="str">
            <v>012405000110000</v>
          </cell>
          <cell r="D1307" t="str">
            <v>频闪喉镜检查费</v>
          </cell>
        </row>
        <row r="1307">
          <cell r="G1307" t="str">
            <v>通过频闪喉镜检查动态观察喉部形态、声带振动特性和组织结构等。</v>
          </cell>
          <cell r="H1307" t="str">
            <v>所定价格涵盖消毒、置镜、观察、记录、出具报告、处理用物等步骤所需的人力资源和基本物质资源消耗。</v>
          </cell>
        </row>
        <row r="1307">
          <cell r="L1307" t="str">
            <v>次</v>
          </cell>
        </row>
        <row r="1307">
          <cell r="N1307">
            <v>82</v>
          </cell>
          <cell r="O1307">
            <v>73.8</v>
          </cell>
          <cell r="P1307">
            <v>69.7</v>
          </cell>
          <cell r="Q1307">
            <v>62.73</v>
          </cell>
          <cell r="R1307">
            <v>50.184</v>
          </cell>
        </row>
        <row r="1308">
          <cell r="C1308" t="str">
            <v>012405000120000</v>
          </cell>
          <cell r="D1308" t="str">
            <v>支撑喉镜检查费</v>
          </cell>
        </row>
        <row r="1308">
          <cell r="G1308" t="str">
            <v>通过支撑喉镜检查喉部形态、组织结构等。</v>
          </cell>
          <cell r="H1308" t="str">
            <v>所定价格涵盖消毒、置镜、观察、记录出具报告、处理用物等步骤所需的人力资源和基本物质资源消耗。</v>
          </cell>
        </row>
        <row r="1308">
          <cell r="J1308" t="str">
            <v>01直达喉镜检查</v>
          </cell>
        </row>
        <row r="1308">
          <cell r="L1308" t="str">
            <v>次</v>
          </cell>
        </row>
        <row r="1308">
          <cell r="N1308">
            <v>102</v>
          </cell>
          <cell r="O1308">
            <v>91.8</v>
          </cell>
          <cell r="P1308">
            <v>86.7</v>
          </cell>
          <cell r="Q1308">
            <v>78.03</v>
          </cell>
          <cell r="R1308">
            <v>62.424</v>
          </cell>
        </row>
        <row r="1309">
          <cell r="C1309" t="str">
            <v>012405000120100</v>
          </cell>
          <cell r="D1309" t="str">
            <v>支撑喉镜检查费-直达喉镜检查（扩展）</v>
          </cell>
        </row>
        <row r="1309">
          <cell r="N1309">
            <v>102</v>
          </cell>
          <cell r="O1309">
            <v>91.8</v>
          </cell>
          <cell r="P1309">
            <v>86.7</v>
          </cell>
          <cell r="Q1309">
            <v>78.03</v>
          </cell>
          <cell r="R1309">
            <v>62.424</v>
          </cell>
        </row>
        <row r="1310">
          <cell r="C1310" t="str">
            <v>012405000130000</v>
          </cell>
          <cell r="D1310" t="str">
            <v>喉声门图检查费</v>
          </cell>
        </row>
        <row r="1310">
          <cell r="G1310" t="str">
            <v>通过各种方式评估喉部发声功能。</v>
          </cell>
          <cell r="H1310" t="str">
            <v>所定价格涵盖消毒、放置电极、信号采集处理、测量、观察、记录、出具报告、处理用物等步骤所需的人力资源和基本物质资源消耗。</v>
          </cell>
        </row>
        <row r="1310">
          <cell r="L1310" t="str">
            <v>次</v>
          </cell>
        </row>
        <row r="1310">
          <cell r="N1310">
            <v>62</v>
          </cell>
          <cell r="O1310">
            <v>55.8</v>
          </cell>
          <cell r="P1310">
            <v>52.7</v>
          </cell>
          <cell r="Q1310">
            <v>47.43</v>
          </cell>
          <cell r="R1310">
            <v>37.944</v>
          </cell>
        </row>
        <row r="1311">
          <cell r="C1311" t="str">
            <v>012405000140000</v>
          </cell>
          <cell r="D1311" t="str">
            <v>嗓音分析费</v>
          </cell>
        </row>
        <row r="1311">
          <cell r="G1311" t="str">
            <v>通过各种方式评估嗓音质量及相关声学特性。</v>
          </cell>
          <cell r="H1311" t="str">
            <v>所定价格涵盖准备、声音采集、分析、出具报告、处理用物等步骤所需的人力资源和基本物质资源消耗。</v>
          </cell>
        </row>
        <row r="1311">
          <cell r="L1311" t="str">
            <v>次</v>
          </cell>
        </row>
        <row r="1311">
          <cell r="N1311">
            <v>132</v>
          </cell>
          <cell r="O1311">
            <v>118.8</v>
          </cell>
          <cell r="P1311">
            <v>112.2</v>
          </cell>
          <cell r="Q1311">
            <v>100.98</v>
          </cell>
          <cell r="R1311">
            <v>80.784</v>
          </cell>
        </row>
        <row r="1312">
          <cell r="C1312" t="str">
            <v>012405000150000</v>
          </cell>
          <cell r="D1312" t="str">
            <v>咽喉肌电生理检查费</v>
          </cell>
        </row>
        <row r="1312">
          <cell r="G1312" t="str">
            <v>通过电生理设备检查喉部肌肉神经功能状态。</v>
          </cell>
          <cell r="H1312" t="str">
            <v>所定价格涵盖消毒、放置电极、刺激、采集数据、分析、出具报告、处理用物等步骤所需的人力资源和基本物质资源消耗。</v>
          </cell>
        </row>
        <row r="1312">
          <cell r="L1312" t="str">
            <v>次</v>
          </cell>
        </row>
        <row r="1312">
          <cell r="N1312">
            <v>45</v>
          </cell>
          <cell r="O1312">
            <v>40.5</v>
          </cell>
          <cell r="P1312">
            <v>38.25</v>
          </cell>
          <cell r="Q1312">
            <v>34.425</v>
          </cell>
          <cell r="R1312">
            <v>27.54</v>
          </cell>
        </row>
        <row r="1313">
          <cell r="C1313" t="str">
            <v>013104020070000</v>
          </cell>
          <cell r="D1313" t="str">
            <v>异物取出费（口咽部）</v>
          </cell>
        </row>
        <row r="1313">
          <cell r="G1313" t="str">
            <v>通过各种方式取出会厌以上的异物。</v>
          </cell>
          <cell r="H1313" t="str">
            <v>所定价格涵盖评估、取出异物、处理用物等步骤所需的人力资源和基本物质资源消耗。（不含内镜检查）</v>
          </cell>
          <cell r="I1313" t="str">
            <v>01儿童加收</v>
          </cell>
        </row>
        <row r="1313">
          <cell r="L1313" t="str">
            <v>次</v>
          </cell>
        </row>
        <row r="1313">
          <cell r="N1313">
            <v>112</v>
          </cell>
          <cell r="O1313">
            <v>100.8</v>
          </cell>
          <cell r="P1313">
            <v>95.2</v>
          </cell>
          <cell r="Q1313">
            <v>85.68</v>
          </cell>
          <cell r="R1313">
            <v>68.544</v>
          </cell>
        </row>
        <row r="1314">
          <cell r="C1314" t="str">
            <v>013104020070001</v>
          </cell>
          <cell r="D1314" t="str">
            <v>异物取出费（口咽部）-儿童（加收）</v>
          </cell>
        </row>
        <row r="1314">
          <cell r="N1314">
            <v>34</v>
          </cell>
          <cell r="O1314">
            <v>30.6</v>
          </cell>
          <cell r="P1314">
            <v>28.9</v>
          </cell>
          <cell r="Q1314">
            <v>26.01</v>
          </cell>
          <cell r="R1314">
            <v>20.808</v>
          </cell>
        </row>
        <row r="1315">
          <cell r="C1315" t="str">
            <v>013306010340000</v>
          </cell>
          <cell r="D1315" t="str">
            <v>异物取出费（喉/下咽）</v>
          </cell>
        </row>
        <row r="1315">
          <cell r="G1315" t="str">
            <v>通过手术取出会厌以下异物。</v>
          </cell>
          <cell r="H1315" t="str">
            <v>所定价格涵盖手术计划、术区准备、消毒、取出异物、冲洗、处理用物等步骤所需的人力资源和基本物质资源消耗。</v>
          </cell>
          <cell r="I1315" t="str">
            <v>01儿童加收</v>
          </cell>
        </row>
        <row r="1315">
          <cell r="L1315" t="str">
            <v>次</v>
          </cell>
        </row>
        <row r="1315">
          <cell r="N1315">
            <v>330</v>
          </cell>
          <cell r="O1315">
            <v>297</v>
          </cell>
          <cell r="P1315">
            <v>280.5</v>
          </cell>
          <cell r="Q1315">
            <v>252.45</v>
          </cell>
          <cell r="R1315">
            <v>201.96</v>
          </cell>
        </row>
        <row r="1316">
          <cell r="C1316" t="str">
            <v>013306010340001</v>
          </cell>
          <cell r="D1316" t="str">
            <v>异物取出费（喉/下咽）-儿童（加收）</v>
          </cell>
        </row>
        <row r="1316">
          <cell r="N1316">
            <v>99</v>
          </cell>
          <cell r="O1316">
            <v>89.1</v>
          </cell>
          <cell r="P1316">
            <v>84.15</v>
          </cell>
          <cell r="Q1316">
            <v>75.735</v>
          </cell>
          <cell r="R1316">
            <v>60.588</v>
          </cell>
        </row>
        <row r="1317">
          <cell r="C1317" t="str">
            <v>013104020080000</v>
          </cell>
          <cell r="D1317" t="str">
            <v>咽喉部治疗费（常规）</v>
          </cell>
        </row>
        <row r="1317">
          <cell r="G1317" t="str">
            <v>通过各种方式对咽喉部进行上药、穿刺、注射、止血等常规治疗。</v>
          </cell>
          <cell r="H1317" t="str">
            <v>所定价格涵盖消毒、治疗、观察、记录、处理用物等步骤所需的人力资源和基本物质资源消耗。（不含内镜检查）</v>
          </cell>
          <cell r="I1317" t="str">
            <v>01儿童加收</v>
          </cell>
        </row>
        <row r="1317">
          <cell r="L1317" t="str">
            <v>次</v>
          </cell>
          <cell r="M1317" t="str">
            <v>同一治疗位置只可收费一次。</v>
          </cell>
          <cell r="N1317">
            <v>67</v>
          </cell>
          <cell r="O1317">
            <v>60.3</v>
          </cell>
          <cell r="P1317">
            <v>56.95</v>
          </cell>
          <cell r="Q1317">
            <v>51.255</v>
          </cell>
          <cell r="R1317">
            <v>41.004</v>
          </cell>
        </row>
        <row r="1318">
          <cell r="C1318" t="str">
            <v>013104020080001</v>
          </cell>
          <cell r="D1318" t="str">
            <v>咽喉部治疗费（常规）-儿童（加收）</v>
          </cell>
        </row>
        <row r="1318">
          <cell r="N1318">
            <v>20</v>
          </cell>
          <cell r="O1318">
            <v>18</v>
          </cell>
          <cell r="P1318">
            <v>17</v>
          </cell>
          <cell r="Q1318">
            <v>15.3</v>
          </cell>
          <cell r="R1318">
            <v>12.24</v>
          </cell>
        </row>
        <row r="1319">
          <cell r="C1319" t="str">
            <v>013104020090000</v>
          </cell>
          <cell r="D1319" t="str">
            <v>咽喉部治疗费（特殊）</v>
          </cell>
        </row>
        <row r="1319">
          <cell r="G1319" t="str">
            <v>通过激光、射频、微波等各种方式对咽喉部进行特殊治疗。</v>
          </cell>
          <cell r="H1319" t="str">
            <v>所定价格涵盖消毒、治疗、观察、记录、处理用物等步骤所需的人力资源和基本物质资源消耗。（不含内镜检查）</v>
          </cell>
          <cell r="I1319" t="str">
            <v>01儿童加收</v>
          </cell>
        </row>
        <row r="1319">
          <cell r="L1319" t="str">
            <v>次</v>
          </cell>
          <cell r="M1319" t="str">
            <v>1.同一治疗位置只可收费一次。
2.常规治疗转特殊治疗按照“咽喉部治疗费(特殊)”收取。</v>
          </cell>
          <cell r="N1319">
            <v>212</v>
          </cell>
          <cell r="O1319">
            <v>190.8</v>
          </cell>
          <cell r="P1319">
            <v>180.2</v>
          </cell>
          <cell r="Q1319">
            <v>162.18</v>
          </cell>
          <cell r="R1319">
            <v>129.744</v>
          </cell>
        </row>
        <row r="1320">
          <cell r="C1320" t="str">
            <v>013104020090001</v>
          </cell>
          <cell r="D1320" t="str">
            <v>咽喉部治疗费（特殊）-儿童（加收）</v>
          </cell>
        </row>
        <row r="1320">
          <cell r="N1320">
            <v>64</v>
          </cell>
          <cell r="O1320">
            <v>57.6</v>
          </cell>
          <cell r="P1320">
            <v>54.4</v>
          </cell>
          <cell r="Q1320">
            <v>48.96</v>
          </cell>
          <cell r="R1320">
            <v>39.168</v>
          </cell>
        </row>
        <row r="1321">
          <cell r="C1321" t="str">
            <v>013104020100000</v>
          </cell>
          <cell r="D1321" t="str">
            <v>环咽肌扩张费</v>
          </cell>
        </row>
        <row r="1321">
          <cell r="G1321" t="str">
            <v>通过各种方式扩张环咽肌。</v>
          </cell>
          <cell r="H1321" t="str">
            <v>所定价格涵盖置管、注液或充气、扩张、牵拉、观察、记录、处理用物等步骤所需的人力资源和基本物质资源消耗。（不含内镜检查）</v>
          </cell>
          <cell r="I1321" t="str">
            <v>01儿童加收</v>
          </cell>
        </row>
        <row r="1321">
          <cell r="L1321" t="str">
            <v>次</v>
          </cell>
        </row>
        <row r="1321">
          <cell r="N1321">
            <v>112</v>
          </cell>
          <cell r="O1321">
            <v>100.8</v>
          </cell>
          <cell r="P1321">
            <v>95.2</v>
          </cell>
          <cell r="Q1321">
            <v>85.68</v>
          </cell>
          <cell r="R1321">
            <v>68.544</v>
          </cell>
        </row>
        <row r="1322">
          <cell r="C1322" t="str">
            <v>013104020100001</v>
          </cell>
          <cell r="D1322" t="str">
            <v>环咽肌扩张费-儿童（加收）</v>
          </cell>
        </row>
        <row r="1322">
          <cell r="N1322">
            <v>34</v>
          </cell>
          <cell r="O1322">
            <v>30.6</v>
          </cell>
          <cell r="P1322">
            <v>28.9</v>
          </cell>
          <cell r="Q1322">
            <v>26.01</v>
          </cell>
          <cell r="R1322">
            <v>20.808</v>
          </cell>
        </row>
        <row r="1323">
          <cell r="C1323" t="str">
            <v>013306010350000</v>
          </cell>
          <cell r="D1323" t="str">
            <v>口咽部病变切除费</v>
          </cell>
        </row>
        <row r="1323">
          <cell r="G1323" t="str">
            <v>通过手术切除口咽部肿物、瘢痕等病变。</v>
          </cell>
          <cell r="H1323" t="str">
            <v>所定价格涵盖手术计划、术区准备、消毒、切开、切除、止血、引流、缝合、处理用物等步骤所需的人力资源和基本物质资源消耗。</v>
          </cell>
          <cell r="I1323" t="str">
            <v>01儿童加收</v>
          </cell>
        </row>
        <row r="1323">
          <cell r="L1323" t="str">
            <v>次</v>
          </cell>
        </row>
        <row r="1323">
          <cell r="N1323">
            <v>1267</v>
          </cell>
          <cell r="O1323">
            <v>1140.3</v>
          </cell>
          <cell r="P1323">
            <v>1014</v>
          </cell>
          <cell r="Q1323">
            <v>811</v>
          </cell>
          <cell r="R1323">
            <v>648.8</v>
          </cell>
        </row>
        <row r="1324">
          <cell r="C1324" t="str">
            <v>013306010350001</v>
          </cell>
          <cell r="D1324" t="str">
            <v>口咽部病变切除费-儿童（加收）</v>
          </cell>
        </row>
        <row r="1324">
          <cell r="N1324">
            <v>380</v>
          </cell>
          <cell r="O1324">
            <v>342</v>
          </cell>
          <cell r="P1324">
            <v>304</v>
          </cell>
          <cell r="Q1324">
            <v>243</v>
          </cell>
          <cell r="R1324">
            <v>195</v>
          </cell>
        </row>
        <row r="1325">
          <cell r="C1325" t="str">
            <v>013306010360000</v>
          </cell>
          <cell r="D1325" t="str">
            <v>口咽部分切除费</v>
          </cell>
        </row>
        <row r="1325">
          <cell r="G1325" t="str">
            <v>通过手术切除口咽部部分组织。</v>
          </cell>
          <cell r="H1325" t="str">
            <v>所定价格涵盖手术计划、术区准备、消毒、切开、切除、止血、引流、缝合、处理用物等步骤所需的人力资源和基本物质资源消耗。</v>
          </cell>
          <cell r="I1325" t="str">
            <v>01儿童加收</v>
          </cell>
        </row>
        <row r="1325">
          <cell r="L1325" t="str">
            <v>次</v>
          </cell>
        </row>
        <row r="1325">
          <cell r="N1325">
            <v>2056</v>
          </cell>
          <cell r="O1325">
            <v>1850.4</v>
          </cell>
          <cell r="P1325">
            <v>1645</v>
          </cell>
          <cell r="Q1325">
            <v>1316</v>
          </cell>
          <cell r="R1325">
            <v>1052.8</v>
          </cell>
        </row>
        <row r="1326">
          <cell r="C1326" t="str">
            <v>013306010360001</v>
          </cell>
          <cell r="D1326" t="str">
            <v>口咽部分切除费-儿童（加收）</v>
          </cell>
        </row>
        <row r="1326">
          <cell r="N1326">
            <v>617</v>
          </cell>
          <cell r="O1326">
            <v>555.3</v>
          </cell>
          <cell r="P1326">
            <v>494</v>
          </cell>
          <cell r="Q1326">
            <v>395</v>
          </cell>
          <cell r="R1326">
            <v>316</v>
          </cell>
        </row>
        <row r="1327">
          <cell r="C1327" t="str">
            <v>013306010370000</v>
          </cell>
          <cell r="D1327" t="str">
            <v>咽旁间隙病变切除费</v>
          </cell>
        </row>
        <row r="1327">
          <cell r="G1327" t="str">
            <v>通过手术切除咽旁间隙肿物、瘢痕等病变。</v>
          </cell>
          <cell r="H1327" t="str">
            <v>所定价格涵盖手术计划、术区准备、消毒、切开、分离、切除、处理用物等步骤所需的人力资源和基本物质资源消耗。</v>
          </cell>
          <cell r="I1327" t="str">
            <v>01儿童加收</v>
          </cell>
        </row>
        <row r="1327">
          <cell r="L1327" t="str">
            <v>次</v>
          </cell>
        </row>
        <row r="1327">
          <cell r="N1327">
            <v>2238</v>
          </cell>
          <cell r="O1327">
            <v>2014.2</v>
          </cell>
          <cell r="P1327">
            <v>1790</v>
          </cell>
          <cell r="Q1327">
            <v>1432</v>
          </cell>
          <cell r="R1327">
            <v>1145.6</v>
          </cell>
        </row>
        <row r="1328">
          <cell r="C1328" t="str">
            <v>013306010370001</v>
          </cell>
          <cell r="D1328" t="str">
            <v>咽旁间隙病变切除费-儿童（加收）</v>
          </cell>
        </row>
        <row r="1328">
          <cell r="N1328">
            <v>671</v>
          </cell>
          <cell r="O1328">
            <v>603.9</v>
          </cell>
          <cell r="P1328">
            <v>537</v>
          </cell>
          <cell r="Q1328">
            <v>430</v>
          </cell>
          <cell r="R1328">
            <v>344</v>
          </cell>
        </row>
        <row r="1329">
          <cell r="C1329" t="str">
            <v>013306010380000</v>
          </cell>
          <cell r="D1329" t="str">
            <v>咽旁间隙肿瘤切除费</v>
          </cell>
        </row>
        <row r="1329">
          <cell r="G1329" t="str">
            <v>通过手术切除咽旁间隙肿瘤。</v>
          </cell>
          <cell r="H1329" t="str">
            <v>所定价格涵盖手术计划、术区准备、消毒、切开、分离、切除、处理用物等步骤所需的人力资源和基本物质资源消耗。</v>
          </cell>
          <cell r="I1329" t="str">
            <v>01儿童加收
11恶性肿瘤</v>
          </cell>
        </row>
        <row r="1329">
          <cell r="L1329" t="str">
            <v>次</v>
          </cell>
        </row>
        <row r="1329">
          <cell r="N1329">
            <v>2530</v>
          </cell>
          <cell r="O1329">
            <v>2277</v>
          </cell>
          <cell r="P1329">
            <v>2024</v>
          </cell>
          <cell r="Q1329">
            <v>1619</v>
          </cell>
          <cell r="R1329">
            <v>1295.2</v>
          </cell>
        </row>
        <row r="1330">
          <cell r="C1330" t="str">
            <v>013306010380001</v>
          </cell>
          <cell r="D1330" t="str">
            <v>咽旁间隙肿瘤切除费-儿童（加收）</v>
          </cell>
        </row>
        <row r="1330">
          <cell r="N1330">
            <v>759</v>
          </cell>
          <cell r="O1330">
            <v>683.1</v>
          </cell>
          <cell r="P1330">
            <v>607</v>
          </cell>
          <cell r="Q1330">
            <v>488</v>
          </cell>
          <cell r="R1330">
            <v>389</v>
          </cell>
        </row>
        <row r="1331">
          <cell r="C1331" t="str">
            <v>013306010380011</v>
          </cell>
          <cell r="D1331" t="str">
            <v>咽旁间隙肿瘤切除费-恶性肿瘤（加收）</v>
          </cell>
        </row>
        <row r="1331">
          <cell r="N1331">
            <v>759</v>
          </cell>
          <cell r="O1331">
            <v>683.1</v>
          </cell>
          <cell r="P1331">
            <v>607</v>
          </cell>
          <cell r="Q1331">
            <v>488</v>
          </cell>
          <cell r="R1331">
            <v>389</v>
          </cell>
        </row>
        <row r="1332">
          <cell r="C1332" t="str">
            <v>013306010390000</v>
          </cell>
          <cell r="D1332" t="str">
            <v>下咽部病变切除费</v>
          </cell>
        </row>
        <row r="1332">
          <cell r="G1332" t="str">
            <v>通过手术切除下咽部肿物、瘢痕等病变。</v>
          </cell>
          <cell r="H1332" t="str">
            <v>所定价格涵盖手术计划、术区准备、消毒、切开、切除、缝合、引流、止血、处理用物等步骤所需的人力资源和基本物质资源消耗。</v>
          </cell>
          <cell r="I1332" t="str">
            <v>01儿童加收</v>
          </cell>
        </row>
        <row r="1332">
          <cell r="L1332" t="str">
            <v>次</v>
          </cell>
        </row>
        <row r="1332">
          <cell r="N1332">
            <v>1267</v>
          </cell>
          <cell r="O1332">
            <v>1140.3</v>
          </cell>
          <cell r="P1332">
            <v>1076.95</v>
          </cell>
          <cell r="Q1332">
            <v>969.255</v>
          </cell>
          <cell r="R1332">
            <v>775.404</v>
          </cell>
        </row>
        <row r="1333">
          <cell r="C1333" t="str">
            <v>013306010390001</v>
          </cell>
          <cell r="D1333" t="str">
            <v>下咽部病变切除费-儿童（加收）</v>
          </cell>
        </row>
        <row r="1333">
          <cell r="N1333">
            <v>380</v>
          </cell>
          <cell r="O1333">
            <v>343</v>
          </cell>
          <cell r="P1333">
            <v>323</v>
          </cell>
          <cell r="Q1333">
            <v>290.7</v>
          </cell>
          <cell r="R1333">
            <v>232.56</v>
          </cell>
        </row>
        <row r="1334">
          <cell r="C1334" t="str">
            <v>013306010400000</v>
          </cell>
          <cell r="D1334" t="str">
            <v>下咽部分切除费</v>
          </cell>
        </row>
        <row r="1334">
          <cell r="G1334" t="str">
            <v>通过手术切除下咽部部分组织。</v>
          </cell>
          <cell r="H1334" t="str">
            <v>所定价格涵盖手术计划、术区准备、消毒、切开、分离、切除、缝合、止血、处理用物等步骤所需的人力资源和基本物质资源消耗。</v>
          </cell>
          <cell r="I1334" t="str">
            <v>01儿童加收</v>
          </cell>
        </row>
        <row r="1334">
          <cell r="L1334" t="str">
            <v>次</v>
          </cell>
        </row>
        <row r="1334">
          <cell r="N1334">
            <v>2667</v>
          </cell>
          <cell r="O1334">
            <v>2400.3</v>
          </cell>
          <cell r="P1334">
            <v>2134</v>
          </cell>
          <cell r="Q1334">
            <v>1707</v>
          </cell>
          <cell r="R1334">
            <v>1365.6</v>
          </cell>
        </row>
        <row r="1335">
          <cell r="C1335" t="str">
            <v>013306010400001</v>
          </cell>
          <cell r="D1335" t="str">
            <v>下咽部分切除费-儿童（加收）</v>
          </cell>
        </row>
        <row r="1335">
          <cell r="N1335">
            <v>800</v>
          </cell>
          <cell r="O1335">
            <v>720</v>
          </cell>
          <cell r="P1335">
            <v>640</v>
          </cell>
          <cell r="Q1335">
            <v>512</v>
          </cell>
          <cell r="R1335">
            <v>409.6</v>
          </cell>
        </row>
        <row r="1336">
          <cell r="C1336" t="str">
            <v>013306010410000</v>
          </cell>
          <cell r="D1336" t="str">
            <v>下咽全切除费</v>
          </cell>
        </row>
        <row r="1336">
          <cell r="G1336" t="str">
            <v>通过手术切除全部下咽（梨状窝、下咽后壁、环后区）。</v>
          </cell>
          <cell r="H1336" t="str">
            <v>所定价格涵盖手术计划、术区准备、消毒、切开、分离、切除、缝合、止血、处理用物等步骤所需的人力资源和基本物质资源消耗。</v>
          </cell>
          <cell r="I1336" t="str">
            <v>01儿童加收</v>
          </cell>
        </row>
        <row r="1336">
          <cell r="L1336" t="str">
            <v>次</v>
          </cell>
        </row>
        <row r="1336">
          <cell r="N1336">
            <v>2907</v>
          </cell>
          <cell r="O1336">
            <v>2616.3</v>
          </cell>
          <cell r="P1336">
            <v>2326</v>
          </cell>
          <cell r="Q1336">
            <v>1861</v>
          </cell>
          <cell r="R1336">
            <v>1488.8</v>
          </cell>
        </row>
        <row r="1337">
          <cell r="C1337" t="str">
            <v>013306010410001</v>
          </cell>
          <cell r="D1337" t="str">
            <v>下咽全切除费-儿童（加收）</v>
          </cell>
        </row>
        <row r="1337">
          <cell r="N1337">
            <v>872</v>
          </cell>
          <cell r="O1337">
            <v>784.8</v>
          </cell>
          <cell r="P1337">
            <v>698</v>
          </cell>
          <cell r="Q1337">
            <v>558</v>
          </cell>
          <cell r="R1337">
            <v>447</v>
          </cell>
        </row>
        <row r="1338">
          <cell r="C1338" t="str">
            <v>013306010420000</v>
          </cell>
          <cell r="D1338" t="str">
            <v>咽功能重建费</v>
          </cell>
        </row>
        <row r="1338">
          <cell r="G1338" t="str">
            <v>通过手术修复大面积缺损，重建咽部功能。</v>
          </cell>
          <cell r="H1338" t="str">
            <v>所定价格涵盖手术计划、术区准备、消毒、切开、成形、重建、缝合、包扎止血、处理用物等步骤所需的人力资源和基本物质资源消耗。</v>
          </cell>
          <cell r="I1338" t="str">
            <v>01儿童加收</v>
          </cell>
        </row>
        <row r="1338">
          <cell r="L1338" t="str">
            <v>次</v>
          </cell>
        </row>
        <row r="1338">
          <cell r="N1338">
            <v>1859</v>
          </cell>
          <cell r="O1338">
            <v>1673.1</v>
          </cell>
          <cell r="P1338">
            <v>1487</v>
          </cell>
          <cell r="Q1338">
            <v>1190</v>
          </cell>
          <cell r="R1338">
            <v>952</v>
          </cell>
        </row>
        <row r="1339">
          <cell r="C1339" t="str">
            <v>013306010420001</v>
          </cell>
          <cell r="D1339" t="str">
            <v>咽功能重建费-儿童（加收）</v>
          </cell>
        </row>
        <row r="1339">
          <cell r="N1339">
            <v>558</v>
          </cell>
          <cell r="O1339">
            <v>502.2</v>
          </cell>
          <cell r="P1339">
            <v>446</v>
          </cell>
          <cell r="Q1339">
            <v>357</v>
          </cell>
          <cell r="R1339">
            <v>285.6</v>
          </cell>
        </row>
        <row r="1340">
          <cell r="C1340" t="str">
            <v>013306010430000</v>
          </cell>
          <cell r="D1340" t="str">
            <v>悬雍垂缩短费</v>
          </cell>
        </row>
        <row r="1340">
          <cell r="G1340" t="str">
            <v>通过手术缩短悬雍垂。</v>
          </cell>
          <cell r="H1340" t="str">
            <v>所定价格涵盖手术计划、术区准备、消毒、切除、缝合、止血、处理用物等步骤所需的人力资源和基本物质资源消耗。</v>
          </cell>
          <cell r="I1340" t="str">
            <v>01儿童加收</v>
          </cell>
        </row>
        <row r="1340">
          <cell r="L1340" t="str">
            <v>次</v>
          </cell>
        </row>
        <row r="1340">
          <cell r="N1340">
            <v>448</v>
          </cell>
          <cell r="O1340">
            <v>403.2</v>
          </cell>
          <cell r="P1340">
            <v>380.8</v>
          </cell>
          <cell r="Q1340">
            <v>342.72</v>
          </cell>
          <cell r="R1340">
            <v>274.176</v>
          </cell>
        </row>
        <row r="1341">
          <cell r="C1341" t="str">
            <v>013306010430001</v>
          </cell>
          <cell r="D1341" t="str">
            <v>悬雍垂缩短费-儿童（加收）</v>
          </cell>
        </row>
        <row r="1341">
          <cell r="N1341">
            <v>134</v>
          </cell>
          <cell r="O1341">
            <v>120.6</v>
          </cell>
          <cell r="P1341">
            <v>113.9</v>
          </cell>
          <cell r="Q1341">
            <v>102.51</v>
          </cell>
          <cell r="R1341">
            <v>82.008</v>
          </cell>
        </row>
        <row r="1342">
          <cell r="C1342" t="str">
            <v>013306010440000</v>
          </cell>
          <cell r="D1342" t="str">
            <v>腭咽成形费</v>
          </cell>
        </row>
        <row r="1342">
          <cell r="G1342" t="str">
            <v>通过手术成形重塑软腭、咽部及其周围结构。</v>
          </cell>
          <cell r="H1342" t="str">
            <v>所定价格涵盖手术计划、术区准备、消毒、切开、切除、成形、缝合、止血、处理用物等步骤所需的人力资源和基本物质资源消耗。</v>
          </cell>
          <cell r="I1342" t="str">
            <v>01儿童加收</v>
          </cell>
        </row>
        <row r="1342">
          <cell r="L1342" t="str">
            <v>次</v>
          </cell>
        </row>
        <row r="1342">
          <cell r="N1342">
            <v>647</v>
          </cell>
          <cell r="O1342">
            <v>582.3</v>
          </cell>
          <cell r="P1342">
            <v>518</v>
          </cell>
          <cell r="Q1342">
            <v>414</v>
          </cell>
          <cell r="R1342">
            <v>331.2</v>
          </cell>
        </row>
        <row r="1343">
          <cell r="C1343" t="str">
            <v>013306010440001</v>
          </cell>
          <cell r="D1343" t="str">
            <v>腭咽成形费-儿童（加收）</v>
          </cell>
        </row>
        <row r="1343">
          <cell r="N1343">
            <v>194</v>
          </cell>
          <cell r="O1343">
            <v>174.6</v>
          </cell>
          <cell r="P1343">
            <v>155</v>
          </cell>
          <cell r="Q1343">
            <v>124</v>
          </cell>
          <cell r="R1343">
            <v>99.2</v>
          </cell>
        </row>
        <row r="1344">
          <cell r="C1344" t="str">
            <v>013306010450000</v>
          </cell>
          <cell r="D1344" t="str">
            <v>腭帆缩短费</v>
          </cell>
        </row>
        <row r="1344">
          <cell r="G1344" t="str">
            <v>通过手术缩短腭帆长度。</v>
          </cell>
          <cell r="H1344" t="str">
            <v>所定价格涵盖手术计划、术区准备、消毒、切开、分离、成形、缝合、止血、处理用物等步骤所需的人力资源和基本物质资源消耗。</v>
          </cell>
          <cell r="I1344" t="str">
            <v>01儿童加收</v>
          </cell>
        </row>
        <row r="1344">
          <cell r="L1344" t="str">
            <v>次</v>
          </cell>
        </row>
        <row r="1344">
          <cell r="N1344">
            <v>448</v>
          </cell>
          <cell r="O1344">
            <v>403.2</v>
          </cell>
          <cell r="P1344">
            <v>380.8</v>
          </cell>
          <cell r="Q1344">
            <v>342.72</v>
          </cell>
          <cell r="R1344">
            <v>274.176</v>
          </cell>
        </row>
        <row r="1345">
          <cell r="C1345" t="str">
            <v>013306010450001</v>
          </cell>
          <cell r="D1345" t="str">
            <v>腭帆缩短费-儿童（加收）</v>
          </cell>
        </row>
        <row r="1345">
          <cell r="N1345">
            <v>134</v>
          </cell>
          <cell r="O1345">
            <v>120.6</v>
          </cell>
          <cell r="P1345">
            <v>113.9</v>
          </cell>
          <cell r="Q1345">
            <v>102.51</v>
          </cell>
          <cell r="R1345">
            <v>82.008</v>
          </cell>
        </row>
        <row r="1346">
          <cell r="C1346" t="str">
            <v>013306010460000</v>
          </cell>
          <cell r="D1346" t="str">
            <v>腭扁桃体切除费</v>
          </cell>
        </row>
        <row r="1346">
          <cell r="G1346" t="str">
            <v>通过手术切除腭扁桃体。</v>
          </cell>
          <cell r="H1346" t="str">
            <v>所定价格涵盖手术计划、术区准备、消毒、切开、分离、切除、缝合、止血、处理用物等步骤所需的人力资源和基本物质资源消耗。</v>
          </cell>
          <cell r="I1346" t="str">
            <v>01儿童加收</v>
          </cell>
        </row>
        <row r="1346">
          <cell r="L1346" t="str">
            <v>单侧</v>
          </cell>
        </row>
        <row r="1346">
          <cell r="N1346">
            <v>606</v>
          </cell>
          <cell r="O1346">
            <v>545.4</v>
          </cell>
          <cell r="P1346">
            <v>515.1</v>
          </cell>
          <cell r="Q1346">
            <v>464</v>
          </cell>
          <cell r="R1346">
            <v>371.2</v>
          </cell>
        </row>
        <row r="1347">
          <cell r="C1347" t="str">
            <v>013306010460001</v>
          </cell>
          <cell r="D1347" t="str">
            <v>腭扁桃体切除费-儿童（加收）</v>
          </cell>
        </row>
        <row r="1347">
          <cell r="N1347">
            <v>182</v>
          </cell>
          <cell r="O1347">
            <v>163.8</v>
          </cell>
          <cell r="P1347">
            <v>154.7</v>
          </cell>
          <cell r="Q1347">
            <v>139.23</v>
          </cell>
          <cell r="R1347">
            <v>111.384</v>
          </cell>
        </row>
        <row r="1348">
          <cell r="C1348" t="str">
            <v>013306010470000</v>
          </cell>
          <cell r="D1348" t="str">
            <v>腺样体切除费</v>
          </cell>
        </row>
        <row r="1348">
          <cell r="G1348" t="str">
            <v>通过手术切除腺样体。</v>
          </cell>
          <cell r="H1348" t="str">
            <v>所定价格涵盖手术计划、术区准备、消毒、切除、缝合、止血、处理用物等步骤所需的人力资源和基本物质资源消耗。</v>
          </cell>
          <cell r="I1348" t="str">
            <v>01儿童加收</v>
          </cell>
        </row>
        <row r="1348">
          <cell r="L1348" t="str">
            <v>次</v>
          </cell>
        </row>
        <row r="1348">
          <cell r="N1348">
            <v>989</v>
          </cell>
          <cell r="O1348">
            <v>890.1</v>
          </cell>
          <cell r="P1348">
            <v>840.65</v>
          </cell>
          <cell r="Q1348">
            <v>756.585</v>
          </cell>
          <cell r="R1348">
            <v>605.268</v>
          </cell>
        </row>
        <row r="1349">
          <cell r="C1349" t="str">
            <v>013306010470001</v>
          </cell>
          <cell r="D1349" t="str">
            <v>腺样体切除费-儿童（加收）</v>
          </cell>
        </row>
        <row r="1349">
          <cell r="N1349">
            <v>297</v>
          </cell>
          <cell r="O1349">
            <v>267.3</v>
          </cell>
          <cell r="P1349">
            <v>252.45</v>
          </cell>
          <cell r="Q1349">
            <v>227.205</v>
          </cell>
          <cell r="R1349">
            <v>181.764</v>
          </cell>
        </row>
        <row r="1350">
          <cell r="C1350" t="str">
            <v>013306010480000</v>
          </cell>
          <cell r="D1350" t="str">
            <v>舌扁桃体切除费</v>
          </cell>
        </row>
        <row r="1350">
          <cell r="G1350" t="str">
            <v>通过手术切除舌扁桃体。</v>
          </cell>
          <cell r="H1350" t="str">
            <v>所定价格涵盖手术计划、术区准备、消毒、切开、切除、缝合、止血、处理用物等步骤所需的人力资源和基本物质资源消耗。</v>
          </cell>
          <cell r="I1350" t="str">
            <v>01儿童加收</v>
          </cell>
        </row>
        <row r="1350">
          <cell r="L1350" t="str">
            <v>次</v>
          </cell>
        </row>
        <row r="1350">
          <cell r="N1350">
            <v>538</v>
          </cell>
          <cell r="O1350">
            <v>484.2</v>
          </cell>
          <cell r="P1350">
            <v>457.3</v>
          </cell>
          <cell r="Q1350">
            <v>412</v>
          </cell>
          <cell r="R1350">
            <v>329.6</v>
          </cell>
        </row>
        <row r="1351">
          <cell r="C1351" t="str">
            <v>013306010480001</v>
          </cell>
          <cell r="D1351" t="str">
            <v>舌扁桃体切除费-儿童（加收）</v>
          </cell>
        </row>
        <row r="1351">
          <cell r="N1351">
            <v>161</v>
          </cell>
          <cell r="O1351">
            <v>144.9</v>
          </cell>
          <cell r="P1351">
            <v>136.85</v>
          </cell>
          <cell r="Q1351">
            <v>124</v>
          </cell>
          <cell r="R1351">
            <v>99.2</v>
          </cell>
        </row>
        <row r="1352">
          <cell r="C1352" t="str">
            <v>013306010490000</v>
          </cell>
          <cell r="D1352" t="str">
            <v>会厌病变切除费</v>
          </cell>
        </row>
        <row r="1352">
          <cell r="G1352" t="str">
            <v>通过手术切除会厌部肿物、瘢痕等病变。</v>
          </cell>
          <cell r="H1352" t="str">
            <v>所定价格涵盖手术计划、术区准备、消毒、切开、切除、缝合、引流、包扎止血、处理用物等步骤所需的人力资源和基本物质资源消耗。</v>
          </cell>
          <cell r="I1352" t="str">
            <v>01儿童加收</v>
          </cell>
        </row>
        <row r="1352">
          <cell r="L1352" t="str">
            <v>次</v>
          </cell>
        </row>
        <row r="1352">
          <cell r="N1352">
            <v>1267</v>
          </cell>
          <cell r="O1352">
            <v>1140.3</v>
          </cell>
          <cell r="P1352">
            <v>1076.95</v>
          </cell>
          <cell r="Q1352">
            <v>969.255</v>
          </cell>
          <cell r="R1352">
            <v>775.404</v>
          </cell>
        </row>
        <row r="1353">
          <cell r="C1353" t="str">
            <v>013306010490001</v>
          </cell>
          <cell r="D1353" t="str">
            <v>会厌病变切除费-儿童（加收）</v>
          </cell>
        </row>
        <row r="1353">
          <cell r="N1353">
            <v>380</v>
          </cell>
          <cell r="O1353">
            <v>342</v>
          </cell>
          <cell r="P1353">
            <v>323</v>
          </cell>
          <cell r="Q1353">
            <v>290.7</v>
          </cell>
          <cell r="R1353">
            <v>232.56</v>
          </cell>
        </row>
        <row r="1354">
          <cell r="C1354" t="str">
            <v>013306010500000</v>
          </cell>
          <cell r="D1354" t="str">
            <v>喉部病变切除费</v>
          </cell>
        </row>
        <row r="1354">
          <cell r="G1354" t="str">
            <v>通过手术切除喉部肿物、瘢痕等病变。</v>
          </cell>
          <cell r="H1354" t="str">
            <v>所定价格涵盖手术计划、术区准备、消毒、切开、分离、切除、缝合、引流、包扎止血、处理用物等步骤所需的人力资源和基本物质资源消耗。</v>
          </cell>
          <cell r="I1354" t="str">
            <v>01儿童加收</v>
          </cell>
        </row>
        <row r="1354">
          <cell r="L1354" t="str">
            <v>次</v>
          </cell>
        </row>
        <row r="1354">
          <cell r="N1354">
            <v>1469</v>
          </cell>
          <cell r="O1354">
            <v>1322.1</v>
          </cell>
          <cell r="P1354">
            <v>1237</v>
          </cell>
          <cell r="Q1354">
            <v>990</v>
          </cell>
          <cell r="R1354">
            <v>792</v>
          </cell>
        </row>
        <row r="1355">
          <cell r="C1355" t="str">
            <v>013306010500001</v>
          </cell>
          <cell r="D1355" t="str">
            <v>喉部病变切除费-儿童（加收）</v>
          </cell>
        </row>
        <row r="1355">
          <cell r="N1355">
            <v>441</v>
          </cell>
          <cell r="O1355">
            <v>396.9</v>
          </cell>
          <cell r="P1355">
            <v>371</v>
          </cell>
          <cell r="Q1355">
            <v>297</v>
          </cell>
          <cell r="R1355">
            <v>237.6</v>
          </cell>
        </row>
        <row r="1356">
          <cell r="C1356" t="str">
            <v>013306010510000</v>
          </cell>
          <cell r="D1356" t="str">
            <v>喉部分切除费</v>
          </cell>
        </row>
        <row r="1356">
          <cell r="G1356" t="str">
            <v>通过手术切除喉部部分组织。</v>
          </cell>
          <cell r="H1356" t="str">
            <v>所定价格涵盖手术计划、术区准备、消毒、切开、切除、缝合、引流、止血、处理用物等步骤所需的人力资源和基本物质资源消耗。</v>
          </cell>
          <cell r="I1356" t="str">
            <v>01儿童加收</v>
          </cell>
        </row>
        <row r="1356">
          <cell r="L1356" t="str">
            <v>次</v>
          </cell>
        </row>
        <row r="1356">
          <cell r="N1356">
            <v>1875</v>
          </cell>
          <cell r="O1356">
            <v>1687.5</v>
          </cell>
          <cell r="P1356">
            <v>1500</v>
          </cell>
          <cell r="Q1356">
            <v>1200</v>
          </cell>
          <cell r="R1356">
            <v>960</v>
          </cell>
        </row>
        <row r="1357">
          <cell r="C1357" t="str">
            <v>013306010510001</v>
          </cell>
          <cell r="D1357" t="str">
            <v>喉部分切除费-儿童（加收）</v>
          </cell>
        </row>
        <row r="1357">
          <cell r="N1357">
            <v>563</v>
          </cell>
          <cell r="O1357">
            <v>506.7</v>
          </cell>
          <cell r="P1357">
            <v>450</v>
          </cell>
          <cell r="Q1357">
            <v>360</v>
          </cell>
          <cell r="R1357">
            <v>288</v>
          </cell>
        </row>
        <row r="1358">
          <cell r="C1358" t="str">
            <v>013306010520000</v>
          </cell>
          <cell r="D1358" t="str">
            <v>喉全切除费</v>
          </cell>
        </row>
        <row r="1358">
          <cell r="G1358" t="str">
            <v>通过手术切除整个喉部。</v>
          </cell>
          <cell r="H1358" t="str">
            <v>所定价格涵盖手术计划、术区准备、消毒、切开、分离、切除、吻合、缝合、包扎止血、处理用物等步骤所需的人力资源和基本物质资源消耗。</v>
          </cell>
          <cell r="I1358" t="str">
            <v>01儿童加收</v>
          </cell>
        </row>
        <row r="1358">
          <cell r="L1358" t="str">
            <v>次</v>
          </cell>
        </row>
        <row r="1358">
          <cell r="N1358">
            <v>1985</v>
          </cell>
          <cell r="O1358">
            <v>1786.5</v>
          </cell>
          <cell r="P1358">
            <v>1588</v>
          </cell>
          <cell r="Q1358">
            <v>1270</v>
          </cell>
          <cell r="R1358">
            <v>1016</v>
          </cell>
        </row>
        <row r="1359">
          <cell r="C1359" t="str">
            <v>013306010520001</v>
          </cell>
          <cell r="D1359" t="str">
            <v>喉全切除费-儿童（加收）</v>
          </cell>
        </row>
        <row r="1359">
          <cell r="N1359">
            <v>596</v>
          </cell>
          <cell r="O1359">
            <v>536.4</v>
          </cell>
          <cell r="P1359">
            <v>476</v>
          </cell>
          <cell r="Q1359">
            <v>381</v>
          </cell>
          <cell r="R1359">
            <v>304.8</v>
          </cell>
        </row>
        <row r="1360">
          <cell r="C1360" t="str">
            <v>013306010530000</v>
          </cell>
          <cell r="D1360" t="str">
            <v>喉功能重建费（常规）</v>
          </cell>
        </row>
        <row r="1360">
          <cell r="G1360" t="str">
            <v>通过手术重建喉功能。</v>
          </cell>
          <cell r="H1360" t="str">
            <v>所定价格涵盖手术计划、术区准备、消毒、切开、成形、重建、缝合、包扎止血、处理用物等步骤所需的人力资源和基本物质资源消耗。（不含喉切除）</v>
          </cell>
          <cell r="I1360" t="str">
            <v>01儿童加收</v>
          </cell>
        </row>
        <row r="1360">
          <cell r="L1360" t="str">
            <v>次</v>
          </cell>
        </row>
        <row r="1360">
          <cell r="N1360">
            <v>2572</v>
          </cell>
          <cell r="O1360">
            <v>2314.8</v>
          </cell>
          <cell r="P1360">
            <v>2058</v>
          </cell>
          <cell r="Q1360">
            <v>1646</v>
          </cell>
          <cell r="R1360">
            <v>1316.8</v>
          </cell>
        </row>
        <row r="1361">
          <cell r="C1361" t="str">
            <v>013306010530001</v>
          </cell>
          <cell r="D1361" t="str">
            <v>喉功能重建费（常规）-儿童（加收）</v>
          </cell>
        </row>
        <row r="1361">
          <cell r="N1361">
            <v>772</v>
          </cell>
          <cell r="O1361">
            <v>694.8</v>
          </cell>
          <cell r="P1361">
            <v>656.2</v>
          </cell>
          <cell r="Q1361">
            <v>494</v>
          </cell>
          <cell r="R1361">
            <v>395.2</v>
          </cell>
        </row>
        <row r="1362">
          <cell r="C1362" t="str">
            <v>013306010540000</v>
          </cell>
          <cell r="D1362" t="str">
            <v>喉功能重建费（复杂）</v>
          </cell>
        </row>
        <row r="1362">
          <cell r="G1362" t="str">
            <v>通过手术重建复杂情况喉功能。</v>
          </cell>
          <cell r="H1362" t="str">
            <v>所定价格涵盖手术计划、术区准备、消毒、切开、成形、重建、缝合、包扎止血、处理用物等步骤所需的人力资源和基本物质资源消耗。（不含喉切除）</v>
          </cell>
          <cell r="I1362" t="str">
            <v>01儿童加收</v>
          </cell>
        </row>
        <row r="1362">
          <cell r="L1362" t="str">
            <v>次</v>
          </cell>
          <cell r="M1362" t="str">
            <v>本项目中的“复杂”指：声带外移、声带内移、声带填充、甲状软骨成形、杓状软骨切除、环杓关节拨动。</v>
          </cell>
          <cell r="N1362">
            <v>3435</v>
          </cell>
          <cell r="O1362">
            <v>3091.5</v>
          </cell>
          <cell r="P1362">
            <v>2748</v>
          </cell>
          <cell r="Q1362">
            <v>2198</v>
          </cell>
          <cell r="R1362">
            <v>1758.4</v>
          </cell>
        </row>
        <row r="1363">
          <cell r="C1363" t="str">
            <v>013306010540001</v>
          </cell>
          <cell r="D1363" t="str">
            <v>喉功能重建费（复杂）-儿童（加收）</v>
          </cell>
        </row>
        <row r="1363">
          <cell r="N1363">
            <v>1031</v>
          </cell>
          <cell r="O1363">
            <v>927.9</v>
          </cell>
          <cell r="P1363">
            <v>824</v>
          </cell>
          <cell r="Q1363">
            <v>659</v>
          </cell>
          <cell r="R1363">
            <v>527.2</v>
          </cell>
        </row>
        <row r="1364">
          <cell r="C1364" t="str">
            <v>013306010550000</v>
          </cell>
          <cell r="D1364" t="str">
            <v>淋巴结清扫费（颈部）</v>
          </cell>
        </row>
        <row r="1364">
          <cell r="G1364" t="str">
            <v>通过手术清扫颈部淋巴结。</v>
          </cell>
          <cell r="H1364" t="str">
            <v>所定价格涵盖手术计划、术区准备、消毒、切开、分离、切除、处理用物等步骤所需的人力资源和基本物质资源消耗。</v>
          </cell>
          <cell r="I1364" t="str">
            <v>01儿童加收</v>
          </cell>
        </row>
        <row r="1364">
          <cell r="L1364" t="str">
            <v>次</v>
          </cell>
          <cell r="M1364" t="str">
            <v>本项目中的“次”指：小于等于3区，每增加1区加收300元，最高收费不超过2955元。如涉及邻近其他部位淋巴结清扫，视同增加1区。</v>
          </cell>
          <cell r="N1364">
            <v>2055</v>
          </cell>
          <cell r="O1364">
            <v>1849.5</v>
          </cell>
          <cell r="P1364">
            <v>1644</v>
          </cell>
          <cell r="Q1364">
            <v>1315</v>
          </cell>
          <cell r="R1364">
            <v>1052</v>
          </cell>
        </row>
        <row r="1365">
          <cell r="C1365" t="str">
            <v>013306010550001</v>
          </cell>
          <cell r="D1365" t="str">
            <v>淋巴结清扫费（颈部）-儿童（加收）</v>
          </cell>
        </row>
        <row r="1365">
          <cell r="N1365">
            <v>617</v>
          </cell>
          <cell r="O1365">
            <v>555.3</v>
          </cell>
          <cell r="P1365">
            <v>493</v>
          </cell>
          <cell r="Q1365">
            <v>395</v>
          </cell>
          <cell r="R1365">
            <v>316</v>
          </cell>
        </row>
        <row r="1366">
          <cell r="C1366" t="str">
            <v>013306010560000</v>
          </cell>
          <cell r="D1366" t="str">
            <v>喉狭窄扩张费</v>
          </cell>
        </row>
        <row r="1366">
          <cell r="G1366" t="str">
            <v>通过手术扩张狭窄的喉腔。</v>
          </cell>
          <cell r="H1366" t="str">
            <v>所定价格涵盖手术计划、术区准备、消毒、切开、切除、扩张、包扎止血、处理用物等步骤所需的人力资源和基本物质资源消耗。</v>
          </cell>
          <cell r="I1366" t="str">
            <v>01儿童加收</v>
          </cell>
        </row>
        <row r="1366">
          <cell r="L1366" t="str">
            <v>次</v>
          </cell>
        </row>
        <row r="1366">
          <cell r="N1366">
            <v>1907</v>
          </cell>
          <cell r="O1366">
            <v>1716.3</v>
          </cell>
          <cell r="P1366">
            <v>1526</v>
          </cell>
          <cell r="Q1366">
            <v>1221</v>
          </cell>
          <cell r="R1366">
            <v>976.8</v>
          </cell>
        </row>
        <row r="1367">
          <cell r="C1367" t="str">
            <v>013306010560001</v>
          </cell>
          <cell r="D1367" t="str">
            <v>喉狭窄扩张费-儿童（加收）</v>
          </cell>
        </row>
        <row r="1367">
          <cell r="N1367">
            <v>572</v>
          </cell>
          <cell r="O1367">
            <v>514.8</v>
          </cell>
          <cell r="P1367">
            <v>458</v>
          </cell>
          <cell r="Q1367">
            <v>366</v>
          </cell>
          <cell r="R1367">
            <v>292.8</v>
          </cell>
        </row>
        <row r="1368">
          <cell r="C1368" t="str">
            <v>013306010570000</v>
          </cell>
          <cell r="D1368" t="str">
            <v>喉气道支撑物置入费</v>
          </cell>
        </row>
        <row r="1368">
          <cell r="G1368" t="str">
            <v>通过手术置入支撑物支撑气道。</v>
          </cell>
          <cell r="H1368" t="str">
            <v>所定价格涵盖手术计划、术区准备、消毒、切开、分离 、松解、支撑物置入、包扎缝合、处理用物等步骤所需的人力资源和基本物质资源消耗。</v>
          </cell>
          <cell r="I1368" t="str">
            <v>01儿童加收</v>
          </cell>
        </row>
        <row r="1368">
          <cell r="L1368" t="str">
            <v>次</v>
          </cell>
        </row>
        <row r="1368">
          <cell r="N1368">
            <v>2166</v>
          </cell>
          <cell r="O1368">
            <v>1949.4</v>
          </cell>
          <cell r="P1368">
            <v>1733</v>
          </cell>
          <cell r="Q1368">
            <v>1386</v>
          </cell>
          <cell r="R1368">
            <v>1108.8</v>
          </cell>
        </row>
        <row r="1369">
          <cell r="C1369" t="str">
            <v>013306010570001</v>
          </cell>
          <cell r="D1369" t="str">
            <v>喉气道支撑物置入费-儿童（加收）</v>
          </cell>
        </row>
        <row r="1369">
          <cell r="N1369">
            <v>650</v>
          </cell>
          <cell r="O1369">
            <v>585</v>
          </cell>
          <cell r="P1369">
            <v>520</v>
          </cell>
          <cell r="Q1369">
            <v>416</v>
          </cell>
          <cell r="R1369">
            <v>332.8</v>
          </cell>
        </row>
        <row r="1370">
          <cell r="C1370" t="str">
            <v>013306010580000</v>
          </cell>
          <cell r="D1370" t="str">
            <v>喉气道支撑物取出费</v>
          </cell>
        </row>
        <row r="1370">
          <cell r="G1370" t="str">
            <v>通过手术取出气道支撑物。</v>
          </cell>
          <cell r="H1370" t="str">
            <v>所定价格涵盖手术计划、术区准备、消毒、支撑物取出、观察喉腔、处理用物等步骤所需的人力资源和基本物质资源消耗。</v>
          </cell>
          <cell r="I1370" t="str">
            <v>01儿童加收</v>
          </cell>
        </row>
        <row r="1370">
          <cell r="L1370" t="str">
            <v>次</v>
          </cell>
        </row>
        <row r="1370">
          <cell r="N1370">
            <v>1453</v>
          </cell>
          <cell r="O1370">
            <v>1307.7</v>
          </cell>
          <cell r="P1370">
            <v>1235.05</v>
          </cell>
          <cell r="Q1370">
            <v>1112</v>
          </cell>
          <cell r="R1370">
            <v>889.6</v>
          </cell>
        </row>
        <row r="1371">
          <cell r="C1371" t="str">
            <v>013306010580001</v>
          </cell>
          <cell r="D1371" t="str">
            <v>喉气道支撑物取出费-儿童（加收）</v>
          </cell>
        </row>
        <row r="1371">
          <cell r="N1371">
            <v>436</v>
          </cell>
          <cell r="O1371">
            <v>392.4</v>
          </cell>
          <cell r="P1371">
            <v>370.6</v>
          </cell>
          <cell r="Q1371">
            <v>334</v>
          </cell>
          <cell r="R1371">
            <v>267.2</v>
          </cell>
        </row>
        <row r="1372">
          <cell r="C1372" t="str">
            <v>013306010590000</v>
          </cell>
          <cell r="D1372" t="str">
            <v>梨状窝瘘内瘘口封闭费</v>
          </cell>
        </row>
        <row r="1372">
          <cell r="G1372" t="str">
            <v>通过手术修复梨状窝区域的瘘口。</v>
          </cell>
          <cell r="H1372" t="str">
            <v>所定价格涵盖手术计划、术区准备、消毒、切开、瘘口封闭、缝合、止血、处理用物等步骤所需的人力资源和基本物质资源消耗。</v>
          </cell>
          <cell r="I1372" t="str">
            <v>01儿童加收</v>
          </cell>
        </row>
        <row r="1372">
          <cell r="L1372" t="str">
            <v>次</v>
          </cell>
        </row>
        <row r="1372">
          <cell r="N1372">
            <v>1760</v>
          </cell>
          <cell r="O1372">
            <v>1584</v>
          </cell>
          <cell r="P1372">
            <v>1408</v>
          </cell>
          <cell r="Q1372">
            <v>1126</v>
          </cell>
          <cell r="R1372">
            <v>900.8</v>
          </cell>
        </row>
        <row r="1373">
          <cell r="C1373" t="str">
            <v>013306010590001</v>
          </cell>
          <cell r="D1373" t="str">
            <v>梨状窝瘘内瘘口封闭费-儿童（加收）</v>
          </cell>
        </row>
        <row r="1373">
          <cell r="N1373">
            <v>528</v>
          </cell>
          <cell r="O1373">
            <v>475.2</v>
          </cell>
          <cell r="P1373">
            <v>422</v>
          </cell>
          <cell r="Q1373">
            <v>338</v>
          </cell>
          <cell r="R1373">
            <v>270.4</v>
          </cell>
        </row>
        <row r="1374">
          <cell r="C1374" t="str">
            <v>013306010600000</v>
          </cell>
          <cell r="D1374" t="str">
            <v>颈部气管瘘闭合费</v>
          </cell>
        </row>
        <row r="1374">
          <cell r="G1374" t="str">
            <v>通过手术关闭颈部气管瘘口。</v>
          </cell>
          <cell r="H1374" t="str">
            <v>所定价格涵盖手术计划、术区准备、消毒、切开、修复、缝合、处理用物等步骤所需的人力资源和基本物质资源消耗。</v>
          </cell>
          <cell r="I1374" t="str">
            <v>01儿童加收</v>
          </cell>
        </row>
        <row r="1374">
          <cell r="L1374" t="str">
            <v>次</v>
          </cell>
        </row>
        <row r="1374">
          <cell r="N1374">
            <v>1144</v>
          </cell>
          <cell r="O1374">
            <v>1029.6</v>
          </cell>
          <cell r="P1374">
            <v>915</v>
          </cell>
          <cell r="Q1374">
            <v>732</v>
          </cell>
          <cell r="R1374">
            <v>585.6</v>
          </cell>
        </row>
        <row r="1375">
          <cell r="C1375" t="str">
            <v>013306010600001</v>
          </cell>
          <cell r="D1375" t="str">
            <v>颈部气管瘘闭合费-儿童（加收）</v>
          </cell>
        </row>
        <row r="1375">
          <cell r="N1375">
            <v>343</v>
          </cell>
          <cell r="O1375">
            <v>308.7</v>
          </cell>
          <cell r="P1375">
            <v>275</v>
          </cell>
          <cell r="Q1375">
            <v>220</v>
          </cell>
          <cell r="R1375">
            <v>176</v>
          </cell>
        </row>
        <row r="1376">
          <cell r="C1376" t="str">
            <v>013306010610000</v>
          </cell>
          <cell r="D1376" t="str">
            <v>咽瘘修复费</v>
          </cell>
        </row>
        <row r="1376">
          <cell r="G1376" t="str">
            <v>通过手术修复咽瘘。</v>
          </cell>
          <cell r="H1376" t="str">
            <v>所定价格涵盖手术计划、术区准备、消毒、修复、缝合、止血、处理用物等步骤所需的人力资源和基本物质资源消耗。</v>
          </cell>
          <cell r="I1376" t="str">
            <v>01儿童加收</v>
          </cell>
        </row>
        <row r="1376">
          <cell r="L1376" t="str">
            <v>次</v>
          </cell>
        </row>
        <row r="1376">
          <cell r="N1376">
            <v>1001</v>
          </cell>
          <cell r="O1376">
            <v>900.9</v>
          </cell>
          <cell r="P1376">
            <v>801</v>
          </cell>
          <cell r="Q1376">
            <v>641</v>
          </cell>
          <cell r="R1376">
            <v>512.8</v>
          </cell>
        </row>
        <row r="1377">
          <cell r="C1377" t="str">
            <v>013306010610001</v>
          </cell>
          <cell r="D1377" t="str">
            <v>咽瘘修复费-儿童（加收）</v>
          </cell>
        </row>
        <row r="1377">
          <cell r="N1377">
            <v>300</v>
          </cell>
          <cell r="O1377">
            <v>270</v>
          </cell>
          <cell r="P1377">
            <v>240</v>
          </cell>
          <cell r="Q1377">
            <v>192</v>
          </cell>
          <cell r="R1377">
            <v>153.6</v>
          </cell>
        </row>
        <row r="1378">
          <cell r="C1378" t="str">
            <v>013306010620000</v>
          </cell>
          <cell r="D1378" t="str">
            <v>咽喉部血/脓肿切开引流费</v>
          </cell>
        </row>
        <row r="1378">
          <cell r="G1378" t="str">
            <v>通过手术切开引流咽喉部血/脓肿。</v>
          </cell>
          <cell r="H1378" t="str">
            <v>所定价格涵盖手术计划、术区准备、消毒、切开、引流、冲洗、止血、处理用物等步骤所需的人力资源和基本物质资源消耗。</v>
          </cell>
          <cell r="I1378" t="str">
            <v>01儿童加收
11.2个及以上区域</v>
          </cell>
        </row>
        <row r="1378">
          <cell r="L1378" t="str">
            <v>次</v>
          </cell>
          <cell r="M1378" t="str">
            <v>本项目中的“2个及以上区域”指：包括但不限于咽旁、咽后、上纵膈等解剖区域。</v>
          </cell>
          <cell r="N1378">
            <v>375</v>
          </cell>
          <cell r="O1378">
            <v>337.5</v>
          </cell>
          <cell r="P1378">
            <v>318.75</v>
          </cell>
          <cell r="Q1378">
            <v>286.875</v>
          </cell>
          <cell r="R1378">
            <v>229.5</v>
          </cell>
        </row>
        <row r="1379">
          <cell r="C1379" t="str">
            <v>013306010620001</v>
          </cell>
          <cell r="D1379" t="str">
            <v>咽喉部血/脓肿切开引流费-儿童（加收）</v>
          </cell>
        </row>
        <row r="1379">
          <cell r="N1379">
            <v>113</v>
          </cell>
          <cell r="O1379">
            <v>101.7</v>
          </cell>
          <cell r="P1379">
            <v>96.05</v>
          </cell>
          <cell r="Q1379">
            <v>86.445</v>
          </cell>
          <cell r="R1379">
            <v>69.156</v>
          </cell>
        </row>
        <row r="1380">
          <cell r="C1380" t="str">
            <v>013306010620011</v>
          </cell>
          <cell r="D1380" t="str">
            <v>咽喉部血/脓肿切开引流费-2个及以上区域（加收）</v>
          </cell>
        </row>
        <row r="1380">
          <cell r="N1380">
            <v>188</v>
          </cell>
          <cell r="O1380">
            <v>169.2</v>
          </cell>
          <cell r="P1380">
            <v>159.8</v>
          </cell>
          <cell r="Q1380">
            <v>143.82</v>
          </cell>
          <cell r="R1380">
            <v>115.056</v>
          </cell>
        </row>
        <row r="1381">
          <cell r="C1381" t="str">
            <v>013306010630000</v>
          </cell>
          <cell r="D1381" t="str">
            <v>环甲膜切开费</v>
          </cell>
        </row>
        <row r="1381">
          <cell r="G1381" t="str">
            <v>通过手术切开环甲膜。</v>
          </cell>
          <cell r="H1381" t="str">
            <v>所定价格涵盖手术计划、术区准备、消毒、切开、分离、置管、固定、处理用物等步骤所需的人力资源和基本物质资源消耗。</v>
          </cell>
          <cell r="I1381" t="str">
            <v>01儿童加收</v>
          </cell>
        </row>
        <row r="1381">
          <cell r="L1381" t="str">
            <v>次</v>
          </cell>
        </row>
        <row r="1381">
          <cell r="N1381">
            <v>299</v>
          </cell>
          <cell r="O1381">
            <v>269.1</v>
          </cell>
          <cell r="P1381">
            <v>254.15</v>
          </cell>
          <cell r="Q1381">
            <v>228.735</v>
          </cell>
          <cell r="R1381">
            <v>182.988</v>
          </cell>
        </row>
        <row r="1382">
          <cell r="C1382" t="str">
            <v>013306010630001</v>
          </cell>
          <cell r="D1382" t="str">
            <v>环甲膜切开费-儿童（加收）</v>
          </cell>
        </row>
        <row r="1382">
          <cell r="N1382">
            <v>90</v>
          </cell>
          <cell r="O1382">
            <v>81</v>
          </cell>
          <cell r="P1382">
            <v>76.5</v>
          </cell>
          <cell r="Q1382">
            <v>68.85</v>
          </cell>
          <cell r="R1382">
            <v>55.08</v>
          </cell>
        </row>
        <row r="1383">
          <cell r="C1383" t="str">
            <v>013306010640000</v>
          </cell>
          <cell r="D1383" t="str">
            <v>气管切开费</v>
          </cell>
        </row>
        <row r="1383">
          <cell r="G1383" t="str">
            <v>通过手术切开气管。</v>
          </cell>
          <cell r="H1383" t="str">
            <v>所定价格涵盖手术计划、术区准备、消毒、切开、置管、缝合、处理用物等步骤所需的人力资源和基本物质资源消耗。</v>
          </cell>
          <cell r="I1383" t="str">
            <v>01儿童加收</v>
          </cell>
        </row>
        <row r="1383">
          <cell r="L1383" t="str">
            <v>次</v>
          </cell>
        </row>
        <row r="1383">
          <cell r="N1383">
            <v>497</v>
          </cell>
          <cell r="O1383">
            <v>447.3</v>
          </cell>
          <cell r="P1383">
            <v>422.45</v>
          </cell>
          <cell r="Q1383">
            <v>380.205</v>
          </cell>
          <cell r="R1383">
            <v>304.164</v>
          </cell>
        </row>
        <row r="1384">
          <cell r="C1384" t="str">
            <v>013306010640001</v>
          </cell>
          <cell r="D1384" t="str">
            <v>气管切开费-儿童（加收）</v>
          </cell>
        </row>
        <row r="1384">
          <cell r="N1384">
            <v>149</v>
          </cell>
          <cell r="O1384">
            <v>134.1</v>
          </cell>
          <cell r="P1384">
            <v>126.65</v>
          </cell>
          <cell r="Q1384">
            <v>113.985</v>
          </cell>
          <cell r="R1384">
            <v>91.188</v>
          </cell>
        </row>
        <row r="1385">
          <cell r="C1385" t="str">
            <v>013306010650000</v>
          </cell>
          <cell r="D1385" t="str">
            <v>发音装置安装费</v>
          </cell>
        </row>
        <row r="1385">
          <cell r="G1385" t="str">
            <v>通过手术置入发音装置。</v>
          </cell>
          <cell r="H1385" t="str">
            <v>所定价格涵盖手术计划、术区准备、消毒、探查、穿刺、装置置入、固定、处理用物等步骤所需的人力资源和基本物质资源消耗。</v>
          </cell>
          <cell r="I1385" t="str">
            <v>01儿童加收</v>
          </cell>
        </row>
        <row r="1385">
          <cell r="L1385" t="str">
            <v>次</v>
          </cell>
        </row>
        <row r="1385">
          <cell r="N1385">
            <v>1300</v>
          </cell>
          <cell r="O1385">
            <v>1170</v>
          </cell>
          <cell r="P1385">
            <v>1105</v>
          </cell>
          <cell r="Q1385">
            <v>994.5</v>
          </cell>
          <cell r="R1385">
            <v>795.6</v>
          </cell>
        </row>
        <row r="1386">
          <cell r="C1386" t="str">
            <v>013306010650001</v>
          </cell>
          <cell r="D1386" t="str">
            <v>发音装置安装费-儿童（加收）</v>
          </cell>
        </row>
        <row r="1386">
          <cell r="N1386">
            <v>390</v>
          </cell>
          <cell r="O1386">
            <v>351</v>
          </cell>
          <cell r="P1386">
            <v>331.5</v>
          </cell>
          <cell r="Q1386">
            <v>298.35</v>
          </cell>
          <cell r="R1386">
            <v>238.68</v>
          </cell>
        </row>
        <row r="1387">
          <cell r="C1387" t="str">
            <v>013306010660000</v>
          </cell>
          <cell r="D1387" t="str">
            <v>发音装置取出/更换费</v>
          </cell>
        </row>
        <row r="1387">
          <cell r="G1387" t="str">
            <v>通过手术取出/更换发音装置。</v>
          </cell>
          <cell r="H1387" t="str">
            <v>所定价格涵盖手术计划、术区准备、消毒、探查、发音装置取出/更换、处理用物等步骤所需的人力资源和基本物质资源消耗。</v>
          </cell>
          <cell r="I1387" t="str">
            <v>01儿童加收</v>
          </cell>
        </row>
        <row r="1387">
          <cell r="L1387" t="str">
            <v>次</v>
          </cell>
          <cell r="M1387" t="str">
            <v>取出与更换不可同时收费。</v>
          </cell>
          <cell r="N1387">
            <v>910</v>
          </cell>
          <cell r="O1387">
            <v>819</v>
          </cell>
          <cell r="P1387">
            <v>773.5</v>
          </cell>
          <cell r="Q1387">
            <v>696.15</v>
          </cell>
          <cell r="R1387">
            <v>556.92</v>
          </cell>
        </row>
        <row r="1388">
          <cell r="C1388" t="str">
            <v>013306010660001</v>
          </cell>
          <cell r="D1388" t="str">
            <v>发音装置取出/更换费-儿童（加收）</v>
          </cell>
        </row>
        <row r="1388">
          <cell r="N1388">
            <v>273</v>
          </cell>
          <cell r="O1388">
            <v>245.7</v>
          </cell>
          <cell r="P1388">
            <v>232.05</v>
          </cell>
          <cell r="Q1388">
            <v>208.845</v>
          </cell>
          <cell r="R1388">
            <v>167.076</v>
          </cell>
        </row>
        <row r="1389">
          <cell r="C1389" t="str">
            <v>012416000010000</v>
          </cell>
          <cell r="D1389" t="str">
            <v>变应原皮肤试验费</v>
          </cell>
        </row>
        <row r="1389">
          <cell r="G1389" t="str">
            <v>通过各种方式观察皮肤对变应原的反应。</v>
          </cell>
          <cell r="H1389" t="str">
            <v>所定价格涵盖皮肤消毒、变应原配制、试验操作、指标分析、出具报告等步骤所需的人力资源和基本物质资源消耗。</v>
          </cell>
        </row>
        <row r="1389">
          <cell r="L1389" t="str">
            <v>项</v>
          </cell>
          <cell r="M1389" t="str">
            <v>本项目中的“项”指：每种变应原，不同变应原可叠加收取。单次试验280元（一类）、240元（二类一档）、240元（二类二档）、200元（三类）、160元（基层）封顶。</v>
          </cell>
          <cell r="N1389">
            <v>7.2</v>
          </cell>
          <cell r="O1389">
            <v>6.48</v>
          </cell>
          <cell r="P1389">
            <v>6.12</v>
          </cell>
          <cell r="Q1389">
            <v>5</v>
          </cell>
          <cell r="R1389">
            <v>4</v>
          </cell>
        </row>
        <row r="1390">
          <cell r="C1390" t="str">
            <v>012416000020000</v>
          </cell>
          <cell r="D1390" t="str">
            <v>皮肤生理指标检查费</v>
          </cell>
        </row>
        <row r="1390">
          <cell r="G1390" t="str">
            <v>通过各种方式对皮肤各项指标进行检测。</v>
          </cell>
          <cell r="H1390" t="str">
            <v>所定价格涵盖皮肤消毒、试验操作、指标分析、出具报告等步骤所需的人力资源和基本物质资源消耗。</v>
          </cell>
        </row>
        <row r="1390">
          <cell r="L1390" t="str">
            <v>项</v>
          </cell>
          <cell r="M1390" t="str">
            <v>本项目中的“指标”包括但不限于皮肤色素、皮脂、水分、pH值、纹理、弹性等，不同检查指标可叠加收取。</v>
          </cell>
          <cell r="N1390">
            <v>4.5</v>
          </cell>
          <cell r="O1390">
            <v>4.05</v>
          </cell>
          <cell r="P1390">
            <v>3.825</v>
          </cell>
          <cell r="Q1390">
            <v>3.4425</v>
          </cell>
          <cell r="R1390">
            <v>2.754</v>
          </cell>
        </row>
        <row r="1391">
          <cell r="C1391" t="str">
            <v>012416000030000</v>
          </cell>
          <cell r="D1391" t="str">
            <v>皮肤微生物检查费</v>
          </cell>
        </row>
        <row r="1391">
          <cell r="G1391" t="str">
            <v>通过各种方式对阴虱、疥虫、螨虫、真菌等微生物进行检查鉴定。</v>
          </cell>
          <cell r="H1391" t="str">
            <v>所定价格涵盖局部消毒、刮取标本、制片、观察检测、出具报告等步骤所需的人力资源和基本物质资源消耗。</v>
          </cell>
        </row>
        <row r="1391">
          <cell r="L1391" t="str">
            <v>次</v>
          </cell>
        </row>
        <row r="1391">
          <cell r="N1391">
            <v>10.8</v>
          </cell>
          <cell r="O1391">
            <v>9.72</v>
          </cell>
          <cell r="P1391">
            <v>9.18</v>
          </cell>
          <cell r="Q1391">
            <v>8.262</v>
          </cell>
          <cell r="R1391">
            <v>6.6096</v>
          </cell>
        </row>
        <row r="1392">
          <cell r="C1392" t="str">
            <v>012416000040000</v>
          </cell>
          <cell r="D1392" t="str">
            <v>皮肤物理检查费</v>
          </cell>
        </row>
        <row r="1392">
          <cell r="G1392" t="str">
            <v>利用温度、压力、光照等各种物理试验检测皮肤敏感程度。</v>
          </cell>
          <cell r="H1392" t="str">
            <v>所定价格涵盖设备准备、试验操作、指标分析、出具报告等步骤所需的人力资源和基本物质资源消耗。</v>
          </cell>
        </row>
        <row r="1392">
          <cell r="L1392" t="str">
            <v>项</v>
          </cell>
          <cell r="M1392" t="str">
            <v>不同检查指标可叠加收取。</v>
          </cell>
          <cell r="N1392">
            <v>14.4</v>
          </cell>
          <cell r="O1392">
            <v>12.96</v>
          </cell>
          <cell r="P1392">
            <v>12.24</v>
          </cell>
          <cell r="Q1392">
            <v>11.016</v>
          </cell>
          <cell r="R1392">
            <v>8.8128</v>
          </cell>
        </row>
        <row r="1393">
          <cell r="C1393" t="str">
            <v>012416000050000</v>
          </cell>
          <cell r="D1393" t="str">
            <v>皮肤镜检查费</v>
          </cell>
        </row>
        <row r="1393">
          <cell r="G1393" t="str">
            <v>通过观察皮肤、毛发等的外观和结构，诊断和评估各种皮肤疾病。</v>
          </cell>
          <cell r="H1393" t="str">
            <v>所定价格涵盖设备准备、皮肤消毒、应用介质、选择镜头、镜检、记录、评估、出具报告等步骤所需的人力资源和基本物质资源消耗。</v>
          </cell>
        </row>
        <row r="1393">
          <cell r="J1393" t="str">
            <v>01毛发镜检查</v>
          </cell>
        </row>
        <row r="1393">
          <cell r="L1393" t="str">
            <v>次</v>
          </cell>
        </row>
        <row r="1393">
          <cell r="N1393">
            <v>96</v>
          </cell>
          <cell r="O1393">
            <v>86</v>
          </cell>
          <cell r="P1393">
            <v>82</v>
          </cell>
          <cell r="Q1393">
            <v>74</v>
          </cell>
          <cell r="R1393">
            <v>59</v>
          </cell>
        </row>
        <row r="1394">
          <cell r="C1394" t="str">
            <v>012416000050100</v>
          </cell>
          <cell r="D1394" t="str">
            <v>皮肤镜检查费-毛发镜检查（扩展）</v>
          </cell>
        </row>
        <row r="1394">
          <cell r="N1394">
            <v>96</v>
          </cell>
          <cell r="O1394">
            <v>86</v>
          </cell>
          <cell r="P1394">
            <v>82</v>
          </cell>
          <cell r="Q1394">
            <v>74</v>
          </cell>
          <cell r="R1394">
            <v>59</v>
          </cell>
        </row>
        <row r="1395">
          <cell r="C1395" t="str">
            <v>012416000060000</v>
          </cell>
          <cell r="D1395" t="str">
            <v>紫外线荧光检查费</v>
          </cell>
        </row>
        <row r="1395">
          <cell r="G1395" t="str">
            <v>通过各类灯具设备，观察皮肤在紫外线下的荧光反应，辅助检测疾病或异常。</v>
          </cell>
          <cell r="H1395" t="str">
            <v>所定价格涵盖暗室准备、荧光照射、结果记录、比对分析、出具报告等步骤所需的人力资源和基本物质资源消耗。</v>
          </cell>
        </row>
        <row r="1395">
          <cell r="L1395" t="str">
            <v>次</v>
          </cell>
        </row>
        <row r="1395">
          <cell r="N1395">
            <v>21.6</v>
          </cell>
          <cell r="O1395">
            <v>19.44</v>
          </cell>
          <cell r="P1395">
            <v>18.36</v>
          </cell>
          <cell r="Q1395">
            <v>16.524</v>
          </cell>
          <cell r="R1395">
            <v>13.2192</v>
          </cell>
        </row>
        <row r="1396">
          <cell r="C1396" t="str">
            <v>012416000070000</v>
          </cell>
          <cell r="D1396" t="str">
            <v>生殖器皮肤黏膜检查费</v>
          </cell>
        </row>
        <row r="1396">
          <cell r="G1396" t="str">
            <v>利用各种方式对生殖器皮肤黏膜进行检查，进行性病诊断。</v>
          </cell>
          <cell r="H1396" t="str">
            <v>所定价格涵盖皮肤消毒、黏膜检查、记录、评估及必要时进行醋酸白试验等步骤所需的人力资源和基本物质资源消耗。</v>
          </cell>
        </row>
        <row r="1396">
          <cell r="L1396" t="str">
            <v>次</v>
          </cell>
        </row>
        <row r="1396">
          <cell r="N1396">
            <v>16.2</v>
          </cell>
          <cell r="O1396">
            <v>14.58</v>
          </cell>
          <cell r="P1396">
            <v>13.77</v>
          </cell>
          <cell r="Q1396">
            <v>12.393</v>
          </cell>
          <cell r="R1396">
            <v>9.9144</v>
          </cell>
        </row>
        <row r="1397">
          <cell r="C1397" t="str">
            <v>013114000010000</v>
          </cell>
          <cell r="D1397" t="str">
            <v>皮损治疗费（常规）</v>
          </cell>
        </row>
        <row r="1397">
          <cell r="G1397" t="str">
            <v>通过注射、贴敷等方式治疗皮损。</v>
          </cell>
          <cell r="H1397" t="str">
            <v>所定价格涵盖皮肤消毒、常规方式治疗等步骤所需的人力资源和基本物质资源消耗。</v>
          </cell>
        </row>
        <row r="1397">
          <cell r="L1397" t="str">
            <v>每个皮损</v>
          </cell>
          <cell r="M1397" t="str">
            <v>每个皮损以9平方厘米为基础计价，不足9平方厘米按一个计价，每增加一个皮损逐个递加收费。</v>
          </cell>
          <cell r="N1397">
            <v>22</v>
          </cell>
          <cell r="O1397">
            <v>19.8</v>
          </cell>
          <cell r="P1397">
            <v>18.7</v>
          </cell>
          <cell r="Q1397">
            <v>16.83</v>
          </cell>
          <cell r="R1397">
            <v>14</v>
          </cell>
        </row>
        <row r="1398">
          <cell r="C1398" t="str">
            <v>013114000020000</v>
          </cell>
          <cell r="D1398" t="str">
            <v>皮损治疗费（特殊）</v>
          </cell>
        </row>
        <row r="1398">
          <cell r="G1398" t="str">
            <v>通过冷冻、电凝、射频等各种能量源治疗皮损。</v>
          </cell>
          <cell r="H1398" t="str">
            <v>所定价格涵盖皮肤消毒、特殊方式治疗等步骤所需的人力资源和基本物质资源消耗。</v>
          </cell>
        </row>
        <row r="1398">
          <cell r="L1398" t="str">
            <v>每个皮损</v>
          </cell>
          <cell r="M1398" t="str">
            <v>每个皮损以9平方厘米为基础计价，不足9平方厘米按一个计价，每增加一个皮损逐个递加收费。</v>
          </cell>
          <cell r="N1398">
            <v>38</v>
          </cell>
          <cell r="O1398">
            <v>34</v>
          </cell>
          <cell r="P1398">
            <v>32</v>
          </cell>
          <cell r="Q1398">
            <v>29</v>
          </cell>
          <cell r="R1398">
            <v>23</v>
          </cell>
        </row>
        <row r="1399">
          <cell r="C1399" t="str">
            <v>013114000030000</v>
          </cell>
          <cell r="D1399" t="str">
            <v>头皮微针治疗费</v>
          </cell>
        </row>
        <row r="1399">
          <cell r="G1399" t="str">
            <v>通过微针刺激皮肤改善皮肤状态。</v>
          </cell>
          <cell r="H1399" t="str">
            <v>所定价格涵盖皮肤清洁、仪器操作、观察患者反应、必要时敷药等步骤所需的人力资源和基本物质资源消耗。</v>
          </cell>
        </row>
        <row r="1399">
          <cell r="L1399" t="str">
            <v>次</v>
          </cell>
        </row>
        <row r="1399">
          <cell r="N1399">
            <v>135</v>
          </cell>
          <cell r="O1399">
            <v>122</v>
          </cell>
          <cell r="P1399">
            <v>115</v>
          </cell>
          <cell r="Q1399">
            <v>104</v>
          </cell>
          <cell r="R1399">
            <v>83</v>
          </cell>
        </row>
        <row r="1400">
          <cell r="C1400" t="str">
            <v>013114000040000</v>
          </cell>
          <cell r="D1400" t="str">
            <v>床位费
（大面积创伤治疗）</v>
          </cell>
        </row>
        <row r="1400">
          <cell r="G1400" t="str">
            <v>指住院期间为大面积创伤患者提供的悬浮床、翻身床等多功能治疗设备及相关设施。</v>
          </cell>
          <cell r="H1400" t="str">
            <v>所定价格涵盖设备准备、体位调整、悬浮或减压等步骤所需的人力资源和基本物质资源消耗。</v>
          </cell>
        </row>
        <row r="1400">
          <cell r="L1400" t="str">
            <v>日</v>
          </cell>
          <cell r="M1400" t="str">
            <v>1.计入不计出，转入当天按一天计算收费，转出当天不计算收费。同日不能收取其他床位费。
2.单人间床位费实行市场调节价，由医院自主制定收费标准，如果按单人间收费，不能同时收取本项费用。</v>
          </cell>
          <cell r="N1400">
            <v>185.4</v>
          </cell>
          <cell r="O1400">
            <v>166.86</v>
          </cell>
          <cell r="P1400">
            <v>157.59</v>
          </cell>
          <cell r="Q1400">
            <v>141.831</v>
          </cell>
          <cell r="R1400">
            <v>113.4648</v>
          </cell>
        </row>
        <row r="1401">
          <cell r="C1401" t="str">
            <v>013114000050000</v>
          </cell>
          <cell r="D1401" t="str">
            <v>化学换肤费</v>
          </cell>
        </row>
        <row r="1401">
          <cell r="G1401" t="str">
            <v>利用化学物质对皮肤进行浅层或深层的剥脱，刺激皮肤的修复和再生。</v>
          </cell>
          <cell r="H1401" t="str">
            <v>所定价格涵盖手术计划、术区准备、施用溶液、冲洗等步骤所需的人力资源和基本物质资源消耗。</v>
          </cell>
        </row>
        <row r="1401">
          <cell r="L1401" t="str">
            <v>次</v>
          </cell>
          <cell r="M1401" t="str">
            <v>单次治疗以200平方厘米为基础计价，不足200平方厘米按一次计价。</v>
          </cell>
          <cell r="N1401">
            <v>40</v>
          </cell>
          <cell r="O1401">
            <v>36</v>
          </cell>
          <cell r="P1401">
            <v>34</v>
          </cell>
          <cell r="Q1401">
            <v>31</v>
          </cell>
          <cell r="R1401">
            <v>26</v>
          </cell>
        </row>
        <row r="1402">
          <cell r="C1402" t="str">
            <v>013114000060000</v>
          </cell>
          <cell r="D1402" t="str">
            <v>脱毛治疗费</v>
          </cell>
        </row>
        <row r="1402">
          <cell r="G1402" t="str">
            <v>通过电解、激光等各种方式实现脱毛。</v>
          </cell>
          <cell r="H1402" t="str">
            <v>所定价格涵盖设备准备、清洁、参数设定、放置电极、通电治疗、涂抹敷料等步骤所需的人力资源和基本物质资源消耗。</v>
          </cell>
        </row>
        <row r="1402">
          <cell r="L1402" t="str">
            <v>每平方厘米</v>
          </cell>
        </row>
        <row r="1402">
          <cell r="N1402">
            <v>11.7</v>
          </cell>
          <cell r="O1402">
            <v>10.53</v>
          </cell>
          <cell r="P1402">
            <v>9.945</v>
          </cell>
          <cell r="Q1402">
            <v>8.9505</v>
          </cell>
          <cell r="R1402">
            <v>7.1604</v>
          </cell>
        </row>
        <row r="1403">
          <cell r="C1403" t="str">
            <v>013114000070000</v>
          </cell>
          <cell r="D1403" t="str">
            <v>药物熏蒸治疗费</v>
          </cell>
        </row>
        <row r="1403">
          <cell r="G1403" t="str">
            <v>通过熏蒸方式改善皮肤状态。</v>
          </cell>
          <cell r="H1403" t="str">
            <v>所定价格涵盖设备准备、清洁、熏蒸、观察等步骤所需的人力资源和基本物质资源消耗。</v>
          </cell>
        </row>
        <row r="1403">
          <cell r="L1403" t="str">
            <v>次</v>
          </cell>
        </row>
        <row r="1403">
          <cell r="N1403">
            <v>54</v>
          </cell>
          <cell r="O1403">
            <v>48.6</v>
          </cell>
          <cell r="P1403">
            <v>45.9</v>
          </cell>
          <cell r="Q1403">
            <v>41.31</v>
          </cell>
          <cell r="R1403">
            <v>33.048</v>
          </cell>
        </row>
        <row r="1404">
          <cell r="C1404" t="str">
            <v>013316000010000</v>
          </cell>
          <cell r="D1404" t="str">
            <v>浅表异物取出费</v>
          </cell>
        </row>
        <row r="1404">
          <cell r="G1404" t="str">
            <v>通过各种方式取出浅表异物。</v>
          </cell>
          <cell r="H1404" t="str">
            <v>所定价格涵盖手术计划、术区准备、切开、分离、异物取出、处理、缝合等步骤所需的人力资源和基本物质资源消耗。</v>
          </cell>
          <cell r="I1404" t="str">
            <v>01儿童加收</v>
          </cell>
        </row>
        <row r="1404">
          <cell r="L1404" t="str">
            <v>每个皮损</v>
          </cell>
          <cell r="M1404" t="str">
            <v>每个皮损以9平方厘米为基础计价，不足9平方厘米按一个计价，每增加一个皮损逐个递加收费。</v>
          </cell>
          <cell r="N1404">
            <v>147.6</v>
          </cell>
          <cell r="O1404">
            <v>132.84</v>
          </cell>
          <cell r="P1404">
            <v>125.46</v>
          </cell>
          <cell r="Q1404">
            <v>112.914</v>
          </cell>
          <cell r="R1404">
            <v>90.3312</v>
          </cell>
        </row>
        <row r="1405">
          <cell r="C1405" t="str">
            <v>013316000010001</v>
          </cell>
          <cell r="D1405" t="str">
            <v>浅表异物取出费-儿童（加收）</v>
          </cell>
        </row>
        <row r="1405">
          <cell r="N1405">
            <v>44</v>
          </cell>
          <cell r="O1405">
            <v>39.6</v>
          </cell>
          <cell r="P1405">
            <v>37</v>
          </cell>
          <cell r="Q1405">
            <v>34.2</v>
          </cell>
          <cell r="R1405">
            <v>27.36</v>
          </cell>
        </row>
        <row r="1406">
          <cell r="C1406" t="str">
            <v>013114000080000</v>
          </cell>
          <cell r="D1406" t="str">
            <v>指（趾）甲治疗费</v>
          </cell>
        </row>
        <row r="1406">
          <cell r="G1406" t="str">
            <v>利用药物、封包、磨削、抽吸等各种方式治疗甲疾病。</v>
          </cell>
          <cell r="H1406" t="str">
            <v>所定价格涵盖甲上敷药、磨削等步骤所需的人力资源和基本物质资源消耗。</v>
          </cell>
          <cell r="I1406" t="str">
            <v>01拔甲</v>
          </cell>
        </row>
        <row r="1406">
          <cell r="L1406" t="str">
            <v>每甲</v>
          </cell>
        </row>
        <row r="1406">
          <cell r="N1406">
            <v>17.1</v>
          </cell>
          <cell r="O1406">
            <v>15.39</v>
          </cell>
          <cell r="P1406">
            <v>14</v>
          </cell>
          <cell r="Q1406">
            <v>12.6</v>
          </cell>
          <cell r="R1406">
            <v>10.08</v>
          </cell>
        </row>
        <row r="1407">
          <cell r="C1407" t="str">
            <v>013114000080001</v>
          </cell>
          <cell r="D1407" t="str">
            <v>指（趾）甲治疗费-拔甲（加收）</v>
          </cell>
        </row>
        <row r="1407">
          <cell r="N1407">
            <v>45.9</v>
          </cell>
          <cell r="O1407">
            <v>41.31</v>
          </cell>
          <cell r="P1407">
            <v>39.015</v>
          </cell>
          <cell r="Q1407">
            <v>35.1135</v>
          </cell>
          <cell r="R1407">
            <v>28.0908</v>
          </cell>
        </row>
        <row r="1408">
          <cell r="C1408" t="str">
            <v>013316000020000</v>
          </cell>
          <cell r="D1408" t="str">
            <v>指（趾）甲成形费</v>
          </cell>
        </row>
        <row r="1408">
          <cell r="G1408" t="str">
            <v>利用各种方式实现指（趾）甲成形。</v>
          </cell>
          <cell r="H1408" t="str">
            <v>所定价格涵盖消毒、磨削、成形等步骤所需的人力资源和基本物质资源消耗。</v>
          </cell>
          <cell r="I1408" t="str">
            <v>01儿童加收</v>
          </cell>
        </row>
        <row r="1408">
          <cell r="L1408" t="str">
            <v>每甲</v>
          </cell>
        </row>
        <row r="1408">
          <cell r="N1408">
            <v>774</v>
          </cell>
          <cell r="O1408">
            <v>696.6</v>
          </cell>
          <cell r="P1408">
            <v>657.9</v>
          </cell>
          <cell r="Q1408">
            <v>592.11</v>
          </cell>
          <cell r="R1408">
            <v>473.688</v>
          </cell>
        </row>
        <row r="1409">
          <cell r="C1409" t="str">
            <v>013316000020001</v>
          </cell>
          <cell r="D1409" t="str">
            <v>指（趾）甲成形费-儿童（加收）</v>
          </cell>
        </row>
        <row r="1409">
          <cell r="N1409">
            <v>232</v>
          </cell>
          <cell r="O1409">
            <v>208.8</v>
          </cell>
          <cell r="P1409">
            <v>197.2</v>
          </cell>
          <cell r="Q1409">
            <v>178</v>
          </cell>
          <cell r="R1409">
            <v>142.4</v>
          </cell>
        </row>
        <row r="1410">
          <cell r="C1410" t="str">
            <v>013316000030000</v>
          </cell>
          <cell r="D1410" t="str">
            <v>浅表肿物去除费</v>
          </cell>
        </row>
        <row r="1410">
          <cell r="G1410" t="str">
            <v>通过各种方式去除各部位皮肤、痣及皮下组织肿物。</v>
          </cell>
          <cell r="H1410" t="str">
            <v>所定价格涵盖手术计划、术区准备、消毒、去除、缝合等步骤所需的人力资源和基本物质资源消耗。</v>
          </cell>
          <cell r="I1410" t="str">
            <v>01儿童加收
11累及重要器官或功能部位</v>
          </cell>
        </row>
        <row r="1410">
          <cell r="L1410" t="str">
            <v>个</v>
          </cell>
          <cell r="M1410" t="str">
            <v>每个肿物以每平方厘米为基础计价，每增加1平方厘米加收50%，单肿物收费900元（一类）、810元（二类一档）、765元（二类二档）、686元（三类）、549元（基层）封顶。</v>
          </cell>
          <cell r="N1410">
            <v>175</v>
          </cell>
          <cell r="O1410">
            <v>158</v>
          </cell>
          <cell r="P1410">
            <v>149</v>
          </cell>
          <cell r="Q1410">
            <v>134</v>
          </cell>
          <cell r="R1410">
            <v>107</v>
          </cell>
        </row>
        <row r="1411">
          <cell r="C1411" t="str">
            <v>013316000030001</v>
          </cell>
          <cell r="D1411" t="str">
            <v>浅表肿物去除费-儿童（加收）</v>
          </cell>
        </row>
        <row r="1411">
          <cell r="N1411">
            <v>53</v>
          </cell>
          <cell r="O1411">
            <v>47</v>
          </cell>
          <cell r="P1411">
            <v>45</v>
          </cell>
          <cell r="Q1411">
            <v>40</v>
          </cell>
          <cell r="R1411">
            <v>32</v>
          </cell>
        </row>
        <row r="1412">
          <cell r="C1412" t="str">
            <v>013316000030011</v>
          </cell>
          <cell r="D1412" t="str">
            <v>浅表肿物去除费-累及重要器官或功能部位（加收）</v>
          </cell>
        </row>
        <row r="1412">
          <cell r="M1412" t="str">
            <v>每个肿物以每平方厘米为基础计价，每增加1平方厘米加收50%，累及重要器官或功能部位加收440元（一类）、396元（二类一档）、374元（二类二档）、337元（三类）、270元（基层）封顶。</v>
          </cell>
          <cell r="N1412">
            <v>88</v>
          </cell>
          <cell r="O1412">
            <v>79</v>
          </cell>
          <cell r="P1412">
            <v>75</v>
          </cell>
          <cell r="Q1412">
            <v>67</v>
          </cell>
          <cell r="R1412">
            <v>54</v>
          </cell>
        </row>
        <row r="1413">
          <cell r="C1413" t="str">
            <v>013316000040000</v>
          </cell>
          <cell r="D1413" t="str">
            <v>浅表恶性肿瘤去除费</v>
          </cell>
        </row>
        <row r="1413">
          <cell r="G1413" t="str">
            <v>通过各种方式去除皮肤浅表恶性肿瘤。</v>
          </cell>
          <cell r="H1413" t="str">
            <v>所定价格涵盖手术计划、术区准备、消毒、去除、缝合等步骤所需的人力资源和基本物质资源消耗。</v>
          </cell>
          <cell r="I1413" t="str">
            <v>01儿童加收
11累及重要器官或功能部位</v>
          </cell>
        </row>
        <row r="1413">
          <cell r="L1413" t="str">
            <v>个</v>
          </cell>
          <cell r="M1413" t="str">
            <v>每个肿物以每平方厘米为基础计价，单肿瘤收费1620元（一类）、1458元（二类一档）、1377元（二类二档）、1239元（三类）、991元（基层）封顶。</v>
          </cell>
          <cell r="N1413">
            <v>204.3</v>
          </cell>
          <cell r="O1413">
            <v>183.87</v>
          </cell>
          <cell r="P1413">
            <v>173</v>
          </cell>
          <cell r="Q1413">
            <v>156.2895</v>
          </cell>
          <cell r="R1413">
            <v>125.0316</v>
          </cell>
        </row>
        <row r="1414">
          <cell r="C1414" t="str">
            <v>013316000040001</v>
          </cell>
          <cell r="D1414" t="str">
            <v>浅表恶性肿瘤去除费-儿童（加收）</v>
          </cell>
        </row>
        <row r="1414">
          <cell r="N1414">
            <v>61.2</v>
          </cell>
          <cell r="O1414">
            <v>55.08</v>
          </cell>
          <cell r="P1414">
            <v>52.02</v>
          </cell>
          <cell r="Q1414">
            <v>46.818</v>
          </cell>
          <cell r="R1414">
            <v>38</v>
          </cell>
        </row>
        <row r="1415">
          <cell r="C1415" t="str">
            <v>013316000040011</v>
          </cell>
          <cell r="D1415" t="str">
            <v>浅表恶性肿瘤去除费-累及重要器官或功能部位（加收）</v>
          </cell>
        </row>
        <row r="1415">
          <cell r="M1415" t="str">
            <v>单肿瘤累及重要器官或功能部位加收810元（一类）、729元（二类一档）、689元（二类二档）、620元（三类）、496元（基层）封顶。</v>
          </cell>
          <cell r="N1415">
            <v>204.3</v>
          </cell>
          <cell r="O1415">
            <v>183.87</v>
          </cell>
          <cell r="P1415">
            <v>173</v>
          </cell>
          <cell r="Q1415">
            <v>156.2895</v>
          </cell>
          <cell r="R1415">
            <v>125.0316</v>
          </cell>
        </row>
        <row r="1416">
          <cell r="C1416" t="str">
            <v>013316000050000</v>
          </cell>
          <cell r="D1416" t="str">
            <v>巨痣去除费</v>
          </cell>
        </row>
        <row r="1416">
          <cell r="G1416" t="str">
            <v>通过各种方式去除各部位巨痣。</v>
          </cell>
          <cell r="H1416" t="str">
            <v>所定价格涵盖手术计划、术区准备、消毒、去除或刮除等步骤所需的人力资源和基本物质资源消耗。</v>
          </cell>
          <cell r="I1416" t="str">
            <v>01儿童加收
11累及重要器官或功能部位</v>
          </cell>
        </row>
        <row r="1416">
          <cell r="L1416" t="str">
            <v>个</v>
          </cell>
          <cell r="M1416" t="str">
            <v>头面部巨痣每个按10平方厘米为基础计价；躯干部巨痣每个按144平方厘米或1%体表面积为基础计价。单巨痣收费3060元（一类）、2754元（二类一档）、2601元（二类二档）、2341元（三类）、1873元（基层）封顶。</v>
          </cell>
          <cell r="N1416">
            <v>623.7</v>
          </cell>
          <cell r="O1416">
            <v>561.33</v>
          </cell>
          <cell r="P1416">
            <v>530.145</v>
          </cell>
          <cell r="Q1416">
            <v>477.1305</v>
          </cell>
          <cell r="R1416">
            <v>381.7044</v>
          </cell>
        </row>
        <row r="1417">
          <cell r="C1417" t="str">
            <v>013316000050001</v>
          </cell>
          <cell r="D1417" t="str">
            <v>巨痣去除费-儿童（加收）</v>
          </cell>
        </row>
        <row r="1417">
          <cell r="N1417">
            <v>187.2</v>
          </cell>
          <cell r="O1417">
            <v>168.48</v>
          </cell>
          <cell r="P1417">
            <v>159.12</v>
          </cell>
          <cell r="Q1417">
            <v>143.208</v>
          </cell>
          <cell r="R1417">
            <v>114.5664</v>
          </cell>
        </row>
        <row r="1418">
          <cell r="C1418" t="str">
            <v>013316000050011</v>
          </cell>
          <cell r="D1418" t="str">
            <v>巨痣去除费-累及重要器官或功能部位（加收）</v>
          </cell>
        </row>
        <row r="1418">
          <cell r="M1418" t="str">
            <v>单巨痣累及重要器官或功能部位加收1260元（一类）、1134元（二类一档）、1071元（二类二档）、964元（三类）、771元（基层）封顶。</v>
          </cell>
          <cell r="N1418">
            <v>250</v>
          </cell>
          <cell r="O1418">
            <v>224</v>
          </cell>
          <cell r="P1418">
            <v>213</v>
          </cell>
          <cell r="Q1418">
            <v>190.8</v>
          </cell>
          <cell r="R1418">
            <v>152.64</v>
          </cell>
        </row>
        <row r="1419">
          <cell r="C1419" t="str">
            <v>013316000060000</v>
          </cell>
          <cell r="D1419" t="str">
            <v>血管瘤去除费（常规）</v>
          </cell>
        </row>
        <row r="1419">
          <cell r="G1419" t="str">
            <v>通过各种方式对体表和皮下组织各种类型常规血管瘤进行去除。</v>
          </cell>
          <cell r="H1419" t="str">
            <v>所定价格涵盖手术计划、术区准备、消毒、去除、缝合等步骤所需的人力资源和基本物质资源消耗。</v>
          </cell>
          <cell r="I1419" t="str">
            <v>01儿童加收
11累及重要器官或功能部位</v>
          </cell>
          <cell r="J1419" t="str">
            <v>01其他类型血管源性肿物去除</v>
          </cell>
        </row>
        <row r="1419">
          <cell r="L1419" t="str">
            <v>个</v>
          </cell>
          <cell r="M1419" t="str">
            <v>头面部血管瘤每个按4平方厘米为基础计价；躯干部血管瘤每个按144平方厘米或1%体表面积为基础计价。单血管瘤收费2520元（一类）、2268元（二类一档）、2142元（二类二档）、1928元（三类）、1542元（基层）封顶。</v>
          </cell>
          <cell r="N1419">
            <v>846</v>
          </cell>
          <cell r="O1419">
            <v>761.4</v>
          </cell>
          <cell r="P1419">
            <v>719.1</v>
          </cell>
          <cell r="Q1419">
            <v>647.19</v>
          </cell>
          <cell r="R1419">
            <v>517.752</v>
          </cell>
        </row>
        <row r="1420">
          <cell r="C1420" t="str">
            <v>013316000060001</v>
          </cell>
          <cell r="D1420" t="str">
            <v>血管瘤去除费（常规）-儿童（加收）</v>
          </cell>
        </row>
        <row r="1420">
          <cell r="N1420">
            <v>253.8</v>
          </cell>
          <cell r="O1420">
            <v>228.42</v>
          </cell>
          <cell r="P1420">
            <v>215.73</v>
          </cell>
          <cell r="Q1420">
            <v>194.157</v>
          </cell>
          <cell r="R1420">
            <v>155.3256</v>
          </cell>
        </row>
        <row r="1421">
          <cell r="C1421" t="str">
            <v>013316000060011</v>
          </cell>
          <cell r="D1421" t="str">
            <v>血管瘤去除费（常规）-累及重要器官或功能部位（加收）</v>
          </cell>
        </row>
        <row r="1421">
          <cell r="M1421" t="str">
            <v>单血管瘤累及重要器官或功能部位加收1080元（一类）、972元（二类一档）、918元（二类二档）、826元（三类）、661元（基层）封顶。</v>
          </cell>
          <cell r="N1421">
            <v>338.4</v>
          </cell>
          <cell r="O1421">
            <v>304</v>
          </cell>
          <cell r="P1421">
            <v>287.64</v>
          </cell>
          <cell r="Q1421">
            <v>258.876</v>
          </cell>
          <cell r="R1421">
            <v>207.1008</v>
          </cell>
        </row>
        <row r="1422">
          <cell r="C1422" t="str">
            <v>013316000060100</v>
          </cell>
          <cell r="D1422" t="str">
            <v>血管瘤去除费（常规）-其他类型血管源性肿物去除（扩展）</v>
          </cell>
        </row>
        <row r="1422">
          <cell r="N1422">
            <v>846</v>
          </cell>
          <cell r="O1422">
            <v>761.4</v>
          </cell>
          <cell r="P1422">
            <v>719.1</v>
          </cell>
          <cell r="Q1422">
            <v>647.19</v>
          </cell>
          <cell r="R1422">
            <v>517.752</v>
          </cell>
        </row>
        <row r="1423">
          <cell r="C1423" t="str">
            <v>013316000070000</v>
          </cell>
          <cell r="D1423" t="str">
            <v>血管瘤去除费（复杂）</v>
          </cell>
        </row>
        <row r="1423">
          <cell r="G1423" t="str">
            <v>通过各种方式对侵犯体表多层次、富血供血管瘤进行去除。</v>
          </cell>
          <cell r="H1423" t="str">
            <v>所定价格涵盖手术计划、术区准备、消毒、去除、缝合等步骤所需的人力资源和基本物质资源消耗。</v>
          </cell>
          <cell r="I1423" t="str">
            <v>01儿童加收
11累及重要器官或功能部位</v>
          </cell>
          <cell r="J1423" t="str">
            <v>01其他类型血管源性肿物去除</v>
          </cell>
        </row>
        <row r="1423">
          <cell r="L1423" t="str">
            <v>个</v>
          </cell>
          <cell r="M1423" t="str">
            <v>1.头面部血管瘤每个按4平方厘米为基础计价；躯干部血管瘤每个按144平方厘米或1%体表面积为基础计价。单复杂血管瘤收费3240元（一类）、2916元（二类一档）、2754元（二类二档）、2479元（三类）、1983元（基层）封顶。
2.本项目中的“复杂”指：侵润到皮下脂肪层、肌肉层、软骨、关节腔及易损伤重要神经的情况。</v>
          </cell>
          <cell r="N1423">
            <v>1099.8</v>
          </cell>
          <cell r="O1423">
            <v>989.82</v>
          </cell>
          <cell r="P1423">
            <v>934.83</v>
          </cell>
          <cell r="Q1423">
            <v>841.347</v>
          </cell>
          <cell r="R1423">
            <v>673.0776</v>
          </cell>
        </row>
        <row r="1424">
          <cell r="C1424" t="str">
            <v>013316000070001</v>
          </cell>
          <cell r="D1424" t="str">
            <v>血管瘤去除费（复杂）-儿童
（加收）</v>
          </cell>
        </row>
        <row r="1424">
          <cell r="N1424">
            <v>330.3</v>
          </cell>
          <cell r="O1424">
            <v>297.27</v>
          </cell>
          <cell r="P1424">
            <v>280.755</v>
          </cell>
          <cell r="Q1424">
            <v>252.6795</v>
          </cell>
          <cell r="R1424">
            <v>202.1436</v>
          </cell>
        </row>
        <row r="1425">
          <cell r="C1425" t="str">
            <v>013316000070011</v>
          </cell>
          <cell r="D1425" t="str">
            <v>血管瘤去除费（复杂）-累及重要器官或功能部位（加收）</v>
          </cell>
        </row>
        <row r="1425">
          <cell r="M1425" t="str">
            <v>单复杂血管瘤累及重要器官或功能部位加收1350元（一类）、1215元（二类一档）、1148元（二类二档）、1033元（三类）、826元（基层）封顶。</v>
          </cell>
          <cell r="N1425">
            <v>440.1</v>
          </cell>
          <cell r="O1425">
            <v>396.09</v>
          </cell>
          <cell r="P1425">
            <v>374.085</v>
          </cell>
          <cell r="Q1425">
            <v>336</v>
          </cell>
          <cell r="R1425">
            <v>268.8</v>
          </cell>
        </row>
        <row r="1426">
          <cell r="C1426" t="str">
            <v>013316000070100</v>
          </cell>
          <cell r="D1426" t="str">
            <v>血管瘤去除费（复杂）-其他类型血管源性肿物去除（扩展）</v>
          </cell>
        </row>
        <row r="1426">
          <cell r="N1426">
            <v>1099.8</v>
          </cell>
          <cell r="O1426">
            <v>989.82</v>
          </cell>
          <cell r="P1426">
            <v>934.83</v>
          </cell>
          <cell r="Q1426">
            <v>841.347</v>
          </cell>
          <cell r="R1426">
            <v>673.0776</v>
          </cell>
        </row>
        <row r="1427">
          <cell r="C1427" t="str">
            <v>013316000080000</v>
          </cell>
          <cell r="D1427" t="str">
            <v>脉管畸形去除费（常规）</v>
          </cell>
        </row>
        <row r="1427">
          <cell r="G1427" t="str">
            <v>通过各种方式去除体表和皮下组织各种类型常规脉管畸形。</v>
          </cell>
          <cell r="H1427" t="str">
            <v>所定价格涵盖手术计划、术区准备、消毒、去除、缝合等步骤所需的人力资源和基本物质资源消耗。</v>
          </cell>
          <cell r="I1427" t="str">
            <v>01儿童加收
11累及重要器官或功能部位</v>
          </cell>
        </row>
        <row r="1427">
          <cell r="L1427" t="str">
            <v>个</v>
          </cell>
          <cell r="M1427" t="str">
            <v>头面部脉管畸形每个按4平方厘米为基础计价；躯干部脉管畸形每个按144平方厘米或1%体表面积为基础计价。单脉管畸形收费2340元（一类）、2106元（二类一档）、1989元（二类二档）、1790元（三类）、1432元（基层）封顶。</v>
          </cell>
          <cell r="N1427">
            <v>803.7</v>
          </cell>
          <cell r="O1427">
            <v>723.33</v>
          </cell>
          <cell r="P1427">
            <v>683.145</v>
          </cell>
          <cell r="Q1427">
            <v>614.8305</v>
          </cell>
          <cell r="R1427">
            <v>491.8644</v>
          </cell>
        </row>
        <row r="1428">
          <cell r="C1428" t="str">
            <v>013316000080001</v>
          </cell>
          <cell r="D1428" t="str">
            <v>脉管畸形去除费（常规）-儿童
（加收）</v>
          </cell>
        </row>
        <row r="1428">
          <cell r="N1428">
            <v>241.2</v>
          </cell>
          <cell r="O1428">
            <v>217.08</v>
          </cell>
          <cell r="P1428">
            <v>205.02</v>
          </cell>
          <cell r="Q1428">
            <v>184.518</v>
          </cell>
          <cell r="R1428">
            <v>147.6144</v>
          </cell>
        </row>
        <row r="1429">
          <cell r="C1429" t="str">
            <v>013316000080011</v>
          </cell>
          <cell r="D1429" t="str">
            <v>脉管畸形去除费（常规）-累及重要器官或功能部位（加收）</v>
          </cell>
        </row>
        <row r="1429">
          <cell r="M1429" t="str">
            <v>单脉管畸形累及重要器官或功能部位加收990元（一类）、891元（二类一档）、842元（二类二档）、757元（三类）、606元（基层）封顶。</v>
          </cell>
          <cell r="N1429">
            <v>322</v>
          </cell>
          <cell r="O1429">
            <v>289</v>
          </cell>
          <cell r="P1429">
            <v>274</v>
          </cell>
          <cell r="Q1429">
            <v>245.7</v>
          </cell>
          <cell r="R1429">
            <v>196.56</v>
          </cell>
        </row>
        <row r="1430">
          <cell r="C1430" t="str">
            <v>013316000090000</v>
          </cell>
          <cell r="D1430" t="str">
            <v>脉管畸形去除费（复杂）</v>
          </cell>
        </row>
        <row r="1430">
          <cell r="G1430" t="str">
            <v>通过各种方式去除侵犯体表多层次、富血供的脉管畸形。</v>
          </cell>
          <cell r="H1430" t="str">
            <v>所定价格涵盖手术计划、术区准备、消毒、去除、缝合等步骤所需的人力资源和基本物质资源消耗。</v>
          </cell>
          <cell r="I1430" t="str">
            <v>01儿童加收
11累及重要器官或功能部位</v>
          </cell>
        </row>
        <row r="1430">
          <cell r="L1430" t="str">
            <v>个</v>
          </cell>
          <cell r="M1430" t="str">
            <v>1.头面部脉管畸形每个按4平方厘米为基础计价；躯干部脉管畸形每个按144平方厘米或1%体表面积为基础计价。单复杂脉管畸形收费3150元（一类）、2835元（二类一档）、2678元（二类二档）、2410元（三类）、1928元（基层）封顶。
2.本项目中的“复杂”指：侵润到皮下脂肪层、肌肉层、软骨、关节腔及易损伤重要神经的情况。</v>
          </cell>
          <cell r="N1430">
            <v>1044.9</v>
          </cell>
          <cell r="O1430">
            <v>940.41</v>
          </cell>
          <cell r="P1430">
            <v>888.165</v>
          </cell>
          <cell r="Q1430">
            <v>799.3485</v>
          </cell>
          <cell r="R1430">
            <v>639.4788</v>
          </cell>
        </row>
        <row r="1431">
          <cell r="C1431" t="str">
            <v>013316000090001</v>
          </cell>
          <cell r="D1431" t="str">
            <v>脉管畸形去除费（复杂）-儿童
（加收）</v>
          </cell>
        </row>
        <row r="1431">
          <cell r="N1431">
            <v>314</v>
          </cell>
          <cell r="O1431">
            <v>282</v>
          </cell>
          <cell r="P1431">
            <v>266</v>
          </cell>
          <cell r="Q1431">
            <v>240</v>
          </cell>
          <cell r="R1431">
            <v>192</v>
          </cell>
        </row>
        <row r="1432">
          <cell r="C1432" t="str">
            <v>013316000090011</v>
          </cell>
          <cell r="D1432" t="str">
            <v>脉管畸形去除费（复杂）-累及重要器官或功能部位（加收）</v>
          </cell>
        </row>
        <row r="1432">
          <cell r="M1432" t="str">
            <v>单复杂脉管畸形累及重要器官或功能部位加收1260（一类）、1134元（二类一档）、1071元（二类二档）、964元（三类）、771元（基层）元封顶。</v>
          </cell>
          <cell r="N1432">
            <v>417.6</v>
          </cell>
          <cell r="O1432">
            <v>375.84</v>
          </cell>
          <cell r="P1432">
            <v>354.96</v>
          </cell>
          <cell r="Q1432">
            <v>320</v>
          </cell>
          <cell r="R1432">
            <v>256</v>
          </cell>
        </row>
        <row r="1433">
          <cell r="C1433" t="str">
            <v>013316000100000</v>
          </cell>
          <cell r="D1433" t="str">
            <v>神经纤维瘤去除费（常规）</v>
          </cell>
        </row>
        <row r="1433">
          <cell r="G1433" t="str">
            <v>通过各种方式去除体表和皮下组织各种类型常规神经纤维瘤。</v>
          </cell>
          <cell r="H1433" t="str">
            <v>所定价格涵盖手术计划、术区准备、消毒、去除、缝合等步骤所需的人力资源和基本物质资源消耗。</v>
          </cell>
          <cell r="I1433" t="str">
            <v>01儿童加收
11累及重要器官或功能部位</v>
          </cell>
        </row>
        <row r="1433">
          <cell r="L1433" t="str">
            <v>个</v>
          </cell>
          <cell r="M1433" t="str">
            <v>头面部神经纤维瘤每个按4平方厘米为基础计价；躯干神经纤维瘤每个按144平方厘米或1%体表面积为基础计价。单神经纤维瘤收费2465元（一类）、2219元（二类一档）、2095元（二类二档）、1886元（三类）、1509元（基层）封顶。</v>
          </cell>
          <cell r="N1433">
            <v>800</v>
          </cell>
          <cell r="O1433">
            <v>720</v>
          </cell>
          <cell r="P1433">
            <v>680</v>
          </cell>
          <cell r="Q1433">
            <v>602</v>
          </cell>
          <cell r="R1433">
            <v>490</v>
          </cell>
        </row>
        <row r="1434">
          <cell r="C1434" t="str">
            <v>013316000100001</v>
          </cell>
          <cell r="D1434" t="str">
            <v>神经纤维瘤去除费（常规）-儿童（加收）</v>
          </cell>
        </row>
        <row r="1434">
          <cell r="N1434">
            <v>240</v>
          </cell>
          <cell r="O1434">
            <v>216</v>
          </cell>
          <cell r="P1434">
            <v>204</v>
          </cell>
          <cell r="Q1434">
            <v>181</v>
          </cell>
          <cell r="R1434">
            <v>147</v>
          </cell>
        </row>
        <row r="1435">
          <cell r="C1435" t="str">
            <v>013316000100011</v>
          </cell>
          <cell r="D1435" t="str">
            <v>神经纤维瘤去除费（常规）-累及重要器官或功能部位（加收）</v>
          </cell>
        </row>
        <row r="1435">
          <cell r="M1435" t="str">
            <v>单神经纤维瘤形累及重要器官或功能部位加收1020元（一类）、918元（二类一档）、867元（二类二档）、780元（三类）、624元（基层）封顶。</v>
          </cell>
          <cell r="N1435">
            <v>320</v>
          </cell>
          <cell r="O1435">
            <v>288</v>
          </cell>
          <cell r="P1435">
            <v>272</v>
          </cell>
          <cell r="Q1435">
            <v>241</v>
          </cell>
          <cell r="R1435">
            <v>196</v>
          </cell>
        </row>
        <row r="1436">
          <cell r="C1436" t="str">
            <v>013316000110000</v>
          </cell>
          <cell r="D1436" t="str">
            <v>
神经纤维瘤去除费（复杂）</v>
          </cell>
        </row>
        <row r="1436">
          <cell r="G1436" t="str">
            <v>通过各种方式去除侵犯体表多层次、富血供的神经纤维瘤。</v>
          </cell>
          <cell r="H1436" t="str">
            <v>所定价格涵盖手术计划、术区准备、消毒、去除、止血、缝合等步骤所需的人力资源和基本物质资源消耗。</v>
          </cell>
          <cell r="I1436" t="str">
            <v>01儿童加收
11累及重要器官或功能部位</v>
          </cell>
        </row>
        <row r="1436">
          <cell r="L1436" t="str">
            <v>个</v>
          </cell>
          <cell r="M1436" t="str">
            <v>1.头面部神经纤维瘤每个按4平方厘米为基础计价；躯干神经纤维瘤每个按144平方厘米或1%体表面积为基础计价。
2.本项目中的“复杂”指：侵润到皮下脂肪层、肌肉层、软骨、关节腔及易损伤重要神经的情况。单复杂神经纤维瘤收费3300元（一类）、2997元（二类一档）、2831元（二类二档）、2547元（三类）、2038元（基层）封顶。</v>
          </cell>
          <cell r="N1436">
            <v>1100.7</v>
          </cell>
          <cell r="O1436">
            <v>990.63</v>
          </cell>
          <cell r="P1436">
            <v>935.595</v>
          </cell>
          <cell r="Q1436">
            <v>782</v>
          </cell>
          <cell r="R1436">
            <v>626</v>
          </cell>
        </row>
        <row r="1437">
          <cell r="C1437" t="str">
            <v>013316000110001</v>
          </cell>
          <cell r="D1437" t="str">
            <v>神经纤维瘤去除费（复杂）-儿童（加收）</v>
          </cell>
        </row>
        <row r="1437">
          <cell r="N1437">
            <v>330.3</v>
          </cell>
          <cell r="O1437">
            <v>297.27</v>
          </cell>
          <cell r="P1437">
            <v>280.755</v>
          </cell>
          <cell r="Q1437">
            <v>235</v>
          </cell>
          <cell r="R1437">
            <v>188</v>
          </cell>
        </row>
        <row r="1438">
          <cell r="C1438" t="str">
            <v>013316000110011</v>
          </cell>
          <cell r="D1438" t="str">
            <v>神经纤维瘤去除费（复杂）-累及重要器官或功能部位（加收）</v>
          </cell>
        </row>
        <row r="1438">
          <cell r="M1438" t="str">
            <v>单复杂神经纤维瘤形累及重要器官或功能部位加收1350元（一类）、1215元（二类一档）、1148元（二类二档）、1033元（三类）、826元（基层）封顶。</v>
          </cell>
          <cell r="N1438">
            <v>440.1</v>
          </cell>
          <cell r="O1438">
            <v>396.09</v>
          </cell>
          <cell r="P1438">
            <v>374.085</v>
          </cell>
          <cell r="Q1438">
            <v>313</v>
          </cell>
          <cell r="R1438">
            <v>250</v>
          </cell>
        </row>
        <row r="1439">
          <cell r="C1439" t="str">
            <v>013316000120000</v>
          </cell>
          <cell r="D1439" t="str">
            <v>瘢痕去除费</v>
          </cell>
        </row>
        <row r="1439">
          <cell r="G1439" t="str">
            <v>通过各种方式去除体表瘢痕。</v>
          </cell>
          <cell r="H1439" t="str">
            <v>所定价格涵盖手术计划、术区准备、消毒、去除、缝合等步骤所需的人力资源和基本物质资源消耗。</v>
          </cell>
          <cell r="I1439" t="str">
            <v>01儿童加收
11广泛皮下瘢痕粘连</v>
          </cell>
        </row>
        <row r="1439">
          <cell r="L1439" t="str">
            <v>厘米</v>
          </cell>
          <cell r="M1439" t="str">
            <v>1.本项目中的“厘米"按最大径长度计算
2.每增加1厘米加收50%， 单个疤痕最多收费2880元（一类）、2592元（二类一档）、2448元（二类二档）、2203元（三类）、1763元（基层）封顶。</v>
          </cell>
          <cell r="N1439">
            <v>236.7</v>
          </cell>
          <cell r="O1439">
            <v>213.03</v>
          </cell>
          <cell r="P1439">
            <v>201.195</v>
          </cell>
          <cell r="Q1439">
            <v>181.0755</v>
          </cell>
          <cell r="R1439">
            <v>144.8604</v>
          </cell>
        </row>
        <row r="1440">
          <cell r="C1440" t="str">
            <v>013316000120001</v>
          </cell>
          <cell r="D1440" t="str">
            <v>瘢痕去除费-儿童（加收）</v>
          </cell>
        </row>
        <row r="1440">
          <cell r="N1440">
            <v>71</v>
          </cell>
          <cell r="O1440">
            <v>64</v>
          </cell>
          <cell r="P1440">
            <v>60</v>
          </cell>
          <cell r="Q1440">
            <v>54</v>
          </cell>
          <cell r="R1440">
            <v>43</v>
          </cell>
        </row>
        <row r="1441">
          <cell r="C1441" t="str">
            <v>013316000120011</v>
          </cell>
          <cell r="D1441" t="str">
            <v>瘢痕去除费-广泛皮下瘢痕粘连
（加收）</v>
          </cell>
        </row>
        <row r="1441">
          <cell r="M1441" t="str">
            <v>1.本项目中的“厘米"按最大径长度计算
2.每增加1厘米加收50%， 单个疤痕加收855元（一类）、770元（二类一档）、727元（二类二档）、654元（三类）、523元（基层）封顶。</v>
          </cell>
          <cell r="N1441">
            <v>71</v>
          </cell>
          <cell r="O1441">
            <v>64</v>
          </cell>
          <cell r="P1441">
            <v>60</v>
          </cell>
          <cell r="Q1441">
            <v>54</v>
          </cell>
          <cell r="R1441">
            <v>43</v>
          </cell>
        </row>
        <row r="1442">
          <cell r="C1442" t="str">
            <v>013316000130000</v>
          </cell>
          <cell r="D1442" t="str">
            <v>皮肤扩张器置入费</v>
          </cell>
        </row>
        <row r="1442">
          <cell r="G1442" t="str">
            <v>通过各种方式置入皮肤扩张器。</v>
          </cell>
          <cell r="H1442" t="str">
            <v>所定价格涵盖手术计划、术区准备、切开、置入、缝合等步骤所需的人力资源和基本物质资源消耗。</v>
          </cell>
          <cell r="I1442" t="str">
            <v>01儿童加收
11策略性延迟</v>
          </cell>
        </row>
        <row r="1442">
          <cell r="L1442" t="str">
            <v>个</v>
          </cell>
        </row>
        <row r="1442">
          <cell r="N1442">
            <v>954</v>
          </cell>
          <cell r="O1442">
            <v>858.6</v>
          </cell>
          <cell r="P1442">
            <v>810.9</v>
          </cell>
          <cell r="Q1442">
            <v>729.81</v>
          </cell>
          <cell r="R1442">
            <v>583.848</v>
          </cell>
        </row>
        <row r="1443">
          <cell r="C1443" t="str">
            <v>013316000130001</v>
          </cell>
          <cell r="D1443" t="str">
            <v>皮肤扩张器置入费-儿童（加收）</v>
          </cell>
        </row>
        <row r="1443">
          <cell r="N1443">
            <v>286.2</v>
          </cell>
          <cell r="O1443">
            <v>257.58</v>
          </cell>
          <cell r="P1443">
            <v>243.27</v>
          </cell>
          <cell r="Q1443">
            <v>218.943</v>
          </cell>
          <cell r="R1443">
            <v>175.1544</v>
          </cell>
        </row>
        <row r="1444">
          <cell r="C1444" t="str">
            <v>013316000130011</v>
          </cell>
          <cell r="D1444" t="str">
            <v>皮肤扩张器置入费-策略性延迟
（加收）</v>
          </cell>
        </row>
        <row r="1444">
          <cell r="N1444">
            <v>381.6</v>
          </cell>
          <cell r="O1444">
            <v>343.44</v>
          </cell>
          <cell r="P1444">
            <v>324.36</v>
          </cell>
          <cell r="Q1444">
            <v>291.924</v>
          </cell>
          <cell r="R1444">
            <v>233.5392</v>
          </cell>
        </row>
        <row r="1445">
          <cell r="C1445" t="str">
            <v>013316000140000</v>
          </cell>
          <cell r="D1445" t="str">
            <v>皮肤扩张器取出费</v>
          </cell>
        </row>
        <row r="1445">
          <cell r="G1445" t="str">
            <v>通过各种方式取出置入的皮肤扩张器。</v>
          </cell>
          <cell r="H1445" t="str">
            <v>所定价格涵盖手术计划、术区准备、切开、取出、缝合等步骤所需的人力资源和基本物质资源消耗。</v>
          </cell>
          <cell r="I1445" t="str">
            <v>01儿童加收</v>
          </cell>
        </row>
        <row r="1445">
          <cell r="L1445" t="str">
            <v>个</v>
          </cell>
        </row>
        <row r="1445">
          <cell r="N1445">
            <v>655.2</v>
          </cell>
          <cell r="O1445">
            <v>589.68</v>
          </cell>
          <cell r="P1445">
            <v>556.92</v>
          </cell>
          <cell r="Q1445">
            <v>501.228</v>
          </cell>
          <cell r="R1445">
            <v>400.9824</v>
          </cell>
        </row>
        <row r="1446">
          <cell r="C1446" t="str">
            <v>013316000140001</v>
          </cell>
          <cell r="D1446" t="str">
            <v>皮肤扩张器取出费-儿童（加收）</v>
          </cell>
        </row>
        <row r="1446">
          <cell r="N1446">
            <v>196.2</v>
          </cell>
          <cell r="O1446">
            <v>176.58</v>
          </cell>
          <cell r="P1446">
            <v>166.77</v>
          </cell>
          <cell r="Q1446">
            <v>150.093</v>
          </cell>
          <cell r="R1446">
            <v>120.0744</v>
          </cell>
        </row>
        <row r="1447">
          <cell r="C1447" t="str">
            <v>013316000150000</v>
          </cell>
          <cell r="D1447" t="str">
            <v>扩张器置换调整费</v>
          </cell>
        </row>
        <row r="1447">
          <cell r="G1447" t="str">
            <v>通过各种方式置换或调整皮肤扩张器。</v>
          </cell>
          <cell r="H1447" t="str">
            <v>所定价格涵盖手术计划、术区准备、切开、调整、缝合等步骤所需的人力资源和基本物质资源消耗。</v>
          </cell>
          <cell r="I1447" t="str">
            <v>01儿童加收</v>
          </cell>
        </row>
        <row r="1447">
          <cell r="L1447" t="str">
            <v>个</v>
          </cell>
          <cell r="M1447" t="str">
            <v>不与“皮肤扩张器置入费”“皮肤扩张器取出费”同时收取。</v>
          </cell>
          <cell r="N1447">
            <v>1144.8</v>
          </cell>
          <cell r="O1447">
            <v>1030.32</v>
          </cell>
          <cell r="P1447">
            <v>973.08</v>
          </cell>
          <cell r="Q1447">
            <v>875.772</v>
          </cell>
          <cell r="R1447">
            <v>700.6176</v>
          </cell>
        </row>
        <row r="1448">
          <cell r="C1448" t="str">
            <v>013316000150001</v>
          </cell>
          <cell r="D1448" t="str">
            <v>扩张器置换调整费-儿童（加收）</v>
          </cell>
        </row>
        <row r="1448">
          <cell r="N1448">
            <v>343.8</v>
          </cell>
          <cell r="O1448">
            <v>309.42</v>
          </cell>
          <cell r="P1448">
            <v>292.23</v>
          </cell>
          <cell r="Q1448">
            <v>263.007</v>
          </cell>
          <cell r="R1448">
            <v>210.4056</v>
          </cell>
        </row>
        <row r="1449">
          <cell r="C1449" t="str">
            <v>013316000160000</v>
          </cell>
          <cell r="D1449" t="str">
            <v>组织瓣切取费</v>
          </cell>
        </row>
        <row r="1449">
          <cell r="G1449" t="str">
            <v>通过各种方式取自体组织瓣。</v>
          </cell>
          <cell r="H1449" t="str">
            <v>所定价格涵盖手术计划、术区准备、切开、取出、缝合等步骤所需的人力资源和基本物质资源消耗。</v>
          </cell>
          <cell r="I1449" t="str">
            <v>01儿童加收</v>
          </cell>
        </row>
        <row r="1449">
          <cell r="L1449" t="str">
            <v>个</v>
          </cell>
          <cell r="M1449" t="str">
            <v>1.组织瓣包括骨瓣、肌肉瓣、脂肪瓣、筋膜瓣、真皮瓣、黏膜瓣等。
2.不得与其他皮瓣相关手术同时收费。</v>
          </cell>
          <cell r="N1449">
            <v>726.3</v>
          </cell>
          <cell r="O1449">
            <v>653.67</v>
          </cell>
          <cell r="P1449">
            <v>617.355</v>
          </cell>
          <cell r="Q1449">
            <v>555.6195</v>
          </cell>
          <cell r="R1449">
            <v>444.4956</v>
          </cell>
        </row>
        <row r="1450">
          <cell r="C1450" t="str">
            <v>013316000160001</v>
          </cell>
          <cell r="D1450" t="str">
            <v>组织瓣切取费-儿童（加收）</v>
          </cell>
        </row>
        <row r="1450">
          <cell r="N1450">
            <v>217.8</v>
          </cell>
          <cell r="O1450">
            <v>196.02</v>
          </cell>
          <cell r="P1450">
            <v>185.13</v>
          </cell>
          <cell r="Q1450">
            <v>166.617</v>
          </cell>
          <cell r="R1450">
            <v>133.2936</v>
          </cell>
        </row>
        <row r="1451">
          <cell r="C1451" t="str">
            <v>013316000170000</v>
          </cell>
          <cell r="D1451" t="str">
            <v>带蒂皮瓣转移费</v>
          </cell>
        </row>
        <row r="1451">
          <cell r="G1451" t="str">
            <v>通过各种方式实现带蒂皮瓣的转移，修复组织缺损。</v>
          </cell>
          <cell r="H1451" t="str">
            <v>所定价格涵盖手术计划、术区准备、取带蒂皮瓣、转移、止血、缝合等步骤所需的人力资源和基本物质资源消耗。</v>
          </cell>
          <cell r="I1451" t="str">
            <v>01儿童加收
11穿支皮瓣
12逆行供血皮瓣
13扩张皮瓣
14预构皮瓣</v>
          </cell>
        </row>
        <row r="1451">
          <cell r="L1451" t="str">
            <v>个</v>
          </cell>
          <cell r="M1451" t="str">
            <v>每个皮瓣以15平方厘米为基础计价，同一手术收费11700元（一类）、10530元（二类一档）、9945元（二类二档）、8951元（三类）、7160元（基层）封顶。</v>
          </cell>
          <cell r="N1451">
            <v>1422</v>
          </cell>
          <cell r="O1451">
            <v>1279.8</v>
          </cell>
          <cell r="P1451">
            <v>1208.7</v>
          </cell>
          <cell r="Q1451">
            <v>1011</v>
          </cell>
          <cell r="R1451">
            <v>809</v>
          </cell>
        </row>
        <row r="1452">
          <cell r="C1452" t="str">
            <v>013316000170001</v>
          </cell>
          <cell r="D1452" t="str">
            <v>带蒂皮瓣转移费-儿童（加收）</v>
          </cell>
        </row>
        <row r="1452">
          <cell r="N1452">
            <v>426.6</v>
          </cell>
          <cell r="O1452">
            <v>383.94</v>
          </cell>
          <cell r="P1452">
            <v>362.61</v>
          </cell>
          <cell r="Q1452">
            <v>303</v>
          </cell>
          <cell r="R1452">
            <v>243</v>
          </cell>
        </row>
        <row r="1453">
          <cell r="C1453" t="str">
            <v>013316000170011</v>
          </cell>
          <cell r="D1453" t="str">
            <v>带蒂皮瓣转移费-穿支皮瓣（加收）</v>
          </cell>
        </row>
        <row r="1453">
          <cell r="M1453" t="str">
            <v>每个皮瓣以15平方厘米为基础计价，同一手术收费4590元（一类）、4131元（二类一档）、3902元（二类二档）、3511元（三类）、2809元（基层）封顶。</v>
          </cell>
          <cell r="N1453">
            <v>568.8</v>
          </cell>
          <cell r="O1453">
            <v>511.92</v>
          </cell>
          <cell r="P1453">
            <v>483.48</v>
          </cell>
          <cell r="Q1453">
            <v>405</v>
          </cell>
          <cell r="R1453">
            <v>324</v>
          </cell>
        </row>
        <row r="1454">
          <cell r="C1454" t="str">
            <v>013316000170012</v>
          </cell>
          <cell r="D1454" t="str">
            <v>带蒂皮瓣转移费-逆行供血皮瓣
（加收）</v>
          </cell>
        </row>
        <row r="1454">
          <cell r="M1454" t="str">
            <v>每个皮瓣以15平方厘米为基础计价，同一手术收费3420元（一类）、3078元（二类一档）、2907元（二类二档）、2616元（三类）、2093元（基层）封顶。</v>
          </cell>
          <cell r="N1454">
            <v>426.6</v>
          </cell>
          <cell r="O1454">
            <v>383.94</v>
          </cell>
          <cell r="P1454">
            <v>362.61</v>
          </cell>
          <cell r="Q1454">
            <v>303</v>
          </cell>
          <cell r="R1454">
            <v>243</v>
          </cell>
        </row>
        <row r="1455">
          <cell r="C1455" t="str">
            <v>013316000170013</v>
          </cell>
          <cell r="D1455" t="str">
            <v>带蒂皮瓣转移费-扩张皮瓣（加收）</v>
          </cell>
        </row>
        <row r="1455">
          <cell r="M1455" t="str">
            <v>每个皮瓣以15平方厘米为基础计价，同一手术收费2250元（一类）、2025元（二类一档）、1913元（二类二档）、1721元（三类）、1377元（基层）封顶。</v>
          </cell>
          <cell r="N1455">
            <v>284.4</v>
          </cell>
          <cell r="O1455">
            <v>255.96</v>
          </cell>
          <cell r="P1455">
            <v>241.74</v>
          </cell>
          <cell r="Q1455">
            <v>202</v>
          </cell>
          <cell r="R1455">
            <v>162</v>
          </cell>
        </row>
        <row r="1456">
          <cell r="C1456" t="str">
            <v>013316000170014</v>
          </cell>
          <cell r="D1456" t="str">
            <v>带蒂皮瓣转移费-预构皮瓣（加收）</v>
          </cell>
        </row>
        <row r="1456">
          <cell r="M1456" t="str">
            <v>每个皮瓣以15平方厘米为基础计价，同一手术收费5670元（一类）、5103元（二类一档）、4820元（二类二档）、4338元（三类）、3470元（基层）封顶。</v>
          </cell>
          <cell r="N1456">
            <v>711</v>
          </cell>
          <cell r="O1456">
            <v>639.9</v>
          </cell>
          <cell r="P1456">
            <v>605</v>
          </cell>
          <cell r="Q1456">
            <v>506</v>
          </cell>
          <cell r="R1456">
            <v>405</v>
          </cell>
        </row>
        <row r="1457">
          <cell r="C1457" t="str">
            <v>013316000180000</v>
          </cell>
          <cell r="D1457" t="str">
            <v>游离皮瓣移植费</v>
          </cell>
        </row>
        <row r="1457">
          <cell r="G1457" t="str">
            <v>通过各种方式实现游离皮瓣的移植，修复组织缺损。</v>
          </cell>
          <cell r="H1457" t="str">
            <v>所定价格涵盖手术计划、术区准备、取游离皮瓣、移植、止血、缝合等步骤所需的人力资源和基本物质资源消耗。</v>
          </cell>
          <cell r="I1457" t="str">
            <v>01儿童加收
11穿支皮瓣
12扩张皮瓣
13预构皮瓣</v>
          </cell>
        </row>
        <row r="1457">
          <cell r="L1457" t="str">
            <v>个</v>
          </cell>
          <cell r="M1457" t="str">
            <v>每个皮瓣以15平方厘米为基础计价，同一手术收费25200元（一类）、22680元（二类一档）、21420元（二类二档）、19278元（三类）、15422元（基层）封顶。</v>
          </cell>
          <cell r="N1457">
            <v>3152.7</v>
          </cell>
          <cell r="O1457">
            <v>2837.43</v>
          </cell>
          <cell r="P1457">
            <v>2679.795</v>
          </cell>
          <cell r="Q1457">
            <v>2242</v>
          </cell>
          <cell r="R1457">
            <v>1794</v>
          </cell>
        </row>
        <row r="1458">
          <cell r="C1458" t="str">
            <v>013316000180001</v>
          </cell>
          <cell r="D1458" t="str">
            <v>游离皮瓣移植费-儿童（加收）</v>
          </cell>
        </row>
        <row r="1458">
          <cell r="N1458">
            <v>945.9</v>
          </cell>
          <cell r="O1458">
            <v>851.31</v>
          </cell>
          <cell r="P1458">
            <v>804.015</v>
          </cell>
          <cell r="Q1458">
            <v>673</v>
          </cell>
          <cell r="R1458">
            <v>538</v>
          </cell>
        </row>
        <row r="1459">
          <cell r="C1459" t="str">
            <v>013316000180011</v>
          </cell>
          <cell r="D1459" t="str">
            <v>游离皮瓣移植费-穿支皮瓣（加收）</v>
          </cell>
        </row>
        <row r="1459">
          <cell r="M1459" t="str">
            <v>每个皮瓣以15平方厘米为基础计价，同一手术收费10080（一类）、9072元（二类一档）、8568元（二类二档）、7711元（三类）、6169元（基层）元封顶。</v>
          </cell>
          <cell r="N1459">
            <v>1260.9</v>
          </cell>
          <cell r="O1459">
            <v>1134.81</v>
          </cell>
          <cell r="P1459">
            <v>1071.765</v>
          </cell>
          <cell r="Q1459">
            <v>897</v>
          </cell>
          <cell r="R1459">
            <v>718</v>
          </cell>
        </row>
        <row r="1460">
          <cell r="C1460" t="str">
            <v>013316000180012</v>
          </cell>
          <cell r="D1460" t="str">
            <v>游离皮瓣移植费-扩张皮瓣（加收）</v>
          </cell>
        </row>
        <row r="1460">
          <cell r="M1460" t="str">
            <v>每个皮瓣以15平方厘米为基础计价，同一手术收费5040元（一类）、4536元（二类一档）、4284元（二类二档）、3856元（三类）、3084元（基层）封顶。</v>
          </cell>
          <cell r="N1460">
            <v>631</v>
          </cell>
          <cell r="O1460">
            <v>568</v>
          </cell>
          <cell r="P1460">
            <v>536.35</v>
          </cell>
          <cell r="Q1460">
            <v>448</v>
          </cell>
          <cell r="R1460">
            <v>359</v>
          </cell>
        </row>
        <row r="1461">
          <cell r="C1461" t="str">
            <v>013316000180013</v>
          </cell>
          <cell r="D1461" t="str">
            <v>游离皮瓣移植费-预构皮瓣（加收）</v>
          </cell>
        </row>
        <row r="1461">
          <cell r="M1461" t="str">
            <v>每个皮瓣以15平方厘米为基础计价，同一手术收费12600元（一类）、11340元（二类一档）、10710元（二类二档）、9639元（三类）、7711元（基层）封顶。</v>
          </cell>
          <cell r="N1461">
            <v>1576.8</v>
          </cell>
          <cell r="O1461">
            <v>1419.12</v>
          </cell>
          <cell r="P1461">
            <v>1340.28</v>
          </cell>
          <cell r="Q1461">
            <v>1121</v>
          </cell>
          <cell r="R1461">
            <v>897</v>
          </cell>
        </row>
        <row r="1462">
          <cell r="C1462" t="str">
            <v>013316000190000</v>
          </cell>
          <cell r="D1462" t="str">
            <v>游离复合组织瓣移植费</v>
          </cell>
        </row>
        <row r="1462">
          <cell r="G1462" t="str">
            <v>通过手术切取游离复合组织瓣，游离移植至受区。</v>
          </cell>
          <cell r="H1462" t="str">
            <v>所定价格涵盖手术计划、术区准备、消毒、定位、切取、取游离组织瓣、移植、吻合、固定、止血、缝合等步骤所需的人力资源和基本物质资源消耗。</v>
          </cell>
          <cell r="I1462" t="str">
            <v>01儿童加收</v>
          </cell>
        </row>
        <row r="1462">
          <cell r="L1462" t="str">
            <v>个</v>
          </cell>
          <cell r="M1462" t="str">
            <v>每个皮瓣以15平方厘米为基础计价，同一手术8个皮瓣24000元（一类）、21600元（二类一档）、20400元（二类二档）、18360元（三类）、14688元（基层）封顶。</v>
          </cell>
          <cell r="N1462">
            <v>2984</v>
          </cell>
          <cell r="O1462">
            <v>2536</v>
          </cell>
          <cell r="P1462">
            <v>2387</v>
          </cell>
          <cell r="Q1462">
            <v>2148</v>
          </cell>
          <cell r="R1462">
            <v>1718</v>
          </cell>
        </row>
        <row r="1463">
          <cell r="C1463" t="str">
            <v>013316000190001</v>
          </cell>
          <cell r="D1463" t="str">
            <v>游离复合组织瓣移植费-儿童（加收）</v>
          </cell>
        </row>
        <row r="1463">
          <cell r="N1463">
            <v>895</v>
          </cell>
          <cell r="O1463">
            <v>761</v>
          </cell>
          <cell r="P1463">
            <v>716</v>
          </cell>
          <cell r="Q1463">
            <v>644</v>
          </cell>
          <cell r="R1463">
            <v>515</v>
          </cell>
        </row>
        <row r="1464">
          <cell r="C1464" t="str">
            <v>013316000200000</v>
          </cell>
          <cell r="D1464" t="str">
            <v>带蒂复合组织瓣转移费</v>
          </cell>
        </row>
        <row r="1464">
          <cell r="G1464" t="str">
            <v>通过手术切取带血管蒂的复合组织，转位移植至受区。</v>
          </cell>
          <cell r="H1464" t="str">
            <v>所定价格涵盖手术计划、术区准备、消毒、定位、切取、取带蒂组织瓣、转位移植、固定、止血、缝合等步骤所需的人力资源和基本物质资源消耗。</v>
          </cell>
          <cell r="I1464" t="str">
            <v>01儿童加收</v>
          </cell>
        </row>
        <row r="1464">
          <cell r="L1464" t="str">
            <v>个</v>
          </cell>
          <cell r="M1464" t="str">
            <v>每个皮瓣以15平方厘米为基础计价，同一手术收费16470元（一类）、14823元（二类一档）、14000元（二类二档）、12600元（三类）、10080元（基层）封顶。</v>
          </cell>
          <cell r="N1464">
            <v>2059.2</v>
          </cell>
          <cell r="O1464">
            <v>1853.28</v>
          </cell>
          <cell r="P1464">
            <v>1750.32</v>
          </cell>
          <cell r="Q1464">
            <v>1464</v>
          </cell>
          <cell r="R1464">
            <v>1171</v>
          </cell>
        </row>
        <row r="1465">
          <cell r="C1465" t="str">
            <v>013316000200001</v>
          </cell>
          <cell r="D1465" t="str">
            <v>带蒂复合组织瓣转移费-儿童
（加收）</v>
          </cell>
        </row>
        <row r="1465">
          <cell r="N1465">
            <v>617.4</v>
          </cell>
          <cell r="O1465">
            <v>555.66</v>
          </cell>
          <cell r="P1465">
            <v>524.79</v>
          </cell>
          <cell r="Q1465">
            <v>439</v>
          </cell>
          <cell r="R1465">
            <v>351</v>
          </cell>
        </row>
        <row r="1466">
          <cell r="C1466" t="str">
            <v>013316000210000</v>
          </cell>
          <cell r="D1466" t="str">
            <v>皮管成形费</v>
          </cell>
        </row>
        <row r="1466">
          <cell r="G1466" t="str">
            <v>通过各种方式形成皮管，转位移植至受区。</v>
          </cell>
          <cell r="H1466" t="str">
            <v>所定价格涵盖手术计划、术区准备、消毒、切开、止血、缝合皮管及供区切口、包扎等步骤所需的人力资源和基本物质资源消耗。</v>
          </cell>
          <cell r="I1466" t="str">
            <v>01儿童加收
11跨部位加收</v>
          </cell>
        </row>
        <row r="1466">
          <cell r="L1466" t="str">
            <v>个</v>
          </cell>
          <cell r="M1466" t="str">
            <v>本项目中“跨部位”的“部位”指：四肢、胸、背、腹、颅颌面。</v>
          </cell>
          <cell r="N1466">
            <v>1095.3</v>
          </cell>
          <cell r="O1466">
            <v>985.77</v>
          </cell>
          <cell r="P1466">
            <v>931.005</v>
          </cell>
          <cell r="Q1466">
            <v>837.9045</v>
          </cell>
          <cell r="R1466">
            <v>670.3236</v>
          </cell>
        </row>
        <row r="1467">
          <cell r="C1467" t="str">
            <v>013316000210001</v>
          </cell>
          <cell r="D1467" t="str">
            <v>皮管成形费-儿童（加收）</v>
          </cell>
        </row>
        <row r="1467">
          <cell r="N1467">
            <v>328.5</v>
          </cell>
          <cell r="O1467">
            <v>295.65</v>
          </cell>
          <cell r="P1467">
            <v>279.225</v>
          </cell>
          <cell r="Q1467">
            <v>251.3025</v>
          </cell>
          <cell r="R1467">
            <v>201.042</v>
          </cell>
        </row>
        <row r="1468">
          <cell r="C1468" t="str">
            <v>013316000210011</v>
          </cell>
          <cell r="D1468" t="str">
            <v>皮管成形费-跨部位（加收）</v>
          </cell>
        </row>
        <row r="1468">
          <cell r="N1468">
            <v>328.5</v>
          </cell>
          <cell r="O1468">
            <v>295.65</v>
          </cell>
          <cell r="P1468">
            <v>279.225</v>
          </cell>
          <cell r="Q1468">
            <v>251.3025</v>
          </cell>
          <cell r="R1468">
            <v>201.042</v>
          </cell>
        </row>
        <row r="1469">
          <cell r="C1469" t="str">
            <v>013316000220000</v>
          </cell>
          <cell r="D1469" t="str">
            <v>皮瓣延迟费</v>
          </cell>
        </row>
        <row r="1469">
          <cell r="G1469" t="str">
            <v>通过各种方式对皮瓣进行预处理，改变皮瓣的血供模式和生理状态。</v>
          </cell>
          <cell r="H1469" t="str">
            <v>所定价格涵盖手术计划、术区准备、消毒、切开、分离、血管处理、复位、固定、缝合等步骤所需的人力资源和基本物质资源消耗。</v>
          </cell>
          <cell r="I1469" t="str">
            <v>01儿童加收
11预构皮瓣</v>
          </cell>
        </row>
        <row r="1469">
          <cell r="L1469" t="str">
            <v>个</v>
          </cell>
        </row>
        <row r="1469">
          <cell r="N1469">
            <v>403.2</v>
          </cell>
          <cell r="O1469">
            <v>362.88</v>
          </cell>
          <cell r="P1469">
            <v>342.72</v>
          </cell>
          <cell r="Q1469">
            <v>308.448</v>
          </cell>
          <cell r="R1469">
            <v>246.7584</v>
          </cell>
        </row>
        <row r="1470">
          <cell r="C1470" t="str">
            <v>013316000220001</v>
          </cell>
          <cell r="D1470" t="str">
            <v>皮瓣延迟费-儿童（加收）</v>
          </cell>
        </row>
        <row r="1470">
          <cell r="N1470">
            <v>120.6</v>
          </cell>
          <cell r="O1470">
            <v>108.54</v>
          </cell>
          <cell r="P1470">
            <v>102.51</v>
          </cell>
          <cell r="Q1470">
            <v>92.259</v>
          </cell>
          <cell r="R1470">
            <v>73.8072</v>
          </cell>
        </row>
        <row r="1471">
          <cell r="C1471" t="str">
            <v>013316000220011</v>
          </cell>
          <cell r="D1471" t="str">
            <v>皮瓣延迟费-预构皮瓣（加收）</v>
          </cell>
        </row>
        <row r="1471">
          <cell r="N1471">
            <v>201.6</v>
          </cell>
          <cell r="O1471">
            <v>181.44</v>
          </cell>
          <cell r="P1471">
            <v>171.36</v>
          </cell>
          <cell r="Q1471">
            <v>154.224</v>
          </cell>
          <cell r="R1471">
            <v>123.3792</v>
          </cell>
        </row>
        <row r="1472">
          <cell r="C1472" t="str">
            <v>013316000230000</v>
          </cell>
          <cell r="D1472" t="str">
            <v>断蒂费</v>
          </cell>
        </row>
        <row r="1472">
          <cell r="G1472" t="str">
            <v>通过手术将成活的带蒂皮瓣、组织瓣、皮管等切断缝合。</v>
          </cell>
          <cell r="H1472" t="str">
            <v>所定价格涵盖手术计划、术区准备、皮瓣蒂切断、止血、缝合等步骤所需的人力资源和基本物质资源消耗。</v>
          </cell>
          <cell r="I1472" t="str">
            <v>01儿童加收</v>
          </cell>
        </row>
        <row r="1472">
          <cell r="L1472" t="str">
            <v>次</v>
          </cell>
        </row>
        <row r="1472">
          <cell r="N1472">
            <v>726.3</v>
          </cell>
          <cell r="O1472">
            <v>653.67</v>
          </cell>
          <cell r="P1472">
            <v>617.355</v>
          </cell>
          <cell r="Q1472">
            <v>555.6195</v>
          </cell>
          <cell r="R1472">
            <v>444.4956</v>
          </cell>
        </row>
        <row r="1473">
          <cell r="C1473" t="str">
            <v>013316000230001</v>
          </cell>
          <cell r="D1473" t="str">
            <v>断蒂费-儿童（加收）</v>
          </cell>
        </row>
        <row r="1473">
          <cell r="N1473">
            <v>217.8</v>
          </cell>
          <cell r="O1473">
            <v>196.02</v>
          </cell>
          <cell r="P1473">
            <v>185.13</v>
          </cell>
          <cell r="Q1473">
            <v>166.617</v>
          </cell>
          <cell r="R1473">
            <v>133.2936</v>
          </cell>
        </row>
        <row r="1474">
          <cell r="C1474" t="str">
            <v>013316000240000</v>
          </cell>
          <cell r="D1474" t="str">
            <v>皮瓣探查费</v>
          </cell>
        </row>
        <row r="1474">
          <cell r="G1474" t="str">
            <v>皮瓣手术后，通过各种方式探查皮瓣。</v>
          </cell>
          <cell r="H1474" t="str">
            <v>所定价格涵盖手术计划、术区准备、消毒、切开、探查、缝合等步骤所需的人力资源和基本物质资源消耗。</v>
          </cell>
          <cell r="I1474" t="str">
            <v>01儿童加收</v>
          </cell>
        </row>
        <row r="1474">
          <cell r="L1474" t="str">
            <v>次</v>
          </cell>
          <cell r="M1474" t="str">
            <v>不与“皮瓣修整费”同时收取。</v>
          </cell>
          <cell r="N1474">
            <v>1095.3</v>
          </cell>
          <cell r="O1474">
            <v>985.77</v>
          </cell>
          <cell r="P1474">
            <v>931.005</v>
          </cell>
          <cell r="Q1474">
            <v>837.9045</v>
          </cell>
          <cell r="R1474">
            <v>670.3236</v>
          </cell>
        </row>
        <row r="1475">
          <cell r="C1475" t="str">
            <v>013316000240001</v>
          </cell>
          <cell r="D1475" t="str">
            <v>皮瓣探查费-儿童（加收）</v>
          </cell>
        </row>
        <row r="1475">
          <cell r="N1475">
            <v>328.5</v>
          </cell>
          <cell r="O1475">
            <v>295.65</v>
          </cell>
          <cell r="P1475">
            <v>279.225</v>
          </cell>
          <cell r="Q1475">
            <v>251.3025</v>
          </cell>
          <cell r="R1475">
            <v>201.042</v>
          </cell>
        </row>
        <row r="1476">
          <cell r="C1476" t="str">
            <v>013316000250000</v>
          </cell>
          <cell r="D1476" t="str">
            <v>皮瓣修整费</v>
          </cell>
        </row>
        <row r="1476">
          <cell r="G1476" t="str">
            <v>皮瓣手术后，通过各种方式修整皮瓣。</v>
          </cell>
          <cell r="H1476" t="str">
            <v>所定价格涵盖手术计划、术区准备、消毒、切开、修剪设计皮瓣、止血、缝合等步骤所需的人力资源和基本物质资源消耗。</v>
          </cell>
          <cell r="I1476" t="str">
            <v>01儿童加收</v>
          </cell>
        </row>
        <row r="1476">
          <cell r="L1476" t="str">
            <v>个</v>
          </cell>
          <cell r="M1476" t="str">
            <v>1.个指单次手术需修整的皮瓣个数。
2.不与“皮瓣探查费”同时收取。</v>
          </cell>
          <cell r="N1476">
            <v>1095.3</v>
          </cell>
          <cell r="O1476">
            <v>985.77</v>
          </cell>
          <cell r="P1476">
            <v>931.005</v>
          </cell>
          <cell r="Q1476">
            <v>837.9045</v>
          </cell>
          <cell r="R1476">
            <v>670.3236</v>
          </cell>
        </row>
        <row r="1477">
          <cell r="C1477" t="str">
            <v>013316000250001</v>
          </cell>
          <cell r="D1477" t="str">
            <v>皮瓣修整费-儿童（加收）</v>
          </cell>
        </row>
        <row r="1477">
          <cell r="N1477">
            <v>328.5</v>
          </cell>
          <cell r="O1477">
            <v>295.65</v>
          </cell>
          <cell r="P1477">
            <v>279.225</v>
          </cell>
          <cell r="Q1477">
            <v>251.3025</v>
          </cell>
          <cell r="R1477">
            <v>201.042</v>
          </cell>
        </row>
        <row r="1478">
          <cell r="C1478" t="str">
            <v>013316000260000</v>
          </cell>
          <cell r="D1478" t="str">
            <v>自体皮移植费
（常规）</v>
          </cell>
        </row>
        <row r="1478">
          <cell r="G1478" t="str">
            <v>通过手术切取自体皮，制备皮片移植覆盖到患者创面。</v>
          </cell>
          <cell r="H1478" t="str">
            <v>所定价格涵盖手术计划、术区准备、受区皮肤切除、供区皮肤切取整复、供区皮肤移植，以及切开、吻合、关闭、缝合等步骤所需的人力资源和基本物质资源消耗。</v>
          </cell>
          <cell r="I1478" t="str">
            <v>01儿童加收</v>
          </cell>
        </row>
        <row r="1478">
          <cell r="L1478" t="str">
            <v>1%体表面积</v>
          </cell>
          <cell r="M1478" t="str">
            <v>同一手术超过1%体表面积，每增加1%体表面积按单价70%计价。</v>
          </cell>
          <cell r="N1478">
            <v>972</v>
          </cell>
          <cell r="O1478">
            <v>826</v>
          </cell>
          <cell r="P1478">
            <v>778</v>
          </cell>
          <cell r="Q1478">
            <v>700</v>
          </cell>
          <cell r="R1478">
            <v>560</v>
          </cell>
        </row>
        <row r="1479">
          <cell r="C1479" t="str">
            <v>013316000260001</v>
          </cell>
          <cell r="D1479" t="str">
            <v>自体皮移植费
（常规）-儿童（加收）</v>
          </cell>
        </row>
        <row r="1479">
          <cell r="N1479">
            <v>292</v>
          </cell>
          <cell r="O1479">
            <v>248</v>
          </cell>
          <cell r="P1479">
            <v>233</v>
          </cell>
          <cell r="Q1479">
            <v>210</v>
          </cell>
          <cell r="R1479">
            <v>168</v>
          </cell>
        </row>
        <row r="1480">
          <cell r="C1480" t="str">
            <v>013316000270000</v>
          </cell>
          <cell r="D1480" t="str">
            <v>自体皮移植费
（复杂）</v>
          </cell>
        </row>
        <row r="1480">
          <cell r="G1480" t="str">
            <v>通过复杂手术切取自体皮，制备皮片移植覆盖到患者创面。</v>
          </cell>
          <cell r="H1480" t="str">
            <v>所定价格涵盖手术计划、术区准备、受区皮肤切除、供区皮肤切取整复、供区皮肤移植，以及切开、吻合、关闭、缝合等步骤所需的人力资源和基本物质资源消耗。</v>
          </cell>
          <cell r="I1480" t="str">
            <v>01儿童加收</v>
          </cell>
        </row>
        <row r="1480">
          <cell r="L1480" t="str">
            <v>1%体表面积</v>
          </cell>
          <cell r="M1480" t="str">
            <v>本项目中的“复杂”指：微粒皮、网状皮、Meek皮、带毛囊游离皮、带真皮血管网游离皮片移植、细胞悬液制备的情况。同一手术超过1%体表面积，每增加1%体表面积按单价70%计价。</v>
          </cell>
          <cell r="N1480">
            <v>1166</v>
          </cell>
          <cell r="O1480">
            <v>991</v>
          </cell>
          <cell r="P1480">
            <v>933</v>
          </cell>
          <cell r="Q1480">
            <v>840</v>
          </cell>
          <cell r="R1480">
            <v>672</v>
          </cell>
        </row>
        <row r="1481">
          <cell r="C1481" t="str">
            <v>013316000270001</v>
          </cell>
          <cell r="D1481" t="str">
            <v>自体皮移植费
（复杂）-儿童（加收）</v>
          </cell>
        </row>
        <row r="1481">
          <cell r="N1481">
            <v>350</v>
          </cell>
          <cell r="O1481">
            <v>297</v>
          </cell>
          <cell r="P1481">
            <v>280</v>
          </cell>
          <cell r="Q1481">
            <v>252</v>
          </cell>
          <cell r="R1481">
            <v>202</v>
          </cell>
        </row>
        <row r="1482">
          <cell r="C1482" t="str">
            <v>013316000280000</v>
          </cell>
          <cell r="D1482" t="str">
            <v>异体皮移植费</v>
          </cell>
        </row>
        <row r="1482">
          <cell r="G1482" t="str">
            <v>将同种异体皮片移植覆盖到患者创面。</v>
          </cell>
          <cell r="H1482" t="str">
            <v>所定价格涵盖手术计划、术区准备、受区皮肤切除、异体皮移植，以及切开、吻合、关闭、缝合等步骤所需的人力资源和基本物质资源消耗。</v>
          </cell>
          <cell r="I1482" t="str">
            <v>01儿童加收</v>
          </cell>
          <cell r="J1482" t="str">
            <v>01异种皮移植</v>
          </cell>
        </row>
        <row r="1482">
          <cell r="L1482" t="str">
            <v>次</v>
          </cell>
          <cell r="M1482" t="str">
            <v>异体皮制备可按“异体组织制备费”收取。</v>
          </cell>
          <cell r="N1482">
            <v>194</v>
          </cell>
          <cell r="O1482">
            <v>175</v>
          </cell>
          <cell r="P1482">
            <v>165</v>
          </cell>
          <cell r="Q1482">
            <v>149</v>
          </cell>
          <cell r="R1482">
            <v>119</v>
          </cell>
        </row>
        <row r="1483">
          <cell r="C1483" t="str">
            <v>013316000280001</v>
          </cell>
          <cell r="D1483" t="str">
            <v>异体皮移植费-儿童（加收）</v>
          </cell>
        </row>
        <row r="1483">
          <cell r="N1483">
            <v>58</v>
          </cell>
          <cell r="O1483">
            <v>53</v>
          </cell>
          <cell r="P1483">
            <v>50</v>
          </cell>
          <cell r="Q1483">
            <v>45</v>
          </cell>
          <cell r="R1483">
            <v>36</v>
          </cell>
        </row>
        <row r="1484">
          <cell r="C1484" t="str">
            <v>013316000280100</v>
          </cell>
          <cell r="D1484" t="str">
            <v>异体皮移植费-异种皮移植（扩展）</v>
          </cell>
        </row>
        <row r="1484">
          <cell r="N1484">
            <v>194</v>
          </cell>
          <cell r="O1484">
            <v>175</v>
          </cell>
          <cell r="P1484">
            <v>165</v>
          </cell>
          <cell r="Q1484">
            <v>149</v>
          </cell>
          <cell r="R1484">
            <v>119</v>
          </cell>
        </row>
        <row r="1485">
          <cell r="C1485" t="str">
            <v>013316000290000</v>
          </cell>
          <cell r="D1485" t="str">
            <v>皮肤撕/套脱伤修复费</v>
          </cell>
        </row>
        <row r="1485">
          <cell r="G1485" t="str">
            <v>通过手术完成皮肤撕/套脱伤清创修复。</v>
          </cell>
          <cell r="H1485" t="str">
            <v>所定价格涵盖手术计划、术区准备、消毒、清创、切除、止血、缝合或植皮覆盖创面等步骤所需的人力资源和基本物质资源消耗。</v>
          </cell>
          <cell r="I1485" t="str">
            <v>01儿童加收
11头面部撕/套脱</v>
          </cell>
        </row>
        <row r="1485">
          <cell r="L1485" t="str">
            <v>次</v>
          </cell>
        </row>
        <row r="1485">
          <cell r="N1485">
            <v>1029.6</v>
          </cell>
          <cell r="O1485">
            <v>926.64</v>
          </cell>
          <cell r="P1485">
            <v>875.16</v>
          </cell>
          <cell r="Q1485">
            <v>732</v>
          </cell>
          <cell r="R1485">
            <v>586</v>
          </cell>
        </row>
        <row r="1486">
          <cell r="C1486" t="str">
            <v>013316000290001</v>
          </cell>
          <cell r="D1486" t="str">
            <v>皮肤撕/套脱伤修复费-儿童（加收）</v>
          </cell>
        </row>
        <row r="1486">
          <cell r="N1486">
            <v>308.7</v>
          </cell>
          <cell r="O1486">
            <v>277.83</v>
          </cell>
          <cell r="P1486">
            <v>262.395</v>
          </cell>
          <cell r="Q1486">
            <v>220</v>
          </cell>
          <cell r="R1486">
            <v>176</v>
          </cell>
        </row>
        <row r="1487">
          <cell r="C1487" t="str">
            <v>013316000290011</v>
          </cell>
          <cell r="D1487" t="str">
            <v>皮肤撕/套脱伤修复费-头面部撕/套脱伤（加收）</v>
          </cell>
        </row>
        <row r="1487">
          <cell r="N1487">
            <v>308.7</v>
          </cell>
          <cell r="O1487">
            <v>277.83</v>
          </cell>
          <cell r="P1487">
            <v>262.395</v>
          </cell>
          <cell r="Q1487">
            <v>220</v>
          </cell>
          <cell r="R1487">
            <v>176</v>
          </cell>
        </row>
        <row r="1488">
          <cell r="C1488" t="str">
            <v>013316000300000</v>
          </cell>
          <cell r="D1488" t="str">
            <v>象皮肿整形费</v>
          </cell>
        </row>
        <row r="1488">
          <cell r="G1488" t="str">
            <v>通过各种方式改善象皮肿患者肢体外观。</v>
          </cell>
          <cell r="H1488" t="str">
            <v>所定价格涵盖手术计划、术区准备、消毒、切开、去除、缝合及必要时重建淋巴引流、皮瓣移植等步骤所需的人力资源和基本物质资源消耗。</v>
          </cell>
          <cell r="I1488" t="str">
            <v>01儿童加收</v>
          </cell>
        </row>
        <row r="1488">
          <cell r="L1488" t="str">
            <v>次</v>
          </cell>
        </row>
        <row r="1488">
          <cell r="N1488">
            <v>2653.2</v>
          </cell>
          <cell r="O1488">
            <v>2387.88</v>
          </cell>
          <cell r="P1488">
            <v>2255.22</v>
          </cell>
          <cell r="Q1488">
            <v>1886</v>
          </cell>
          <cell r="R1488">
            <v>1509</v>
          </cell>
        </row>
        <row r="1489">
          <cell r="C1489" t="str">
            <v>013316000300001</v>
          </cell>
          <cell r="D1489" t="str">
            <v>象皮肿整形费-儿童（加收）</v>
          </cell>
        </row>
        <row r="1489">
          <cell r="N1489">
            <v>795.6</v>
          </cell>
          <cell r="O1489">
            <v>716.04</v>
          </cell>
          <cell r="P1489">
            <v>676.26</v>
          </cell>
          <cell r="Q1489">
            <v>566</v>
          </cell>
          <cell r="R1489">
            <v>453</v>
          </cell>
        </row>
        <row r="1490">
          <cell r="C1490" t="str">
            <v>013114000090000</v>
          </cell>
          <cell r="D1490" t="str">
            <v>烧伤抢救费(小)</v>
          </cell>
        </row>
        <row r="1490">
          <cell r="G1490" t="str">
            <v>对符合小抢救标准的烧伤患者进行抢救。</v>
          </cell>
          <cell r="H1490" t="str">
            <v>所定价格涵盖观察病情、及时抢救、详细记录等步骤所需的人力资源和基本物质资源消耗。</v>
          </cell>
        </row>
        <row r="1490">
          <cell r="L1490" t="str">
            <v>次</v>
          </cell>
          <cell r="M1490" t="str">
            <v>烧伤标准以卫生行业主管部门最新版技术规范为准。</v>
          </cell>
          <cell r="N1490">
            <v>162</v>
          </cell>
          <cell r="O1490">
            <v>145.8</v>
          </cell>
          <cell r="P1490">
            <v>137.7</v>
          </cell>
          <cell r="Q1490">
            <v>123.93</v>
          </cell>
          <cell r="R1490">
            <v>99.144</v>
          </cell>
        </row>
        <row r="1491">
          <cell r="C1491" t="str">
            <v>013114000100000</v>
          </cell>
          <cell r="D1491" t="str">
            <v>烧伤抢救费（中）</v>
          </cell>
        </row>
        <row r="1491">
          <cell r="G1491" t="str">
            <v>对符合中抢救标准的烧伤患者进行抢救。</v>
          </cell>
          <cell r="H1491" t="str">
            <v>所定价格涵盖观察病情、及时抢救、详细记录等步骤所需的人力资源和基本物质资源消耗。</v>
          </cell>
        </row>
        <row r="1491">
          <cell r="L1491" t="str">
            <v>次</v>
          </cell>
          <cell r="M1491" t="str">
            <v>烧伤标准以卫生行业主管部门最新版技术规范为准。</v>
          </cell>
          <cell r="N1491">
            <v>237.6</v>
          </cell>
          <cell r="O1491">
            <v>213.84</v>
          </cell>
          <cell r="P1491">
            <v>201.96</v>
          </cell>
          <cell r="Q1491">
            <v>181.764</v>
          </cell>
          <cell r="R1491">
            <v>145.4112</v>
          </cell>
        </row>
        <row r="1492">
          <cell r="C1492" t="str">
            <v>013114000110000</v>
          </cell>
          <cell r="D1492" t="str">
            <v>烧伤抢救费（大）</v>
          </cell>
        </row>
        <row r="1492">
          <cell r="G1492" t="str">
            <v>对符合大抢救标准的烧伤患者进行抢救。</v>
          </cell>
          <cell r="H1492" t="str">
            <v>所定价格涵盖观察病情、及时抢救、详细记录等步骤所需的人力资源和基本物质资源消耗。</v>
          </cell>
        </row>
        <row r="1492">
          <cell r="L1492" t="str">
            <v>次</v>
          </cell>
          <cell r="M1492" t="str">
            <v>烧伤标准以卫生行业主管部门最新版技术规范为准。</v>
          </cell>
          <cell r="N1492">
            <v>463.5</v>
          </cell>
          <cell r="O1492">
            <v>417.15</v>
          </cell>
          <cell r="P1492">
            <v>393.975</v>
          </cell>
          <cell r="Q1492">
            <v>354.5775</v>
          </cell>
          <cell r="R1492">
            <v>283.662</v>
          </cell>
        </row>
        <row r="1493">
          <cell r="C1493" t="str">
            <v>013114000120000</v>
          </cell>
          <cell r="D1493" t="str">
            <v>烧伤复合伤抢救费</v>
          </cell>
        </row>
        <row r="1493">
          <cell r="G1493" t="str">
            <v>对合并有电烧伤、吸入性损伤、爆震伤以及中毒的烧伤患者进行抢救。</v>
          </cell>
          <cell r="H1493" t="str">
            <v>所定价格涵盖观察病情、及时抢救、详细记录等步骤所需的人力资源和基本物质资源消耗。</v>
          </cell>
        </row>
        <row r="1493">
          <cell r="L1493" t="str">
            <v>次</v>
          </cell>
        </row>
        <row r="1493">
          <cell r="N1493">
            <v>567</v>
          </cell>
          <cell r="O1493">
            <v>510.3</v>
          </cell>
          <cell r="P1493">
            <v>481.95</v>
          </cell>
          <cell r="Q1493">
            <v>433.755</v>
          </cell>
          <cell r="R1493">
            <v>347.004</v>
          </cell>
        </row>
        <row r="1494">
          <cell r="C1494" t="str">
            <v>013316000310000</v>
          </cell>
          <cell r="D1494" t="str">
            <v>烧伤焦痂切开减张费</v>
          </cell>
        </row>
        <row r="1494">
          <cell r="G1494" t="str">
            <v>切开患者烧伤创面的坏死焦痂，解除焦痂对肢体血循环的压迫和对人体呼吸的影响。</v>
          </cell>
          <cell r="H1494" t="str">
            <v>所定价格涵盖手术计划、术区准备、消毒、切开、减张、止血清洗、创面覆盖等步骤所需的人力资源和基本物质资源消耗。</v>
          </cell>
          <cell r="I1494" t="str">
            <v>01儿童加收</v>
          </cell>
        </row>
        <row r="1494">
          <cell r="L1494" t="str">
            <v>每个部位</v>
          </cell>
          <cell r="M1494" t="str">
            <v>部位：面部、颈部、胸腹、单侧上肢、单侧下肢、单腕、单手手指、单侧踝足部。</v>
          </cell>
          <cell r="N1494">
            <v>538.2</v>
          </cell>
          <cell r="O1494">
            <v>484.38</v>
          </cell>
          <cell r="P1494">
            <v>457.47</v>
          </cell>
          <cell r="Q1494">
            <v>411.723</v>
          </cell>
          <cell r="R1494">
            <v>329.3784</v>
          </cell>
        </row>
        <row r="1495">
          <cell r="C1495" t="str">
            <v>013316000310001</v>
          </cell>
          <cell r="D1495" t="str">
            <v>烧伤焦痂切开减张费-
儿童（加收）</v>
          </cell>
        </row>
        <row r="1495">
          <cell r="N1495">
            <v>161.1</v>
          </cell>
          <cell r="O1495">
            <v>144.99</v>
          </cell>
          <cell r="P1495">
            <v>136.935</v>
          </cell>
          <cell r="Q1495">
            <v>123.2415</v>
          </cell>
          <cell r="R1495">
            <v>98.5932</v>
          </cell>
        </row>
        <row r="1496">
          <cell r="C1496" t="str">
            <v>013316000320000</v>
          </cell>
          <cell r="D1496" t="str">
            <v>创面扩创费</v>
          </cell>
        </row>
        <row r="1496">
          <cell r="G1496" t="str">
            <v>去除患者创面的坏死组织和炎性肉芽组织。</v>
          </cell>
          <cell r="H1496" t="str">
            <v>所定价格涵盖手术计划、术区准备、消毒、清创、止血清洗等步骤所需的人力资源和基本物质资源消耗。</v>
          </cell>
          <cell r="I1496" t="str">
            <v>01儿童加收
11烧伤浸浴扩创</v>
          </cell>
        </row>
        <row r="1496">
          <cell r="L1496" t="str">
            <v>每个部位</v>
          </cell>
          <cell r="M1496" t="str">
            <v>部位：面部、头颈、躯干、单侧上肢、单侧下肢。</v>
          </cell>
          <cell r="N1496">
            <v>568</v>
          </cell>
          <cell r="O1496">
            <v>511</v>
          </cell>
          <cell r="P1496">
            <v>483</v>
          </cell>
          <cell r="Q1496">
            <v>435</v>
          </cell>
          <cell r="R1496">
            <v>348</v>
          </cell>
        </row>
        <row r="1497">
          <cell r="C1497" t="str">
            <v>013316000320001</v>
          </cell>
          <cell r="D1497" t="str">
            <v>创面扩创费-儿童
（加收）</v>
          </cell>
        </row>
        <row r="1497">
          <cell r="N1497">
            <v>170</v>
          </cell>
          <cell r="O1497">
            <v>153</v>
          </cell>
          <cell r="P1497">
            <v>145</v>
          </cell>
          <cell r="Q1497">
            <v>131</v>
          </cell>
          <cell r="R1497">
            <v>104</v>
          </cell>
        </row>
        <row r="1498">
          <cell r="C1498" t="str">
            <v>013316000320011</v>
          </cell>
          <cell r="D1498" t="str">
            <v>创面扩创费-烧伤浸浴扩创（加收）</v>
          </cell>
        </row>
        <row r="1498">
          <cell r="N1498">
            <v>190</v>
          </cell>
          <cell r="O1498">
            <v>171</v>
          </cell>
          <cell r="P1498">
            <v>161</v>
          </cell>
          <cell r="Q1498">
            <v>145</v>
          </cell>
          <cell r="R1498">
            <v>116</v>
          </cell>
        </row>
        <row r="1499">
          <cell r="C1499" t="str">
            <v>013316000330000</v>
          </cell>
          <cell r="D1499" t="str">
            <v>焦痂去除费</v>
          </cell>
        </row>
        <row r="1499">
          <cell r="G1499" t="str">
            <v>通过各种方式去除深度烧伤焦痂。</v>
          </cell>
          <cell r="H1499" t="str">
            <v>所定价格涵盖手术计划、术区准备、消毒、去除焦痂、创面冲洗、止血等步骤所需的人力资源和基本物质资源消耗。</v>
          </cell>
          <cell r="I1499" t="str">
            <v>01儿童加收</v>
          </cell>
        </row>
        <row r="1499">
          <cell r="L1499" t="str">
            <v>1%体表面积</v>
          </cell>
        </row>
        <row r="1499">
          <cell r="N1499">
            <v>258.3</v>
          </cell>
          <cell r="O1499">
            <v>232.47</v>
          </cell>
          <cell r="P1499">
            <v>219.555</v>
          </cell>
          <cell r="Q1499">
            <v>197.5995</v>
          </cell>
          <cell r="R1499">
            <v>158.0796</v>
          </cell>
        </row>
        <row r="1500">
          <cell r="C1500" t="str">
            <v>013316000330001</v>
          </cell>
          <cell r="D1500" t="str">
            <v>焦痂去除费-儿童
（加收）</v>
          </cell>
        </row>
        <row r="1500">
          <cell r="N1500">
            <v>77.4</v>
          </cell>
          <cell r="O1500">
            <v>69.66</v>
          </cell>
          <cell r="P1500">
            <v>65.79</v>
          </cell>
          <cell r="Q1500">
            <v>59.211</v>
          </cell>
          <cell r="R1500">
            <v>47.3688</v>
          </cell>
        </row>
        <row r="1501">
          <cell r="C1501" t="str">
            <v>013316000340000</v>
          </cell>
          <cell r="D1501" t="str">
            <v>异体组织制备费</v>
          </cell>
        </row>
        <row r="1501">
          <cell r="G1501" t="str">
            <v>通过各种方式制备可供移植的异体组织。</v>
          </cell>
          <cell r="H1501" t="str">
            <v>所定价格涵盖手术计划、术区准备、切开、组织采集、制备处理等步骤所需的人力资源和基本物质资源消耗。</v>
          </cell>
          <cell r="I1501" t="str">
            <v>01儿童加收</v>
          </cell>
          <cell r="J1501" t="str">
            <v>01异种组织制备</v>
          </cell>
        </row>
        <row r="1501">
          <cell r="L1501" t="str">
            <v>次</v>
          </cell>
        </row>
        <row r="1501">
          <cell r="N1501">
            <v>142.2</v>
          </cell>
          <cell r="O1501">
            <v>127.98</v>
          </cell>
          <cell r="P1501">
            <v>120.87</v>
          </cell>
          <cell r="Q1501">
            <v>108.783</v>
          </cell>
          <cell r="R1501">
            <v>87.0264</v>
          </cell>
        </row>
        <row r="1502">
          <cell r="C1502" t="str">
            <v>013316000340001</v>
          </cell>
          <cell r="D1502" t="str">
            <v>异体组织制备费-儿童（加收）</v>
          </cell>
        </row>
        <row r="1502">
          <cell r="N1502">
            <v>43</v>
          </cell>
          <cell r="O1502">
            <v>39</v>
          </cell>
          <cell r="P1502">
            <v>37</v>
          </cell>
          <cell r="Q1502">
            <v>33</v>
          </cell>
          <cell r="R1502">
            <v>26</v>
          </cell>
        </row>
        <row r="1503">
          <cell r="C1503" t="str">
            <v>013316000340100</v>
          </cell>
          <cell r="D1503" t="str">
            <v>异体组织制备费-异种组织制备（扩展）</v>
          </cell>
        </row>
        <row r="1503">
          <cell r="N1503">
            <v>142</v>
          </cell>
          <cell r="O1503">
            <v>128</v>
          </cell>
          <cell r="P1503">
            <v>121</v>
          </cell>
          <cell r="Q1503">
            <v>109</v>
          </cell>
          <cell r="R1503">
            <v>87</v>
          </cell>
        </row>
        <row r="1504">
          <cell r="C1504" t="str">
            <v>013105020010000</v>
          </cell>
          <cell r="D1504" t="str">
            <v>乳牙期错合矫治费
（常规）</v>
          </cell>
        </row>
        <row r="1504">
          <cell r="G1504" t="str">
            <v>通过矫治器安装调整进行乳牙错合畸形的早期矫治。</v>
          </cell>
          <cell r="H1504" t="str">
            <v>所定价格涵盖准备、方案设计、矫治器安装、调整评估、加力、拆除、处理用物等步骤所需的人力资源和基本物质资源消耗。</v>
          </cell>
        </row>
        <row r="1504">
          <cell r="L1504" t="str">
            <v>疗程</v>
          </cell>
          <cell r="M1504" t="str">
            <v>本项目所称“疗程”指：从错合矫治治疗开始到结束。</v>
          </cell>
          <cell r="N1504">
            <v>2160</v>
          </cell>
          <cell r="O1504">
            <v>1944</v>
          </cell>
          <cell r="P1504">
            <v>1836</v>
          </cell>
          <cell r="Q1504">
            <v>1652</v>
          </cell>
          <cell r="R1504">
            <v>1322</v>
          </cell>
        </row>
        <row r="1505">
          <cell r="C1505" t="str">
            <v>013105020020000</v>
          </cell>
          <cell r="D1505" t="str">
            <v>乳牙期错合矫治费
（复杂）</v>
          </cell>
        </row>
        <row r="1505">
          <cell r="G1505" t="str">
            <v>通过矫治器安装调整进行疑难复杂情况的乳牙错合畸形的早期矫治。</v>
          </cell>
          <cell r="H1505" t="str">
            <v>所定价格涵盖准备、方案设计、矫治器安装、调整评估、加力、拆除、处理用物等步骤所需的人力资源和基本物质资源消耗。</v>
          </cell>
        </row>
        <row r="1505">
          <cell r="L1505" t="str">
            <v>疗程</v>
          </cell>
          <cell r="M1505" t="str">
            <v>1.本项目所称“复杂”指：骨性Ⅲ类、上颌或上牙弓狭窄、伴颅颌面先天畸形、后牙反合或锁合的情况。
2.本项目所称“疗程”指：从错合矫治治疗开始到结束。</v>
          </cell>
          <cell r="N1505">
            <v>3600</v>
          </cell>
          <cell r="O1505">
            <v>3240</v>
          </cell>
          <cell r="P1505">
            <v>3060</v>
          </cell>
          <cell r="Q1505">
            <v>2754</v>
          </cell>
          <cell r="R1505">
            <v>2203</v>
          </cell>
        </row>
        <row r="1506">
          <cell r="C1506" t="str">
            <v>013105020030000</v>
          </cell>
          <cell r="D1506" t="str">
            <v>替牙期Ⅰ类错合矫治费（常规）</v>
          </cell>
        </row>
        <row r="1506">
          <cell r="G1506" t="str">
            <v>通过矫治器安装调整进行替牙期Ⅰ类错合畸形的早期矫治。</v>
          </cell>
          <cell r="H1506" t="str">
            <v>所定价格涵盖准备、方案设计、矫治器安装、调整评估、加力、拆除、处理用物等步骤所需的人力资源和基本物质资源消耗。</v>
          </cell>
        </row>
        <row r="1506">
          <cell r="L1506" t="str">
            <v>疗程</v>
          </cell>
          <cell r="M1506" t="str">
            <v>本项目所称“疗程”指：从错合矫治治疗开始到结束。</v>
          </cell>
          <cell r="N1506">
            <v>5400</v>
          </cell>
          <cell r="O1506">
            <v>4860</v>
          </cell>
          <cell r="P1506">
            <v>4590</v>
          </cell>
          <cell r="Q1506">
            <v>4131</v>
          </cell>
          <cell r="R1506">
            <v>3305</v>
          </cell>
        </row>
        <row r="1507">
          <cell r="C1507" t="str">
            <v>013105020040000</v>
          </cell>
          <cell r="D1507" t="str">
            <v>替牙期Ⅰ类错合矫治费（复杂）</v>
          </cell>
        </row>
        <row r="1507">
          <cell r="G1507" t="str">
            <v>通过矫治器安装调整进行疑难复杂情况的替牙期Ⅰ类错合畸形的早期矫治。</v>
          </cell>
          <cell r="H1507" t="str">
            <v>所定价格涵盖准备、方案设计、矫治器安装、调整评估、加力、拆除、处理用物等步骤所需的人力资源和基本物质资源消耗。</v>
          </cell>
        </row>
        <row r="1507">
          <cell r="L1507" t="str">
            <v>疗程</v>
          </cell>
          <cell r="M1507" t="str">
            <v>1.本项目所称“复杂”指：开合、后牙反合、III度深覆合、后牙锁合、上颌前突（ANB≥7度）或下颌前突（ANB≤0度）、伴颅颌面畸形、伴颞下颌关节病、阻生牙的情况。
2.本项目所称“疗程”指：从错合矫治治疗开始到结束。</v>
          </cell>
          <cell r="N1507">
            <v>8100</v>
          </cell>
          <cell r="O1507">
            <v>7290</v>
          </cell>
          <cell r="P1507">
            <v>6885</v>
          </cell>
          <cell r="Q1507">
            <v>6197</v>
          </cell>
          <cell r="R1507">
            <v>4958</v>
          </cell>
        </row>
        <row r="1508">
          <cell r="C1508" t="str">
            <v>013105020050000</v>
          </cell>
          <cell r="D1508" t="str">
            <v>替牙期Ⅱ类错合矫治费（常规）</v>
          </cell>
        </row>
        <row r="1508">
          <cell r="G1508" t="str">
            <v>通过矫治器安装调整进行替牙期Ⅱ类错合畸形的早期矫治。</v>
          </cell>
          <cell r="H1508" t="str">
            <v>所定价格涵盖准备、方案设计、矫治器安装、调整评估、加力、拆除、处理用物等步骤所需的人力资源和基本物质资源消耗。</v>
          </cell>
        </row>
        <row r="1508">
          <cell r="L1508" t="str">
            <v>疗程</v>
          </cell>
          <cell r="M1508" t="str">
            <v>本项目所称“疗程”指：从错合矫治治疗开始到结束。</v>
          </cell>
          <cell r="N1508">
            <v>5580</v>
          </cell>
          <cell r="O1508">
            <v>5022</v>
          </cell>
          <cell r="P1508">
            <v>4743</v>
          </cell>
          <cell r="Q1508">
            <v>4269</v>
          </cell>
          <cell r="R1508">
            <v>3415</v>
          </cell>
        </row>
        <row r="1509">
          <cell r="C1509" t="str">
            <v>013105020060000</v>
          </cell>
          <cell r="D1509" t="str">
            <v>替牙期Ⅱ类错合矫治费（复杂）</v>
          </cell>
        </row>
        <row r="1509">
          <cell r="G1509" t="str">
            <v>通过矫治器安装调整进行疑难复杂情况的替牙期Ⅱ类错合畸形的早期矫治。</v>
          </cell>
          <cell r="H1509" t="str">
            <v>所定价格涵盖准备、方案设计、矫治器安装、调整评估、加力、拆除、处理用物等步骤所需的人力资源和基本物质资源消耗。</v>
          </cell>
        </row>
        <row r="1509">
          <cell r="L1509" t="str">
            <v>疗程</v>
          </cell>
          <cell r="M1509" t="str">
            <v>1.本项目所称“复杂”指：开合、后牙反合、III度深覆合、后牙锁合、严重上颌前突（ANB≥7度）、伴颅颌面畸形、伴颞下颌关节病、阻生牙的情况。
2.本项目所称“疗程”指：从错合矫治治疗开始到结束。</v>
          </cell>
          <cell r="N1509">
            <v>8370</v>
          </cell>
          <cell r="O1509">
            <v>7533</v>
          </cell>
          <cell r="P1509">
            <v>7115</v>
          </cell>
          <cell r="Q1509">
            <v>6404</v>
          </cell>
          <cell r="R1509">
            <v>5123</v>
          </cell>
        </row>
        <row r="1510">
          <cell r="C1510" t="str">
            <v>013105020070000</v>
          </cell>
          <cell r="D1510" t="str">
            <v>替牙期Ⅲ类错合矫治费（常规）</v>
          </cell>
        </row>
        <row r="1510">
          <cell r="G1510" t="str">
            <v>通过矫治器安装调整进行替牙期Ⅲ类错合畸形的早期矫治。</v>
          </cell>
          <cell r="H1510" t="str">
            <v>所定价格涵盖准备、方案设计、矫治器安装、调整评估、加力、拆除、处理用物等步骤所需的人力资源和基本物质资源消耗。</v>
          </cell>
        </row>
        <row r="1510">
          <cell r="L1510" t="str">
            <v>疗程</v>
          </cell>
          <cell r="M1510" t="str">
            <v>本项目所称“疗程”指：从错合矫治治疗开始到结束。</v>
          </cell>
          <cell r="N1510">
            <v>5760</v>
          </cell>
          <cell r="O1510">
            <v>5184</v>
          </cell>
          <cell r="P1510">
            <v>4896</v>
          </cell>
          <cell r="Q1510">
            <v>4406</v>
          </cell>
          <cell r="R1510">
            <v>3525</v>
          </cell>
        </row>
        <row r="1511">
          <cell r="C1511" t="str">
            <v>013105020080000</v>
          </cell>
          <cell r="D1511" t="str">
            <v>替牙期Ⅲ类错合矫治费（复杂）</v>
          </cell>
        </row>
        <row r="1511">
          <cell r="G1511" t="str">
            <v>通过矫治器安装调整进行疑难复杂情况的替牙期Ⅲ类错合畸形的早期矫治。</v>
          </cell>
          <cell r="H1511" t="str">
            <v>所定价格涵盖准备、方案设计、矫治器安装、调整评估、加力、拆除、处理用物等步骤所需的人力资源和基本物质资源消耗。</v>
          </cell>
        </row>
        <row r="1511">
          <cell r="L1511" t="str">
            <v>疗程</v>
          </cell>
          <cell r="M1511" t="str">
            <v>1.本项目所称“复杂”指：开合、III度深覆合、后牙反合、后牙锁合、下颌前突（ANB≤0度）、伴颅颌面畸形、伴颞下颌关节病、阻生牙的情况。
2.本项目所称“疗程”指：从错合矫治治疗开始到结束。</v>
          </cell>
          <cell r="N1511">
            <v>8640</v>
          </cell>
          <cell r="O1511">
            <v>7776</v>
          </cell>
          <cell r="P1511">
            <v>7344</v>
          </cell>
          <cell r="Q1511">
            <v>6610</v>
          </cell>
          <cell r="R1511">
            <v>5288</v>
          </cell>
        </row>
        <row r="1512">
          <cell r="C1512" t="str">
            <v>013105020090000</v>
          </cell>
          <cell r="D1512" t="str">
            <v>恒牙期Ⅰ类错合矫治费（常规）</v>
          </cell>
        </row>
        <row r="1512">
          <cell r="G1512" t="str">
            <v>通过矫治器安装调整进行恒牙期Ⅰ类错合畸形的矫治。</v>
          </cell>
          <cell r="H1512" t="str">
            <v>所定价格涵盖准备、方案设计、矫治器安装、调整评估、加力、拆除、处理用物等步骤所需的人力资源和基本物质资源消耗。</v>
          </cell>
        </row>
        <row r="1512">
          <cell r="L1512" t="str">
            <v>疗程</v>
          </cell>
          <cell r="M1512" t="str">
            <v>1.在同一家医疗机构正畸治疗结束，复发病例再次矫治，每例按疗程费用的50%计价收费。
2.本项目所称“疗程”指：从错合矫治治疗开始到结束。</v>
          </cell>
          <cell r="N1512">
            <v>10800</v>
          </cell>
          <cell r="O1512">
            <v>9720</v>
          </cell>
          <cell r="P1512">
            <v>9180</v>
          </cell>
          <cell r="Q1512">
            <v>8262</v>
          </cell>
          <cell r="R1512">
            <v>6610</v>
          </cell>
        </row>
        <row r="1513">
          <cell r="C1513" t="str">
            <v>013105020100000</v>
          </cell>
          <cell r="D1513" t="str">
            <v>恒牙期Ⅰ类错合矫治费（复杂）</v>
          </cell>
        </row>
        <row r="1513">
          <cell r="G1513" t="str">
            <v>通过矫治器安装调整进行疑难复杂情况的恒牙期Ⅰ类错合畸形的矫治。</v>
          </cell>
          <cell r="H1513" t="str">
            <v>所定价格涵盖准备、方案设计、矫治器安装、调整评估、加力、拆除、处理用物等步骤所需的人力资源和基本物质资源消耗。</v>
          </cell>
        </row>
        <row r="1513">
          <cell r="L1513" t="str">
            <v>疗程</v>
          </cell>
          <cell r="M1513" t="str">
            <v>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v>
          </cell>
          <cell r="N1513">
            <v>16200</v>
          </cell>
          <cell r="O1513">
            <v>14580</v>
          </cell>
          <cell r="P1513">
            <v>13770</v>
          </cell>
          <cell r="Q1513">
            <v>12393</v>
          </cell>
          <cell r="R1513">
            <v>9914</v>
          </cell>
        </row>
        <row r="1514">
          <cell r="C1514" t="str">
            <v>013105020110000</v>
          </cell>
          <cell r="D1514" t="str">
            <v>恒牙期Ⅱ类错合矫治费（常规）</v>
          </cell>
        </row>
        <row r="1514">
          <cell r="G1514" t="str">
            <v>通过矫治器安装调整进行恒牙期Ⅱ类错合畸形的矫治。</v>
          </cell>
          <cell r="H1514" t="str">
            <v>所定价格涵盖准备、方案设计、矫治器安装、调整评估、加力、拆除、处理用物等步骤所需的人力资源和基本物质资源消耗。</v>
          </cell>
        </row>
        <row r="1514">
          <cell r="L1514" t="str">
            <v>疗程</v>
          </cell>
          <cell r="M1514" t="str">
            <v>1.在同一家医疗机构正畸治疗结束，复发病例再次矫治，每例按疗程费用的50%计价收费。
2.本项目所称“疗程”指：从错合矫治治疗开始到结束。</v>
          </cell>
          <cell r="N1514">
            <v>12600</v>
          </cell>
          <cell r="O1514">
            <v>11340</v>
          </cell>
          <cell r="P1514">
            <v>10710</v>
          </cell>
          <cell r="Q1514">
            <v>9639</v>
          </cell>
          <cell r="R1514">
            <v>7711</v>
          </cell>
        </row>
        <row r="1515">
          <cell r="C1515" t="str">
            <v>013105020120000</v>
          </cell>
          <cell r="D1515" t="str">
            <v>恒牙期Ⅱ类错合矫治费（复杂）</v>
          </cell>
        </row>
        <row r="1515">
          <cell r="G1515" t="str">
            <v>通过矫治器安装调整进行疑难复杂情况的恒牙期Ⅱ类错合畸形的矫治。</v>
          </cell>
          <cell r="H1515" t="str">
            <v>所定价格涵盖准备、方案设计、矫治器安装、调整评估、加力、拆除、处理用物等步骤所需的人力资源和基本物质资源消耗。</v>
          </cell>
        </row>
        <row r="1515">
          <cell r="L1515" t="str">
            <v>疗程</v>
          </cell>
          <cell r="M1515" t="str">
            <v>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v>
          </cell>
          <cell r="N1515">
            <v>18000</v>
          </cell>
          <cell r="O1515">
            <v>16200</v>
          </cell>
          <cell r="P1515">
            <v>15300</v>
          </cell>
          <cell r="Q1515">
            <v>13770</v>
          </cell>
          <cell r="R1515">
            <v>11016</v>
          </cell>
        </row>
        <row r="1516">
          <cell r="C1516" t="str">
            <v>013105020130000</v>
          </cell>
          <cell r="D1516" t="str">
            <v>恒牙期Ⅲ类错合矫治费（常规）</v>
          </cell>
        </row>
        <row r="1516">
          <cell r="G1516" t="str">
            <v>通过矫治器安装调整进行恒牙期Ⅲ类错合畸形的矫治。</v>
          </cell>
          <cell r="H1516" t="str">
            <v>所定价格涵盖准备、方案设计、矫治器安装、调整评估、加力、拆除、处理用物等步骤所需的人力资源和基本物质资源消耗。</v>
          </cell>
        </row>
        <row r="1516">
          <cell r="L1516" t="str">
            <v>疗程</v>
          </cell>
          <cell r="M1516" t="str">
            <v>1.在同一家医疗机构正畸治疗结束，复发病例再次矫治，每例按疗程费用的50%计价收费。
2.本项目所称“疗程”指：从错合矫治治疗开始到结束。</v>
          </cell>
          <cell r="N1516">
            <v>14850</v>
          </cell>
          <cell r="O1516">
            <v>13365</v>
          </cell>
          <cell r="P1516">
            <v>12623</v>
          </cell>
          <cell r="Q1516">
            <v>11361</v>
          </cell>
          <cell r="R1516">
            <v>9089</v>
          </cell>
        </row>
        <row r="1517">
          <cell r="C1517" t="str">
            <v>013105020140000</v>
          </cell>
          <cell r="D1517" t="str">
            <v>恒牙期Ⅲ类错合矫治费（复杂）</v>
          </cell>
        </row>
        <row r="1517">
          <cell r="G1517" t="str">
            <v>通过矫治器安装调整进行疑难复杂情况的恒牙期Ⅲ类错合畸形的矫治。</v>
          </cell>
          <cell r="H1517" t="str">
            <v>所定价格涵盖准备、方案设计、矫治器安装、调整评估、加力、拆除、处理用物等步骤所需的人力资源和基本物质资源消耗。</v>
          </cell>
        </row>
        <row r="1517">
          <cell r="L1517" t="str">
            <v>疗程</v>
          </cell>
          <cell r="M1517" t="str">
            <v>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v>
          </cell>
          <cell r="N1517">
            <v>18900</v>
          </cell>
          <cell r="O1517">
            <v>17010</v>
          </cell>
          <cell r="P1517">
            <v>16065</v>
          </cell>
          <cell r="Q1517">
            <v>14459</v>
          </cell>
          <cell r="R1517">
            <v>11567</v>
          </cell>
        </row>
        <row r="1518">
          <cell r="C1518" t="str">
            <v>013105020150000</v>
          </cell>
          <cell r="D1518" t="str">
            <v>恒牙期Ⅰ类错合矫形功能治疗费</v>
          </cell>
        </row>
        <row r="1518">
          <cell r="G1518" t="str">
            <v>通过针对性矫治器的安装进行恒牙期I类错合畸形的矫形和功能治疗。</v>
          </cell>
          <cell r="H1518" t="str">
            <v>所定价格涵盖准备、方案设计、矫治器安装、调整评估、加力、拆除、处理用物等步骤所需的人力资源和基本物质资源消耗。</v>
          </cell>
        </row>
        <row r="1518">
          <cell r="L1518" t="str">
            <v>疗程</v>
          </cell>
          <cell r="M1518" t="str">
            <v>本项目所称“疗程”指：从错合矫形治疗开始到结束。</v>
          </cell>
          <cell r="N1518">
            <v>6480</v>
          </cell>
          <cell r="O1518">
            <v>5832</v>
          </cell>
          <cell r="P1518">
            <v>5508</v>
          </cell>
          <cell r="Q1518">
            <v>4957</v>
          </cell>
          <cell r="R1518">
            <v>3966</v>
          </cell>
        </row>
        <row r="1519">
          <cell r="C1519" t="str">
            <v>013105020160000</v>
          </cell>
          <cell r="D1519" t="str">
            <v>恒牙期Ⅱ类错合矫形功能治疗费</v>
          </cell>
        </row>
        <row r="1519">
          <cell r="G1519" t="str">
            <v>通过针对性矫治器的安装进行恒牙期Ⅱ类错合畸形的矫形和功能治疗。</v>
          </cell>
          <cell r="H1519" t="str">
            <v>所定价格涵盖准备、方案设计、矫治器安装、调整评估、加力、拆除、处理用物等步骤所需的人力资源和基本物质资源消耗。</v>
          </cell>
        </row>
        <row r="1519">
          <cell r="L1519" t="str">
            <v>疗程</v>
          </cell>
          <cell r="M1519" t="str">
            <v>本项目所称“疗程”指：从错合矫形治疗开始到结束。</v>
          </cell>
          <cell r="N1519">
            <v>7200</v>
          </cell>
          <cell r="O1519">
            <v>6480</v>
          </cell>
          <cell r="P1519">
            <v>6120</v>
          </cell>
          <cell r="Q1519">
            <v>5508</v>
          </cell>
          <cell r="R1519">
            <v>4406</v>
          </cell>
        </row>
        <row r="1520">
          <cell r="C1520" t="str">
            <v>013105020170000</v>
          </cell>
          <cell r="D1520" t="str">
            <v>恒牙期Ⅲ类错合矫形功能治疗费</v>
          </cell>
        </row>
        <row r="1520">
          <cell r="G1520" t="str">
            <v>通过针对性矫治器的安装进行恒牙期III类错合畸形的矫形和功能治疗。</v>
          </cell>
          <cell r="H1520" t="str">
            <v>所定价格涵盖准备、方案设计、矫治器安装、调整评估、加力、拆除、处理用物等步骤所需的人力资源和基本物质资源消耗。</v>
          </cell>
        </row>
        <row r="1520">
          <cell r="L1520" t="str">
            <v>疗程</v>
          </cell>
          <cell r="M1520" t="str">
            <v>本项目所称“疗程”指：从错合矫形治疗开始到结束。</v>
          </cell>
          <cell r="N1520">
            <v>8640</v>
          </cell>
          <cell r="O1520">
            <v>7776</v>
          </cell>
          <cell r="P1520">
            <v>7344</v>
          </cell>
          <cell r="Q1520">
            <v>6610</v>
          </cell>
          <cell r="R1520">
            <v>5288</v>
          </cell>
        </row>
        <row r="1521">
          <cell r="C1521" t="str">
            <v>013105020180000</v>
          </cell>
          <cell r="D1521" t="str">
            <v>新生儿唇腭裂术前治疗费</v>
          </cell>
        </row>
        <row r="1521">
          <cell r="G1521" t="str">
            <v>针对婴儿期唇腭裂唇裂术前，通过矫治器安装调整，实现鼻齿槽塑形。</v>
          </cell>
          <cell r="H1521" t="str">
            <v>所定价格涵盖准备、方案设计、矫治器安装、调整、拆除、处理用物等步骤所需的人力资源和基本物质资源消耗。</v>
          </cell>
        </row>
        <row r="1521">
          <cell r="L1521" t="str">
            <v>疗程</v>
          </cell>
        </row>
        <row r="1521">
          <cell r="N1521">
            <v>2160</v>
          </cell>
          <cell r="O1521">
            <v>1944</v>
          </cell>
          <cell r="P1521">
            <v>1836</v>
          </cell>
          <cell r="Q1521">
            <v>1652</v>
          </cell>
          <cell r="R1521">
            <v>1322</v>
          </cell>
        </row>
        <row r="1522">
          <cell r="C1522" t="str">
            <v>013105020190000</v>
          </cell>
          <cell r="D1522" t="str">
            <v>睡眠呼吸暂停综合征口腔正畸辅助治疗费</v>
          </cell>
        </row>
        <row r="1522">
          <cell r="G1522" t="str">
            <v>通过口腔阻鼾器安装调整或扩弓活动矫治，减轻阻塞性睡眠呼吸暂停的症状。</v>
          </cell>
          <cell r="H1522" t="str">
            <v>所定价格涵盖准备、方案设计、矫治器安装、调整评估、处理用物等步骤所需的人力资源和基本物质资源消耗。</v>
          </cell>
        </row>
        <row r="1522">
          <cell r="L1522" t="str">
            <v>疗程</v>
          </cell>
        </row>
        <row r="1522">
          <cell r="N1522">
            <v>3429</v>
          </cell>
          <cell r="O1522">
            <v>3086</v>
          </cell>
          <cell r="P1522">
            <v>2915</v>
          </cell>
          <cell r="Q1522">
            <v>2624</v>
          </cell>
          <cell r="R1522">
            <v>2099</v>
          </cell>
        </row>
        <row r="1523">
          <cell r="C1523" t="str">
            <v>013105020200000</v>
          </cell>
          <cell r="D1523" t="str">
            <v>局部正畸矫治费</v>
          </cell>
        </row>
        <row r="1523">
          <cell r="G1523" t="str">
            <v>使用局部矫治器矫治一个象限内的牙齿伸长、倾斜、间隙关闭或开展、微小牙齿移动等矫治。</v>
          </cell>
          <cell r="H1523" t="str">
            <v>所定价格涵盖准备、方案设计、矫治器安装、调整评估、加力、拆除、处理用物等步骤所需的人力资源和基本物质资源消耗。</v>
          </cell>
        </row>
        <row r="1523">
          <cell r="L1523" t="str">
            <v>象限•疗程</v>
          </cell>
          <cell r="M1523" t="str">
            <v>1.全口共4个象限。
2.累计价收费格超过全口价格，按照全口价格计价收费。</v>
          </cell>
          <cell r="N1523">
            <v>2592</v>
          </cell>
          <cell r="O1523">
            <v>2333</v>
          </cell>
          <cell r="P1523">
            <v>2203</v>
          </cell>
          <cell r="Q1523">
            <v>1983</v>
          </cell>
          <cell r="R1523">
            <v>1586</v>
          </cell>
        </row>
        <row r="1524">
          <cell r="C1524" t="str">
            <v>013105020210000</v>
          </cell>
          <cell r="D1524" t="str">
            <v>口腔固定保持器安装费</v>
          </cell>
        </row>
        <row r="1524">
          <cell r="G1524" t="str">
            <v>为需要正畸治疗后进行固定保持的患者安装固定保持器。</v>
          </cell>
          <cell r="H1524" t="str">
            <v>所定价格涵盖准备、安装、调试、处理用物等步骤所需的人力资源和基本物质资源消耗。</v>
          </cell>
        </row>
        <row r="1524">
          <cell r="L1524" t="str">
            <v>单颌</v>
          </cell>
        </row>
        <row r="1524">
          <cell r="N1524">
            <v>432</v>
          </cell>
          <cell r="O1524">
            <v>389</v>
          </cell>
          <cell r="P1524">
            <v>367</v>
          </cell>
          <cell r="Q1524">
            <v>330</v>
          </cell>
          <cell r="R1524">
            <v>264</v>
          </cell>
        </row>
        <row r="1525">
          <cell r="C1525" t="str">
            <v>013105020220000</v>
          </cell>
          <cell r="D1525" t="str">
            <v>口腔固定保持器拆除费</v>
          </cell>
        </row>
        <row r="1525">
          <cell r="G1525" t="str">
            <v>为需要拆除固定保持器的患者去除固定保持器。</v>
          </cell>
          <cell r="H1525" t="str">
            <v>所定价格涵盖准备、拆除、处理用物等步骤所需的人力资源和基本物质资源消耗。</v>
          </cell>
        </row>
        <row r="1525">
          <cell r="L1525" t="str">
            <v>单颌</v>
          </cell>
        </row>
        <row r="1525">
          <cell r="N1525">
            <v>216</v>
          </cell>
          <cell r="O1525">
            <v>194</v>
          </cell>
          <cell r="P1525">
            <v>184</v>
          </cell>
          <cell r="Q1525">
            <v>166</v>
          </cell>
          <cell r="R1525">
            <v>133</v>
          </cell>
        </row>
        <row r="1526">
          <cell r="C1526" t="str">
            <v>013105020230000</v>
          </cell>
          <cell r="D1526" t="str">
            <v>错合畸形治疗设计费</v>
          </cell>
        </row>
        <row r="1526">
          <cell r="G1526" t="str">
            <v>通过各项检查完成错合畸形的诊断与矫治方案设计。</v>
          </cell>
          <cell r="H1526" t="str">
            <v>所定价格涵盖准备、模型制取和灌注、模型测量、面颌像拍照、头影测量分析、制定治疗计划和方案、处理用物等步骤所需的人力资源和基本物质资源消耗。</v>
          </cell>
        </row>
        <row r="1526">
          <cell r="L1526" t="str">
            <v>次</v>
          </cell>
          <cell r="M1526" t="str">
            <v>1.完成1个疗程计价收费1次；在本医疗机构中开展的矫治不得同时收取设计价收费。
2.不含放射检查费用。</v>
          </cell>
          <cell r="N1526">
            <v>720</v>
          </cell>
          <cell r="O1526">
            <v>648</v>
          </cell>
          <cell r="P1526">
            <v>612</v>
          </cell>
          <cell r="Q1526">
            <v>551</v>
          </cell>
          <cell r="R1526">
            <v>441</v>
          </cell>
        </row>
        <row r="1527">
          <cell r="C1527" t="str">
            <v>013306020010000</v>
          </cell>
          <cell r="D1527" t="str">
            <v>正畸支抗钉植入费</v>
          </cell>
        </row>
        <row r="1527">
          <cell r="G1527" t="str">
            <v>通过将正畸支抗钉植入颌骨协助完成正畸治疗。</v>
          </cell>
          <cell r="H1527" t="str">
            <v>所定价格涵盖手术计划、术区准备、消毒、植入、处理用物等步骤所需的人力资源和基本物质资源消耗。</v>
          </cell>
          <cell r="I1527" t="str">
            <v>01儿童加收</v>
          </cell>
        </row>
        <row r="1527">
          <cell r="L1527" t="str">
            <v>每钉</v>
          </cell>
        </row>
        <row r="1527">
          <cell r="N1527">
            <v>288</v>
          </cell>
          <cell r="O1527">
            <v>259</v>
          </cell>
          <cell r="P1527">
            <v>245</v>
          </cell>
          <cell r="Q1527">
            <v>221</v>
          </cell>
          <cell r="R1527">
            <v>177</v>
          </cell>
        </row>
        <row r="1528">
          <cell r="C1528" t="str">
            <v>013306020010001</v>
          </cell>
          <cell r="D1528" t="str">
            <v>正畸支抗钉植入费-儿童（加收） </v>
          </cell>
        </row>
        <row r="1528">
          <cell r="L1528" t="str">
            <v>每钉</v>
          </cell>
        </row>
        <row r="1528">
          <cell r="N1528">
            <v>86</v>
          </cell>
          <cell r="O1528">
            <v>78</v>
          </cell>
          <cell r="P1528">
            <v>74</v>
          </cell>
          <cell r="Q1528">
            <v>66</v>
          </cell>
          <cell r="R1528">
            <v>53</v>
          </cell>
        </row>
        <row r="1529">
          <cell r="C1529" t="str">
            <v>013105010330000</v>
          </cell>
          <cell r="D1529" t="str">
            <v>牙根牵引费</v>
          </cell>
        </row>
        <row r="1529">
          <cell r="G1529" t="str">
            <v>通过牵引方法将冠根折或根折的外伤牙齿牵引至龈上。</v>
          </cell>
          <cell r="H1529" t="str">
            <v>所定价格涵盖准备、切开、粘接或制戴、牵引、加力、调整、处理用物等步骤所需的人力资源和基本物质资源消耗。</v>
          </cell>
        </row>
        <row r="1529">
          <cell r="L1529" t="str">
            <v>牙</v>
          </cell>
        </row>
        <row r="1529">
          <cell r="N1529">
            <v>288</v>
          </cell>
          <cell r="O1529">
            <v>259</v>
          </cell>
          <cell r="P1529">
            <v>245</v>
          </cell>
          <cell r="Q1529">
            <v>221</v>
          </cell>
          <cell r="R1529">
            <v>177</v>
          </cell>
        </row>
        <row r="1530">
          <cell r="C1530" t="str">
            <v>012406000010000</v>
          </cell>
          <cell r="D1530" t="str">
            <v>牙髓活力测验费</v>
          </cell>
        </row>
        <row r="1530">
          <cell r="G1530" t="str">
            <v>通过设备检查评估牙髓活力状态。</v>
          </cell>
          <cell r="H1530" t="str">
            <v>所定价格涵盖准备、隔离、测验、评估、处理用物等步骤所需的人力资源和基本物质资源消耗。</v>
          </cell>
        </row>
        <row r="1530">
          <cell r="L1530" t="str">
            <v>牙</v>
          </cell>
        </row>
        <row r="1530">
          <cell r="N1530">
            <v>5</v>
          </cell>
          <cell r="O1530">
            <v>5</v>
          </cell>
          <cell r="P1530">
            <v>4</v>
          </cell>
          <cell r="Q1530">
            <v>4</v>
          </cell>
          <cell r="R1530">
            <v>3</v>
          </cell>
        </row>
        <row r="1531">
          <cell r="C1531" t="str">
            <v>013105010010000</v>
          </cell>
          <cell r="D1531" t="str">
            <v>橡皮障隔离费</v>
          </cell>
        </row>
        <row r="1531">
          <cell r="G1531" t="str">
            <v>通过专用的橡皮障套装隔开接受治疗的牙齿与口腔。</v>
          </cell>
          <cell r="H1531" t="str">
            <v>所定价格涵盖准备、隔离、处理用物等步骤所需的人力资源和基本物质资源消耗。</v>
          </cell>
        </row>
        <row r="1531">
          <cell r="L1531" t="str">
            <v>次</v>
          </cell>
        </row>
        <row r="1531">
          <cell r="N1531">
            <v>12</v>
          </cell>
          <cell r="O1531">
            <v>10</v>
          </cell>
          <cell r="P1531">
            <v>10</v>
          </cell>
          <cell r="Q1531">
            <v>9</v>
          </cell>
          <cell r="R1531">
            <v>7</v>
          </cell>
        </row>
        <row r="1532">
          <cell r="C1532" t="str">
            <v>013105010020000</v>
          </cell>
          <cell r="D1532" t="str">
            <v>牙体开髓引流费</v>
          </cell>
        </row>
        <row r="1532">
          <cell r="G1532" t="str">
            <v>对于牙髓急症患者仅行开髓引流、牙髓摘除以缓解急性疼痛。</v>
          </cell>
          <cell r="H1532" t="str">
            <v>所定价格涵盖准备、开髓、拔髓、处理用物等步骤所需的人力资源和基本物质资源消耗。</v>
          </cell>
          <cell r="I1532" t="str">
            <v>01儿童加收</v>
          </cell>
        </row>
        <row r="1532">
          <cell r="L1532" t="str">
            <v>牙</v>
          </cell>
          <cell r="M1532" t="str">
            <v>仅限于牙髓急症患者应急处置时收费，在其他牙髓治疗中作为相关项目的价格构成，不单独收费。</v>
          </cell>
          <cell r="N1532">
            <v>32</v>
          </cell>
          <cell r="O1532">
            <v>29</v>
          </cell>
          <cell r="P1532">
            <v>27</v>
          </cell>
          <cell r="Q1532">
            <v>24</v>
          </cell>
          <cell r="R1532">
            <v>19</v>
          </cell>
        </row>
        <row r="1533">
          <cell r="C1533" t="str">
            <v>013105010020001</v>
          </cell>
          <cell r="D1533" t="str">
            <v>牙体开髓引流费-儿童（加收）</v>
          </cell>
        </row>
        <row r="1533">
          <cell r="N1533">
            <v>10</v>
          </cell>
          <cell r="O1533">
            <v>9</v>
          </cell>
          <cell r="P1533">
            <v>8</v>
          </cell>
          <cell r="Q1533">
            <v>7</v>
          </cell>
          <cell r="R1533">
            <v>6</v>
          </cell>
        </row>
        <row r="1534">
          <cell r="C1534" t="str">
            <v>013105010030000</v>
          </cell>
          <cell r="D1534" t="str">
            <v>牙髓失活费</v>
          </cell>
        </row>
        <row r="1534">
          <cell r="G1534" t="str">
            <v>通过失活剂去除牙髓的活性。</v>
          </cell>
          <cell r="H1534" t="str">
            <v>所定价格涵盖准备、开髓、放置失活剂、处理用物等步骤所需的人力资源和基本物质资源消耗。</v>
          </cell>
          <cell r="I1534" t="str">
            <v>01儿童加收</v>
          </cell>
        </row>
        <row r="1534">
          <cell r="L1534" t="str">
            <v>牙</v>
          </cell>
        </row>
        <row r="1534">
          <cell r="N1534">
            <v>34</v>
          </cell>
          <cell r="O1534">
            <v>31</v>
          </cell>
          <cell r="P1534">
            <v>29</v>
          </cell>
          <cell r="Q1534">
            <v>26</v>
          </cell>
          <cell r="R1534">
            <v>21</v>
          </cell>
        </row>
        <row r="1535">
          <cell r="C1535" t="str">
            <v>013105010030001</v>
          </cell>
          <cell r="D1535" t="str">
            <v>牙髓失活费-儿童（加收）</v>
          </cell>
        </row>
        <row r="1535">
          <cell r="N1535">
            <v>10</v>
          </cell>
          <cell r="O1535">
            <v>9</v>
          </cell>
          <cell r="P1535">
            <v>9</v>
          </cell>
          <cell r="Q1535">
            <v>8</v>
          </cell>
          <cell r="R1535">
            <v>6</v>
          </cell>
        </row>
        <row r="1536">
          <cell r="C1536" t="str">
            <v>013105010040000</v>
          </cell>
          <cell r="D1536" t="str">
            <v>干髓治疗费</v>
          </cell>
        </row>
        <row r="1536">
          <cell r="G1536" t="str">
            <v>通过干髓剂使牙髓保持干尸化。</v>
          </cell>
          <cell r="H1536" t="str">
            <v>所定价格涵盖准备、开髓、去除冠髓、放置干髓剂、处理用物等步骤所需的人力资源和基本物质资源消耗。</v>
          </cell>
        </row>
        <row r="1536">
          <cell r="L1536" t="str">
            <v>牙</v>
          </cell>
        </row>
        <row r="1536">
          <cell r="N1536">
            <v>38</v>
          </cell>
          <cell r="O1536">
            <v>34</v>
          </cell>
          <cell r="P1536">
            <v>32</v>
          </cell>
          <cell r="Q1536">
            <v>29</v>
          </cell>
          <cell r="R1536">
            <v>23</v>
          </cell>
        </row>
        <row r="1537">
          <cell r="C1537" t="str">
            <v>013105010050000</v>
          </cell>
          <cell r="D1537" t="str">
            <v>根管预备费</v>
          </cell>
        </row>
        <row r="1537">
          <cell r="G1537" t="str">
            <v>通过清理扩大根管，清除感染坏死牙髓组织，对根管内部进行清理成形。</v>
          </cell>
          <cell r="H1537" t="str">
            <v>所定价格涵盖准备、开髓、拔髓、疏通、测量、预备、处理用物等步骤所需的人力资源和基本物质资源消耗。</v>
          </cell>
          <cell r="I1537" t="str">
            <v>01儿童加收
11根管异常</v>
          </cell>
        </row>
        <row r="1537">
          <cell r="L1537" t="str">
            <v>根管</v>
          </cell>
          <cell r="M1537" t="str">
            <v>本项目所称“根管异常”指：中重度弯曲根管、C型根管、根管间交通枝等特殊根管。</v>
          </cell>
          <cell r="N1537">
            <v>135</v>
          </cell>
          <cell r="O1537">
            <v>122</v>
          </cell>
          <cell r="P1537">
            <v>115</v>
          </cell>
          <cell r="Q1537">
            <v>104</v>
          </cell>
          <cell r="R1537">
            <v>83</v>
          </cell>
        </row>
        <row r="1538">
          <cell r="C1538" t="str">
            <v>013105010050001</v>
          </cell>
          <cell r="D1538" t="str">
            <v>根管预备费-儿童
（加收）</v>
          </cell>
        </row>
        <row r="1538">
          <cell r="N1538">
            <v>41</v>
          </cell>
          <cell r="O1538">
            <v>37</v>
          </cell>
          <cell r="P1538">
            <v>35</v>
          </cell>
          <cell r="Q1538">
            <v>31</v>
          </cell>
          <cell r="R1538">
            <v>25</v>
          </cell>
        </row>
        <row r="1539">
          <cell r="C1539" t="str">
            <v>013105010050011</v>
          </cell>
          <cell r="D1539" t="str">
            <v>根管预备费-根管异常
（加收）</v>
          </cell>
        </row>
        <row r="1539">
          <cell r="N1539">
            <v>68</v>
          </cell>
          <cell r="O1539">
            <v>61</v>
          </cell>
          <cell r="P1539">
            <v>58</v>
          </cell>
          <cell r="Q1539">
            <v>52</v>
          </cell>
          <cell r="R1539">
            <v>42</v>
          </cell>
        </row>
        <row r="1540">
          <cell r="C1540" t="str">
            <v>013105010060000</v>
          </cell>
          <cell r="D1540" t="str">
            <v>根管冲洗费</v>
          </cell>
        </row>
        <row r="1540">
          <cell r="G1540" t="str">
            <v>对根管进行冲洗消毒及感染控制。</v>
          </cell>
          <cell r="H1540" t="str">
            <v>所定价格涵盖准备、冲洗、处理用物等步骤所需的人力资源和基本物质资源消耗。</v>
          </cell>
        </row>
        <row r="1540">
          <cell r="J1540" t="str">
            <v>01根管封药费</v>
          </cell>
        </row>
        <row r="1540">
          <cell r="L1540" t="str">
            <v>根管</v>
          </cell>
        </row>
        <row r="1540">
          <cell r="N1540">
            <v>32</v>
          </cell>
          <cell r="O1540">
            <v>29</v>
          </cell>
          <cell r="P1540">
            <v>27</v>
          </cell>
          <cell r="Q1540">
            <v>24</v>
          </cell>
          <cell r="R1540">
            <v>19</v>
          </cell>
        </row>
        <row r="1541">
          <cell r="C1541" t="str">
            <v>013105010060100</v>
          </cell>
          <cell r="D1541" t="str">
            <v>根管冲洗费-根管封药费（扩展）</v>
          </cell>
        </row>
        <row r="1541">
          <cell r="N1541">
            <v>32</v>
          </cell>
          <cell r="O1541">
            <v>29</v>
          </cell>
          <cell r="P1541">
            <v>27</v>
          </cell>
          <cell r="Q1541">
            <v>24</v>
          </cell>
          <cell r="R1541">
            <v>19</v>
          </cell>
        </row>
        <row r="1542">
          <cell r="C1542" t="str">
            <v>013105010070000</v>
          </cell>
          <cell r="D1542" t="str">
            <v>根管充填费</v>
          </cell>
        </row>
        <row r="1542">
          <cell r="G1542" t="str">
            <v>通过向根管内充填，封闭根管系统。</v>
          </cell>
          <cell r="H1542" t="str">
            <v>所定价格涵盖准备、充填、处理用物，必要时加压充填等步骤所需的人力资源和基本物质资源消耗。</v>
          </cell>
          <cell r="I1542" t="str">
            <v>01儿童加收
11根管异常</v>
          </cell>
          <cell r="J1542" t="str">
            <v>01乳牙根管充填费</v>
          </cell>
        </row>
        <row r="1542">
          <cell r="L1542" t="str">
            <v>根管</v>
          </cell>
          <cell r="M1542" t="str">
            <v>本项目所称“根管异常”指：中重度弯曲根管、C型根管、根管间交通枝等特殊根管。</v>
          </cell>
          <cell r="N1542">
            <v>104</v>
          </cell>
          <cell r="O1542">
            <v>94</v>
          </cell>
          <cell r="P1542">
            <v>88</v>
          </cell>
          <cell r="Q1542">
            <v>79</v>
          </cell>
          <cell r="R1542">
            <v>63</v>
          </cell>
        </row>
        <row r="1543">
          <cell r="C1543" t="str">
            <v>013105010070100</v>
          </cell>
          <cell r="D1543" t="str">
            <v>根管充填费-乳牙根管充填费（扩展）</v>
          </cell>
        </row>
        <row r="1543">
          <cell r="N1543">
            <v>104</v>
          </cell>
          <cell r="O1543">
            <v>94</v>
          </cell>
          <cell r="P1543">
            <v>88</v>
          </cell>
          <cell r="Q1543">
            <v>79</v>
          </cell>
          <cell r="R1543">
            <v>63</v>
          </cell>
        </row>
        <row r="1544">
          <cell r="C1544" t="str">
            <v>013105010070001</v>
          </cell>
          <cell r="D1544" t="str">
            <v>根管充填费-儿童
（加收）</v>
          </cell>
        </row>
        <row r="1544">
          <cell r="N1544">
            <v>31</v>
          </cell>
          <cell r="O1544">
            <v>28</v>
          </cell>
          <cell r="P1544">
            <v>26</v>
          </cell>
          <cell r="Q1544">
            <v>24</v>
          </cell>
          <cell r="R1544">
            <v>19</v>
          </cell>
        </row>
        <row r="1545">
          <cell r="C1545" t="str">
            <v>013105010070011</v>
          </cell>
          <cell r="D1545" t="str">
            <v>根管充填费-根管异常
（加收）</v>
          </cell>
        </row>
        <row r="1545">
          <cell r="N1545">
            <v>52</v>
          </cell>
          <cell r="O1545">
            <v>47</v>
          </cell>
          <cell r="P1545">
            <v>44</v>
          </cell>
          <cell r="Q1545">
            <v>40</v>
          </cell>
          <cell r="R1545">
            <v>32</v>
          </cell>
        </row>
        <row r="1546">
          <cell r="C1546" t="str">
            <v>013105010080000</v>
          </cell>
          <cell r="D1546" t="str">
            <v>根管再治疗费</v>
          </cell>
        </row>
        <row r="1546">
          <cell r="G1546" t="str">
            <v>针对牙髓治疗后出现的问题进行的治疗。</v>
          </cell>
          <cell r="H1546" t="str">
            <v>所定价格涵盖准备、取出、建立通道、处理用物等步骤所需的人力资源和基本物质资源消耗。</v>
          </cell>
        </row>
        <row r="1546">
          <cell r="L1546" t="str">
            <v>根管</v>
          </cell>
        </row>
        <row r="1546">
          <cell r="N1546">
            <v>99</v>
          </cell>
          <cell r="O1546">
            <v>89</v>
          </cell>
          <cell r="P1546">
            <v>84</v>
          </cell>
          <cell r="Q1546">
            <v>76</v>
          </cell>
          <cell r="R1546">
            <v>61</v>
          </cell>
        </row>
        <row r="1547">
          <cell r="C1547" t="str">
            <v>013105010090000</v>
          </cell>
          <cell r="D1547" t="str">
            <v>根管内异物取出费</v>
          </cell>
        </row>
        <row r="1547">
          <cell r="G1547" t="str">
            <v>取出存留在根管内的异物。</v>
          </cell>
          <cell r="H1547" t="str">
            <v>所定价格涵盖准备、确定位置、取出、处理用物等步骤所需的人力资源和基本物质资源消耗。</v>
          </cell>
          <cell r="I1547" t="str">
            <v>01根尖段异物取出</v>
          </cell>
        </row>
        <row r="1547">
          <cell r="L1547" t="str">
            <v>根管</v>
          </cell>
        </row>
        <row r="1547">
          <cell r="N1547">
            <v>1080</v>
          </cell>
          <cell r="O1547">
            <v>972</v>
          </cell>
          <cell r="P1547">
            <v>918</v>
          </cell>
          <cell r="Q1547">
            <v>826</v>
          </cell>
          <cell r="R1547">
            <v>661</v>
          </cell>
        </row>
        <row r="1548">
          <cell r="C1548" t="str">
            <v>013105010090001</v>
          </cell>
          <cell r="D1548" t="str">
            <v>根管内异物取出费-根尖段异物取出（加收）</v>
          </cell>
        </row>
        <row r="1548">
          <cell r="N1548">
            <v>540</v>
          </cell>
          <cell r="O1548">
            <v>486</v>
          </cell>
          <cell r="P1548">
            <v>459</v>
          </cell>
          <cell r="Q1548">
            <v>413</v>
          </cell>
          <cell r="R1548">
            <v>331</v>
          </cell>
        </row>
        <row r="1549">
          <cell r="C1549" t="str">
            <v>013306020020000</v>
          </cell>
          <cell r="D1549" t="str">
            <v>根尖诱导成形费</v>
          </cell>
        </row>
        <row r="1549">
          <cell r="G1549" t="str">
            <v>诱导牙根继续发育或根尖封闭。</v>
          </cell>
          <cell r="H1549" t="str">
            <v>所定价格涵盖手术计划、术区准备、消毒、开髓、去除、干燥、诱导、处理用物等步骤所需的人力资源和基本物质资源消耗。</v>
          </cell>
          <cell r="I1549" t="str">
            <v>01儿童加收</v>
          </cell>
        </row>
        <row r="1549">
          <cell r="L1549" t="str">
            <v>根管</v>
          </cell>
        </row>
        <row r="1549">
          <cell r="N1549">
            <v>59</v>
          </cell>
          <cell r="O1549">
            <v>53</v>
          </cell>
          <cell r="P1549">
            <v>50</v>
          </cell>
          <cell r="Q1549">
            <v>45</v>
          </cell>
          <cell r="R1549">
            <v>36</v>
          </cell>
        </row>
        <row r="1550">
          <cell r="C1550" t="str">
            <v>013306020020001</v>
          </cell>
          <cell r="D1550" t="str">
            <v>根尖诱导成形费-儿童（加收） </v>
          </cell>
        </row>
        <row r="1550">
          <cell r="L1550" t="str">
            <v>根管</v>
          </cell>
        </row>
        <row r="1550">
          <cell r="N1550">
            <v>18</v>
          </cell>
          <cell r="O1550">
            <v>16</v>
          </cell>
          <cell r="P1550">
            <v>15</v>
          </cell>
          <cell r="Q1550">
            <v>14</v>
          </cell>
          <cell r="R1550">
            <v>11</v>
          </cell>
        </row>
        <row r="1551">
          <cell r="C1551" t="str">
            <v>013306020030000</v>
          </cell>
          <cell r="D1551" t="str">
            <v>根尖屏障手术费</v>
          </cell>
        </row>
        <row r="1551">
          <cell r="G1551" t="str">
            <v>针对根尖孔未闭合或较宽大的情况，封闭根尖段建立屏障。</v>
          </cell>
          <cell r="H1551" t="str">
            <v>所定价格涵盖手术计划、术区准备、清洁、填充、处理用物等步骤所需的人力资源和基本物质资源消耗。</v>
          </cell>
          <cell r="I1551" t="str">
            <v>01儿童加收</v>
          </cell>
          <cell r="J1551" t="str">
            <v>01髓腔穿孔修补费</v>
          </cell>
        </row>
        <row r="1551">
          <cell r="L1551" t="str">
            <v>根管</v>
          </cell>
        </row>
        <row r="1551">
          <cell r="N1551">
            <v>277</v>
          </cell>
          <cell r="O1551">
            <v>249</v>
          </cell>
          <cell r="P1551">
            <v>235</v>
          </cell>
          <cell r="Q1551">
            <v>212</v>
          </cell>
          <cell r="R1551">
            <v>170</v>
          </cell>
        </row>
        <row r="1552">
          <cell r="C1552" t="str">
            <v>013306020030001</v>
          </cell>
          <cell r="D1552" t="str">
            <v>根尖屏障手术费-儿童（加收） </v>
          </cell>
        </row>
        <row r="1552">
          <cell r="L1552" t="str">
            <v>根管</v>
          </cell>
        </row>
        <row r="1552">
          <cell r="N1552">
            <v>83</v>
          </cell>
          <cell r="O1552">
            <v>75</v>
          </cell>
          <cell r="P1552">
            <v>71</v>
          </cell>
          <cell r="Q1552">
            <v>64</v>
          </cell>
          <cell r="R1552">
            <v>51</v>
          </cell>
        </row>
        <row r="1553">
          <cell r="C1553" t="str">
            <v>013306020030100</v>
          </cell>
          <cell r="D1553" t="str">
            <v>根尖屏障手术费-髓腔穿孔修补费（扩展）</v>
          </cell>
        </row>
        <row r="1553">
          <cell r="N1553">
            <v>277</v>
          </cell>
          <cell r="O1553">
            <v>249</v>
          </cell>
          <cell r="P1553">
            <v>235</v>
          </cell>
          <cell r="Q1553">
            <v>212</v>
          </cell>
          <cell r="R1553">
            <v>170</v>
          </cell>
        </row>
        <row r="1554">
          <cell r="C1554" t="str">
            <v>013306020040000</v>
          </cell>
          <cell r="D1554" t="str">
            <v>根尖手术费</v>
          </cell>
        </row>
        <row r="1554">
          <cell r="G1554" t="str">
            <v>通过手术对根尖进行治疗。</v>
          </cell>
          <cell r="H1554" t="str">
            <v>所定价格涵盖手术计划、术区准备、消毒、切开、翻瓣、切除、倒预备、倒充填、复位缝合、处理用物等步骤所需的人力资源和基本物质资源消耗。</v>
          </cell>
          <cell r="I1554" t="str">
            <v>
01儿童加收
11复杂根尖手术
</v>
          </cell>
        </row>
        <row r="1554">
          <cell r="L1554" t="str">
            <v>根管</v>
          </cell>
          <cell r="M1554" t="str">
            <v>本项目所称“复杂根尖手术”指：根尖周病损累及邻近重要组织结构（上颌窦、颏孔、下颌神经管、切牙孔）、骨壁完整根尖定位困难的情况。仅行根尖搔刮治疗按50元收费。</v>
          </cell>
          <cell r="N1554">
            <v>360</v>
          </cell>
          <cell r="O1554">
            <v>324</v>
          </cell>
          <cell r="P1554">
            <v>306</v>
          </cell>
          <cell r="Q1554">
            <v>275</v>
          </cell>
          <cell r="R1554">
            <v>220</v>
          </cell>
        </row>
        <row r="1555">
          <cell r="C1555" t="str">
            <v>013306020040001</v>
          </cell>
          <cell r="D1555" t="str">
            <v>根尖手术费-儿童（加收）</v>
          </cell>
        </row>
        <row r="1555">
          <cell r="N1555">
            <v>108</v>
          </cell>
          <cell r="O1555">
            <v>97</v>
          </cell>
          <cell r="P1555">
            <v>92</v>
          </cell>
          <cell r="Q1555">
            <v>83</v>
          </cell>
          <cell r="R1555">
            <v>66</v>
          </cell>
        </row>
        <row r="1556">
          <cell r="C1556" t="str">
            <v>013306020040011</v>
          </cell>
          <cell r="D1556" t="str">
            <v>根尖手术费-复杂根尖手术（加收）</v>
          </cell>
        </row>
        <row r="1556">
          <cell r="N1556">
            <v>360</v>
          </cell>
          <cell r="O1556">
            <v>324</v>
          </cell>
          <cell r="P1556">
            <v>306</v>
          </cell>
          <cell r="Q1556">
            <v>275</v>
          </cell>
          <cell r="R1556">
            <v>220</v>
          </cell>
        </row>
        <row r="1557">
          <cell r="C1557" t="str">
            <v>013105010100000</v>
          </cell>
          <cell r="D1557" t="str">
            <v>活髓保存治疗费</v>
          </cell>
        </row>
        <row r="1557">
          <cell r="G1557" t="str">
            <v>通过处理暴露牙髓清除感染，保存正常牙髓。</v>
          </cell>
          <cell r="H1557" t="str">
            <v>所定价格涵盖准备、去除、冲洗、盖髓、处理用物等步骤所需的人力资源和基本物质资源消耗。</v>
          </cell>
          <cell r="I1557" t="str">
            <v>01间接盖髓减收</v>
          </cell>
        </row>
        <row r="1557">
          <cell r="L1557" t="str">
            <v>牙</v>
          </cell>
        </row>
        <row r="1557">
          <cell r="N1557">
            <v>158</v>
          </cell>
          <cell r="O1557">
            <v>142</v>
          </cell>
          <cell r="P1557">
            <v>134</v>
          </cell>
          <cell r="Q1557">
            <v>121</v>
          </cell>
          <cell r="R1557">
            <v>97</v>
          </cell>
        </row>
        <row r="1558">
          <cell r="C1558" t="str">
            <v>013105010100001</v>
          </cell>
          <cell r="D1558" t="str">
            <v>活髓保存治疗费-间接盖髓（减收）</v>
          </cell>
        </row>
        <row r="1558">
          <cell r="N1558">
            <v>-79</v>
          </cell>
          <cell r="O1558">
            <v>-71</v>
          </cell>
          <cell r="P1558">
            <v>-67</v>
          </cell>
          <cell r="Q1558">
            <v>-61</v>
          </cell>
          <cell r="R1558">
            <v>-49</v>
          </cell>
        </row>
        <row r="1559">
          <cell r="C1559" t="str">
            <v>013105010110000</v>
          </cell>
          <cell r="D1559" t="str">
            <v>牙髓再生治疗费</v>
          </cell>
        </row>
        <row r="1559">
          <cell r="G1559" t="str">
            <v>清除根管内感染，借助多种方式促进根管内牙髓样组织再生及牙根生长。</v>
          </cell>
          <cell r="H1559" t="str">
            <v>所定价格涵盖准备、根管内引血、封闭、处理用物等步骤所需的人力资源和基本物质资源消耗。</v>
          </cell>
          <cell r="I1559" t="str">
            <v>01自体血支架制备</v>
          </cell>
        </row>
        <row r="1559">
          <cell r="L1559" t="str">
            <v>牙</v>
          </cell>
        </row>
        <row r="1559">
          <cell r="N1559">
            <v>810</v>
          </cell>
          <cell r="O1559">
            <v>729</v>
          </cell>
          <cell r="P1559">
            <v>689</v>
          </cell>
          <cell r="Q1559">
            <v>620</v>
          </cell>
          <cell r="R1559">
            <v>496</v>
          </cell>
        </row>
        <row r="1560">
          <cell r="C1560" t="str">
            <v>013105010110001</v>
          </cell>
          <cell r="D1560" t="str">
            <v>牙髓再生治疗费-自体血支架制备（加收）</v>
          </cell>
        </row>
        <row r="1560">
          <cell r="N1560">
            <v>810</v>
          </cell>
          <cell r="O1560">
            <v>729</v>
          </cell>
          <cell r="P1560">
            <v>765</v>
          </cell>
          <cell r="Q1560">
            <v>620</v>
          </cell>
          <cell r="R1560">
            <v>496</v>
          </cell>
        </row>
        <row r="1561">
          <cell r="C1561" t="str">
            <v>013105010120000</v>
          </cell>
          <cell r="D1561" t="str">
            <v>牙体缺损直接粘接
修复费</v>
          </cell>
        </row>
        <row r="1561">
          <cell r="G1561" t="str">
            <v>通过使用填充材料修复牙体缺损。</v>
          </cell>
          <cell r="H1561" t="str">
            <v>所定价格涵盖准备、去龋、窝洞制备、充填、粘接固化、塑形、调合、磨光、抛光、处理用物等步骤所需的人力资源和基本物质资源消耗。</v>
          </cell>
          <cell r="I1561" t="str">
            <v>01儿童加收
11牙体大面积缺损加收
12暂封减收
13银汞合金充填减收</v>
          </cell>
        </row>
        <row r="1561">
          <cell r="L1561" t="str">
            <v>牙</v>
          </cell>
          <cell r="M1561" t="str">
            <v>本项目所称“牙体大面积缺损”指：累及2个及以上牙面的情况。</v>
          </cell>
          <cell r="N1561">
            <v>101</v>
          </cell>
          <cell r="O1561">
            <v>91</v>
          </cell>
          <cell r="P1561">
            <v>86</v>
          </cell>
          <cell r="Q1561">
            <v>77</v>
          </cell>
          <cell r="R1561">
            <v>62</v>
          </cell>
        </row>
        <row r="1562">
          <cell r="C1562" t="str">
            <v>013105010120001</v>
          </cell>
          <cell r="D1562" t="str">
            <v>牙体缺损直接粘接
修复费-儿童（加收）</v>
          </cell>
        </row>
        <row r="1562">
          <cell r="N1562">
            <v>30</v>
          </cell>
          <cell r="O1562">
            <v>27</v>
          </cell>
          <cell r="P1562">
            <v>26</v>
          </cell>
          <cell r="Q1562">
            <v>23</v>
          </cell>
          <cell r="R1562">
            <v>19</v>
          </cell>
        </row>
        <row r="1563">
          <cell r="C1563" t="str">
            <v>013105010120011</v>
          </cell>
          <cell r="D1563" t="str">
            <v>牙体缺损直接粘接修复费-牙体大面积缺损（加收）</v>
          </cell>
        </row>
        <row r="1563">
          <cell r="N1563">
            <v>101</v>
          </cell>
          <cell r="O1563">
            <v>91</v>
          </cell>
          <cell r="P1563">
            <v>86</v>
          </cell>
          <cell r="Q1563">
            <v>77</v>
          </cell>
          <cell r="R1563">
            <v>62</v>
          </cell>
        </row>
        <row r="1564">
          <cell r="C1564" t="str">
            <v>013105010120012</v>
          </cell>
          <cell r="D1564" t="str">
            <v>牙体缺损直接粘接修复费-暂封（减收）</v>
          </cell>
        </row>
        <row r="1564">
          <cell r="N1564">
            <v>-81</v>
          </cell>
          <cell r="O1564">
            <v>-73</v>
          </cell>
          <cell r="P1564">
            <v>-69</v>
          </cell>
          <cell r="Q1564">
            <v>-62</v>
          </cell>
          <cell r="R1564">
            <v>-50</v>
          </cell>
        </row>
        <row r="1565">
          <cell r="C1565" t="str">
            <v>013105010120013</v>
          </cell>
          <cell r="D1565" t="str">
            <v>牙体缺损直接粘接修复费-银汞合金充填
（减收）</v>
          </cell>
        </row>
        <row r="1565">
          <cell r="N1565">
            <v>-81</v>
          </cell>
          <cell r="O1565">
            <v>-73</v>
          </cell>
          <cell r="P1565">
            <v>-69</v>
          </cell>
          <cell r="Q1565">
            <v>-62</v>
          </cell>
          <cell r="R1565">
            <v>-50</v>
          </cell>
        </row>
        <row r="1566">
          <cell r="C1566" t="str">
            <v>013105010130000</v>
          </cell>
          <cell r="D1566" t="str">
            <v>前牙形态修复费</v>
          </cell>
        </row>
        <row r="1566">
          <cell r="G1566" t="str">
            <v>对牙齿美观区域进行形态、颜色、功能的修复。</v>
          </cell>
          <cell r="H1566" t="str">
            <v>所定价格涵盖准备、美学设计、比色、窝洞制备、分层堆塑恢复牙齿颜色外形、调𬌗、磨光、抛光、处理用物等步骤所需的人力资源和基本物质资源消耗。</v>
          </cell>
          <cell r="I1566" t="str">
            <v>01舌腭面形态辅助修复</v>
          </cell>
        </row>
        <row r="1566">
          <cell r="L1566" t="str">
            <v>牙</v>
          </cell>
        </row>
        <row r="1566">
          <cell r="N1566" t="str">
            <v>市场指导价</v>
          </cell>
          <cell r="O1566" t="str">
            <v>市场指导价</v>
          </cell>
          <cell r="P1566" t="str">
            <v>市场指导价</v>
          </cell>
          <cell r="Q1566" t="str">
            <v>市场指导价</v>
          </cell>
          <cell r="R1566" t="str">
            <v>市场指导价</v>
          </cell>
        </row>
        <row r="1567">
          <cell r="C1567" t="str">
            <v>013105010130001</v>
          </cell>
          <cell r="D1567" t="str">
            <v>前牙形态修复费-
舌腭面形态辅助修复
（加收）</v>
          </cell>
        </row>
        <row r="1567">
          <cell r="N1567" t="str">
            <v>市场指导价</v>
          </cell>
          <cell r="O1567" t="str">
            <v>市场指导价</v>
          </cell>
          <cell r="P1567" t="str">
            <v>市场指导价</v>
          </cell>
          <cell r="Q1567" t="str">
            <v>市场指导价</v>
          </cell>
          <cell r="R1567" t="str">
            <v>市场指导价</v>
          </cell>
        </row>
        <row r="1568">
          <cell r="C1568" t="str">
            <v>013105010140000</v>
          </cell>
          <cell r="D1568" t="str">
            <v>窝沟封闭费</v>
          </cell>
        </row>
        <row r="1568">
          <cell r="G1568" t="str">
            <v>封闭牙齿窝沟。</v>
          </cell>
          <cell r="H1568" t="str">
            <v>所定价格涵盖准备、清洁、冲洗、酸蚀、干燥、封闭窝沟、光照固化、调合、抛光、处理用物等步骤所需的人力资源和基本物质资源消耗。</v>
          </cell>
        </row>
        <row r="1568">
          <cell r="L1568" t="str">
            <v>牙</v>
          </cell>
        </row>
        <row r="1568">
          <cell r="N1568">
            <v>25</v>
          </cell>
          <cell r="O1568">
            <v>23</v>
          </cell>
          <cell r="P1568">
            <v>21</v>
          </cell>
          <cell r="Q1568">
            <v>19</v>
          </cell>
          <cell r="R1568">
            <v>15</v>
          </cell>
        </row>
        <row r="1569">
          <cell r="C1569" t="str">
            <v>013105010150000</v>
          </cell>
          <cell r="D1569" t="str">
            <v>氟防龋治疗费</v>
          </cell>
        </row>
        <row r="1569">
          <cell r="G1569" t="str">
            <v>通过涂布氟化物预防龋齿。</v>
          </cell>
          <cell r="H1569" t="str">
            <v>所定价格涵盖准备、清洁、涂布、处理用物等步骤所需的人力资源和基本物质资源消耗。</v>
          </cell>
        </row>
        <row r="1569">
          <cell r="L1569" t="str">
            <v>牙</v>
          </cell>
        </row>
        <row r="1569">
          <cell r="N1569">
            <v>12</v>
          </cell>
          <cell r="O1569">
            <v>11</v>
          </cell>
          <cell r="P1569">
            <v>10</v>
          </cell>
          <cell r="Q1569">
            <v>9</v>
          </cell>
          <cell r="R1569">
            <v>7</v>
          </cell>
        </row>
        <row r="1570">
          <cell r="C1570" t="str">
            <v>013105010160000</v>
          </cell>
          <cell r="D1570" t="str">
            <v>牙脱敏治疗费</v>
          </cell>
        </row>
        <row r="1570">
          <cell r="G1570" t="str">
            <v>通过各种方式处理牙面降低牙敏感症状。</v>
          </cell>
          <cell r="H1570" t="str">
            <v>所定价格涵盖准备、清洁、脱敏、处理用物等步骤所需的人力资源和基本物质资源消耗。</v>
          </cell>
        </row>
        <row r="1570">
          <cell r="L1570" t="str">
            <v>牙</v>
          </cell>
        </row>
        <row r="1570">
          <cell r="N1570">
            <v>12</v>
          </cell>
          <cell r="O1570">
            <v>11</v>
          </cell>
          <cell r="P1570">
            <v>10</v>
          </cell>
          <cell r="Q1570">
            <v>9</v>
          </cell>
          <cell r="R1570">
            <v>7</v>
          </cell>
        </row>
        <row r="1571">
          <cell r="C1571" t="str">
            <v>013105010170000</v>
          </cell>
          <cell r="D1571" t="str">
            <v>牙齿内漂白费</v>
          </cell>
        </row>
        <row r="1571">
          <cell r="G1571" t="str">
            <v>通过在牙齿内部使用药物去除牙齿中的有机着色物而使牙着色变浅。</v>
          </cell>
          <cell r="H1571" t="str">
            <v>所定价格涵盖准备、清洁、比色、漂白脱色、处理用物等步骤所需的人力资源和基本物质资源消耗。</v>
          </cell>
        </row>
        <row r="1571">
          <cell r="J1571" t="str">
            <v>01牙脱色费</v>
          </cell>
        </row>
        <row r="1571">
          <cell r="L1571" t="str">
            <v>牙</v>
          </cell>
          <cell r="M1571" t="str">
            <v>1.美容整形常用项目。
2.单次漂白费用不能超过“全口牙齿漂白费”费用。</v>
          </cell>
          <cell r="N1571" t="str">
            <v>市场指导价</v>
          </cell>
          <cell r="O1571" t="str">
            <v>市场指导价</v>
          </cell>
          <cell r="P1571" t="str">
            <v>市场指导价</v>
          </cell>
          <cell r="Q1571" t="str">
            <v>市场指导价</v>
          </cell>
          <cell r="R1571" t="str">
            <v>市场指导价</v>
          </cell>
        </row>
        <row r="1572">
          <cell r="C1572" t="str">
            <v>013105010170100</v>
          </cell>
          <cell r="D1572" t="str">
            <v>牙齿内漂白费-牙脱色费（扩展）</v>
          </cell>
        </row>
        <row r="1572">
          <cell r="N1572" t="str">
            <v>市场指导价</v>
          </cell>
          <cell r="O1572" t="str">
            <v>市场指导价</v>
          </cell>
          <cell r="P1572" t="str">
            <v>市场指导价</v>
          </cell>
          <cell r="Q1572" t="str">
            <v>市场指导价</v>
          </cell>
          <cell r="R1572" t="str">
            <v>市场指导价</v>
          </cell>
        </row>
        <row r="1573">
          <cell r="C1573" t="str">
            <v>013105010180000</v>
          </cell>
          <cell r="D1573" t="str">
            <v>全口牙齿漂白费</v>
          </cell>
        </row>
        <row r="1573">
          <cell r="G1573" t="str">
            <v>通过专用漂白设备及漂白药物对全口牙齿表面进行漂白治疗，使牙齿颜色变浅。</v>
          </cell>
          <cell r="H1573" t="str">
            <v>所定价格涵盖准备、牙龈保护、涂布、光照、保护处理、处理用物等步骤所需的人力资源和基本物质资源消耗。</v>
          </cell>
        </row>
        <row r="1573">
          <cell r="J1573" t="str">
            <v>01牙列套漂白费</v>
          </cell>
        </row>
        <row r="1573">
          <cell r="L1573" t="str">
            <v>次</v>
          </cell>
          <cell r="M1573" t="str">
            <v>美容整形常用项目。</v>
          </cell>
          <cell r="N1573" t="str">
            <v>市场指导价</v>
          </cell>
          <cell r="O1573" t="str">
            <v>市场指导价</v>
          </cell>
          <cell r="P1573" t="str">
            <v>市场指导价</v>
          </cell>
          <cell r="Q1573" t="str">
            <v>市场指导价</v>
          </cell>
          <cell r="R1573" t="str">
            <v>市场指导价</v>
          </cell>
        </row>
        <row r="1574">
          <cell r="C1574" t="str">
            <v>013105010180100</v>
          </cell>
          <cell r="D1574" t="str">
            <v>全口牙齿漂白费-牙列套漂白费（扩展）</v>
          </cell>
        </row>
        <row r="1574">
          <cell r="N1574" t="str">
            <v>市场指导价</v>
          </cell>
          <cell r="O1574" t="str">
            <v>市场指导价</v>
          </cell>
          <cell r="P1574" t="str">
            <v>市场指导价</v>
          </cell>
          <cell r="Q1574" t="str">
            <v>市场指导价</v>
          </cell>
          <cell r="R1574" t="str">
            <v>市场指导价</v>
          </cell>
        </row>
        <row r="1575">
          <cell r="C1575" t="str">
            <v>013105010190000</v>
          </cell>
          <cell r="D1575" t="str">
            <v>预成冠修复费</v>
          </cell>
        </row>
        <row r="1575">
          <cell r="G1575" t="str">
            <v>针对大面积牙体缺损进行预成冠修复。</v>
          </cell>
          <cell r="H1575" t="str">
            <v>所定价格涵盖准备、预备、预成冠调改、粘结、调合、处理用物等步骤所需的人力资源和基本物质资源消耗。</v>
          </cell>
        </row>
        <row r="1575">
          <cell r="L1575" t="str">
            <v>牙</v>
          </cell>
        </row>
        <row r="1575">
          <cell r="N1575">
            <v>70</v>
          </cell>
          <cell r="O1575">
            <v>63</v>
          </cell>
          <cell r="P1575">
            <v>60</v>
          </cell>
          <cell r="Q1575">
            <v>54</v>
          </cell>
          <cell r="R1575">
            <v>43</v>
          </cell>
        </row>
        <row r="1576">
          <cell r="C1576" t="str">
            <v>013306020050000</v>
          </cell>
          <cell r="D1576" t="str">
            <v>牙拔除费</v>
          </cell>
        </row>
        <row r="1576">
          <cell r="G1576" t="str">
            <v>通过手术拔除牙齿。</v>
          </cell>
          <cell r="H1576" t="str">
            <v>所定价格涵盖手术计划、术区准备、消毒、分离龈、拔除、取出根、冲洗、清理、止血、处理用物等步骤所需的人力资源和基本物质资源消耗。</v>
          </cell>
          <cell r="I1576" t="str">
            <v>01儿童加收
02乳牙拔除减收
11复杂牙拔除</v>
          </cell>
        </row>
        <row r="1576">
          <cell r="L1576" t="str">
            <v>牙</v>
          </cell>
          <cell r="M1576" t="str">
            <v>本项目所称“复杂牙拔除”指：正常位牙齿因解剖变异、死髓或牙体治疗后其脆性增加、局部慢性炎症刺激使牙槽骨发生致密性改变、牙骨间骨性结合的情况。乳牙拔除不能同时叠加儿童加收。</v>
          </cell>
          <cell r="N1576">
            <v>81</v>
          </cell>
          <cell r="O1576">
            <v>73</v>
          </cell>
          <cell r="P1576">
            <v>69</v>
          </cell>
          <cell r="Q1576">
            <v>62</v>
          </cell>
          <cell r="R1576">
            <v>50</v>
          </cell>
        </row>
        <row r="1577">
          <cell r="C1577" t="str">
            <v>013306020050001</v>
          </cell>
          <cell r="D1577" t="str">
            <v>牙拔除费-儿童
（加收）</v>
          </cell>
        </row>
        <row r="1577">
          <cell r="N1577">
            <v>24</v>
          </cell>
          <cell r="O1577">
            <v>22</v>
          </cell>
          <cell r="P1577">
            <v>21</v>
          </cell>
          <cell r="Q1577">
            <v>19</v>
          </cell>
          <cell r="R1577">
            <v>15</v>
          </cell>
        </row>
        <row r="1578">
          <cell r="C1578" t="str">
            <v>433306020050002</v>
          </cell>
          <cell r="D1578" t="str">
            <v>牙拔除费-乳牙拔除（减收）</v>
          </cell>
        </row>
        <row r="1578">
          <cell r="N1578">
            <v>-61</v>
          </cell>
          <cell r="O1578">
            <v>-55</v>
          </cell>
          <cell r="P1578">
            <v>-52</v>
          </cell>
          <cell r="Q1578">
            <v>-47</v>
          </cell>
          <cell r="R1578">
            <v>-38</v>
          </cell>
        </row>
        <row r="1579">
          <cell r="C1579" t="str">
            <v>013306020050011</v>
          </cell>
          <cell r="D1579" t="str">
            <v>牙拔除费-复杂牙拔除（加收）</v>
          </cell>
        </row>
        <row r="1579">
          <cell r="N1579">
            <v>81</v>
          </cell>
          <cell r="O1579">
            <v>73</v>
          </cell>
          <cell r="P1579">
            <v>69</v>
          </cell>
          <cell r="Q1579">
            <v>62</v>
          </cell>
          <cell r="R1579">
            <v>50</v>
          </cell>
        </row>
        <row r="1580">
          <cell r="C1580" t="str">
            <v>013306020060000</v>
          </cell>
          <cell r="D1580" t="str">
            <v>阻生牙拔除费</v>
          </cell>
        </row>
        <row r="1580">
          <cell r="G1580" t="str">
            <v>通过手术拔除各类萌出智齿或高位阻生牙齿。</v>
          </cell>
          <cell r="H1580" t="str">
            <v>所定价格涵盖手术计划、术区准备、消毒、翻瓣、分离、分牙、挺松、增隙、拔除、冲洗、清理、缝合、止血、处理用物等步骤所需的人力资源和基本物质资源消耗。</v>
          </cell>
          <cell r="I1580" t="str">
            <v>01儿童加收
11复杂阻生牙拔除
</v>
          </cell>
          <cell r="J1580" t="str">
            <v>01多生牙拔除费</v>
          </cell>
        </row>
        <row r="1580">
          <cell r="L1580" t="str">
            <v>牙</v>
          </cell>
          <cell r="M1580" t="str">
            <v>本项目所称“复杂阻生牙拔除”指：被牙龈覆盖的各类阻生牙、完全埋藏颌骨内的各类阻生牙及多生牙的情况。</v>
          </cell>
          <cell r="N1580">
            <v>184</v>
          </cell>
          <cell r="O1580">
            <v>166</v>
          </cell>
          <cell r="P1580">
            <v>156</v>
          </cell>
          <cell r="Q1580">
            <v>140</v>
          </cell>
          <cell r="R1580">
            <v>112</v>
          </cell>
        </row>
        <row r="1581">
          <cell r="C1581" t="str">
            <v>013306020060100</v>
          </cell>
          <cell r="D1581" t="str">
            <v>阻生牙拔除费-多生牙拔除费（扩展）</v>
          </cell>
        </row>
        <row r="1581">
          <cell r="N1581">
            <v>184</v>
          </cell>
          <cell r="O1581">
            <v>166</v>
          </cell>
          <cell r="P1581">
            <v>156</v>
          </cell>
          <cell r="Q1581">
            <v>140</v>
          </cell>
          <cell r="R1581">
            <v>112</v>
          </cell>
        </row>
        <row r="1582">
          <cell r="C1582" t="str">
            <v>013306020060001</v>
          </cell>
          <cell r="D1582" t="str">
            <v>阻生牙拔除费-儿童（加收）</v>
          </cell>
        </row>
        <row r="1582">
          <cell r="N1582">
            <v>55</v>
          </cell>
          <cell r="O1582">
            <v>50</v>
          </cell>
          <cell r="P1582">
            <v>47</v>
          </cell>
          <cell r="Q1582">
            <v>42</v>
          </cell>
          <cell r="R1582">
            <v>34</v>
          </cell>
        </row>
        <row r="1583">
          <cell r="C1583" t="str">
            <v>013306020060011</v>
          </cell>
          <cell r="D1583" t="str">
            <v>阻生牙拔除费-复杂阻生牙拔除（加收）</v>
          </cell>
        </row>
        <row r="1583">
          <cell r="N1583">
            <v>184</v>
          </cell>
          <cell r="O1583">
            <v>166</v>
          </cell>
          <cell r="P1583">
            <v>156</v>
          </cell>
          <cell r="Q1583">
            <v>140</v>
          </cell>
          <cell r="R1583">
            <v>112</v>
          </cell>
        </row>
        <row r="1584">
          <cell r="C1584" t="str">
            <v>013306020070000</v>
          </cell>
          <cell r="D1584" t="str">
            <v>阻生牙开窗助萌费</v>
          </cell>
        </row>
        <row r="1584">
          <cell r="G1584" t="str">
            <v>通过手术去除阻生牙萌出阻力。</v>
          </cell>
          <cell r="H1584" t="str">
            <v>所定价格涵盖手术计划、术区准备、消毒、切开、显露牙、冲洗、缝合、止血、处理用物等步骤所需的人力资源和基本物质资源消耗。</v>
          </cell>
          <cell r="I1584" t="str">
            <v>01儿童加收
11骨阻生开窗助萌</v>
          </cell>
        </row>
        <row r="1584">
          <cell r="L1584" t="str">
            <v>牙</v>
          </cell>
        </row>
        <row r="1584">
          <cell r="N1584">
            <v>36</v>
          </cell>
          <cell r="O1584">
            <v>32</v>
          </cell>
          <cell r="P1584">
            <v>31</v>
          </cell>
          <cell r="Q1584">
            <v>28</v>
          </cell>
          <cell r="R1584">
            <v>22</v>
          </cell>
        </row>
        <row r="1585">
          <cell r="C1585" t="str">
            <v>013306020070001</v>
          </cell>
          <cell r="D1585" t="str">
            <v>阻生牙开窗助萌费-儿童（加收）</v>
          </cell>
        </row>
        <row r="1585">
          <cell r="N1585">
            <v>11</v>
          </cell>
          <cell r="O1585">
            <v>10</v>
          </cell>
          <cell r="P1585">
            <v>9</v>
          </cell>
          <cell r="Q1585">
            <v>8</v>
          </cell>
          <cell r="R1585">
            <v>7</v>
          </cell>
        </row>
        <row r="1586">
          <cell r="C1586" t="str">
            <v>013306020070011</v>
          </cell>
          <cell r="D1586" t="str">
            <v>阻生牙开窗助萌费-骨阻生开窗助萌（加收）</v>
          </cell>
        </row>
        <row r="1586">
          <cell r="N1586">
            <v>36</v>
          </cell>
          <cell r="O1586">
            <v>32</v>
          </cell>
          <cell r="P1586">
            <v>31</v>
          </cell>
          <cell r="Q1586">
            <v>28</v>
          </cell>
          <cell r="R1586">
            <v>22</v>
          </cell>
        </row>
        <row r="1587">
          <cell r="C1587" t="str">
            <v>013306020080000</v>
          </cell>
          <cell r="D1587" t="str">
            <v>阻生牙牙冠切除费</v>
          </cell>
        </row>
        <row r="1587">
          <cell r="G1587" t="str">
            <v>通过手术切除阻生牙牙冠。</v>
          </cell>
          <cell r="H1587" t="str">
            <v>所定价格涵盖手术计划、术区准备、消毒、切开、分离、去骨、截冠、修整、冲洗、缝合、止血、处理用物等步骤所需的人力资源和基本物质资源消耗。</v>
          </cell>
          <cell r="I1587" t="str">
            <v>01儿童加收</v>
          </cell>
        </row>
        <row r="1587">
          <cell r="L1587" t="str">
            <v>牙</v>
          </cell>
        </row>
        <row r="1587">
          <cell r="N1587">
            <v>288</v>
          </cell>
          <cell r="O1587">
            <v>259</v>
          </cell>
          <cell r="P1587">
            <v>245</v>
          </cell>
          <cell r="Q1587">
            <v>221</v>
          </cell>
          <cell r="R1587">
            <v>177</v>
          </cell>
        </row>
        <row r="1588">
          <cell r="C1588" t="str">
            <v>013306020080001</v>
          </cell>
          <cell r="D1588" t="str">
            <v>阻生牙牙冠切除费-儿童（加收）</v>
          </cell>
        </row>
        <row r="1588">
          <cell r="N1588">
            <v>86</v>
          </cell>
          <cell r="O1588">
            <v>78</v>
          </cell>
          <cell r="P1588">
            <v>74</v>
          </cell>
          <cell r="Q1588">
            <v>66</v>
          </cell>
          <cell r="R1588">
            <v>53</v>
          </cell>
        </row>
        <row r="1589">
          <cell r="C1589" t="str">
            <v>013306020090000</v>
          </cell>
          <cell r="D1589" t="str">
            <v>拔牙创搔刮费</v>
          </cell>
        </row>
        <row r="1589">
          <cell r="G1589" t="str">
            <v>通过手术对拔牙创愈合不良的创面进行搔刮、清创处理。</v>
          </cell>
          <cell r="H1589" t="str">
            <v>所定价格涵盖手术计划、术区准备、消毒、切开翻瓣、分离、刮除、冲洗、填塞、缝合、处理用物等步骤所需的人力资源和基本物质资源消耗。</v>
          </cell>
          <cell r="I1589" t="str">
            <v>01儿童加收</v>
          </cell>
        </row>
        <row r="1589">
          <cell r="L1589" t="str">
            <v>牙</v>
          </cell>
          <cell r="M1589" t="str">
            <v>仅限于拔牙创愈合不良情况时收费，其他情况不单独收费。</v>
          </cell>
          <cell r="N1589">
            <v>23</v>
          </cell>
          <cell r="O1589">
            <v>21</v>
          </cell>
          <cell r="P1589">
            <v>20</v>
          </cell>
          <cell r="Q1589">
            <v>18</v>
          </cell>
          <cell r="R1589">
            <v>14</v>
          </cell>
        </row>
        <row r="1590">
          <cell r="C1590" t="str">
            <v>013306020090001</v>
          </cell>
          <cell r="D1590" t="str">
            <v>拔牙创搔刮费-儿童（加收）</v>
          </cell>
        </row>
        <row r="1590">
          <cell r="N1590">
            <v>7</v>
          </cell>
          <cell r="O1590">
            <v>6</v>
          </cell>
          <cell r="P1590">
            <v>6</v>
          </cell>
          <cell r="Q1590">
            <v>5</v>
          </cell>
          <cell r="R1590">
            <v>4</v>
          </cell>
        </row>
        <row r="1591">
          <cell r="C1591" t="str">
            <v>013306020100000</v>
          </cell>
          <cell r="D1591" t="str">
            <v>阻生牙龈瓣修整费</v>
          </cell>
        </row>
        <row r="1591">
          <cell r="G1591" t="str">
            <v>用于保留、开窗助萌阻生牙修整龈瓣形态，预防感染、创口愈合、维持牙龈形态。</v>
          </cell>
          <cell r="H1591" t="str">
            <v>所定价格涵盖手术计划、术区准备、消毒、修整、成形、缝合、处理用物等步骤所需的人力资源和基本物质资源消耗。</v>
          </cell>
          <cell r="I1591" t="str">
            <v>01儿童加收</v>
          </cell>
        </row>
        <row r="1591">
          <cell r="L1591" t="str">
            <v>牙</v>
          </cell>
        </row>
        <row r="1591">
          <cell r="N1591">
            <v>47</v>
          </cell>
          <cell r="O1591">
            <v>42</v>
          </cell>
          <cell r="P1591">
            <v>40</v>
          </cell>
          <cell r="Q1591">
            <v>36</v>
          </cell>
          <cell r="R1591">
            <v>29</v>
          </cell>
        </row>
        <row r="1592">
          <cell r="C1592" t="str">
            <v>013306020100001</v>
          </cell>
          <cell r="D1592" t="str">
            <v>阻生牙龈瓣修整费-
儿童（加收）</v>
          </cell>
        </row>
        <row r="1592">
          <cell r="N1592">
            <v>14</v>
          </cell>
          <cell r="O1592">
            <v>13</v>
          </cell>
          <cell r="P1592">
            <v>12</v>
          </cell>
          <cell r="Q1592">
            <v>11</v>
          </cell>
          <cell r="R1592">
            <v>9</v>
          </cell>
        </row>
        <row r="1593">
          <cell r="C1593" t="str">
            <v>013306020110000</v>
          </cell>
          <cell r="D1593" t="str">
            <v>预防性拔牙窝组织
封闭费</v>
          </cell>
        </row>
        <row r="1593">
          <cell r="G1593" t="str">
            <v>拔牙后即刻封闭拔牙窝。</v>
          </cell>
          <cell r="H1593" t="str">
            <v>所定价格涵盖手术计划、术区准备、消毒、修整、打磨、重建血运、修整、减张、封闭、缝合、止血、处理用物等步骤所需的人力资源和基本物质资源消耗。</v>
          </cell>
          <cell r="I1593" t="str">
            <v>01儿童加收</v>
          </cell>
        </row>
        <row r="1593">
          <cell r="L1593" t="str">
            <v>牙</v>
          </cell>
          <cell r="M1593" t="str">
            <v>该项目指针对使用抗骨吸收药物、抗血管生成药物、放疗后、骨结构不良、硬化性骨髓炎等牙槽窝愈合不良高危患者，以及拔牙后牙槽嵴保存。</v>
          </cell>
          <cell r="N1593">
            <v>720</v>
          </cell>
          <cell r="O1593">
            <v>648</v>
          </cell>
          <cell r="P1593">
            <v>612</v>
          </cell>
          <cell r="Q1593">
            <v>551</v>
          </cell>
          <cell r="R1593">
            <v>441</v>
          </cell>
        </row>
        <row r="1594">
          <cell r="C1594" t="str">
            <v>013306020110001</v>
          </cell>
          <cell r="D1594" t="str">
            <v>预防性拔牙窝组织封闭费-儿童（加收）</v>
          </cell>
        </row>
        <row r="1594">
          <cell r="N1594">
            <v>216</v>
          </cell>
          <cell r="O1594">
            <v>194</v>
          </cell>
          <cell r="P1594">
            <v>184</v>
          </cell>
          <cell r="Q1594">
            <v>165</v>
          </cell>
          <cell r="R1594">
            <v>132</v>
          </cell>
        </row>
        <row r="1595">
          <cell r="C1595" t="str">
            <v>013306020120000</v>
          </cell>
          <cell r="D1595" t="str">
            <v>牙移植费</v>
          </cell>
        </row>
        <row r="1595">
          <cell r="G1595" t="str">
            <v>通过手术将自体牙植入牙槽窝。</v>
          </cell>
          <cell r="H1595" t="str">
            <v>所定价格涵盖手术计划、术区准备、消毒、修整、预备、植入、固定、调合、冲洗、缝合、止血、处理用物等步骤所需的人力资源和基本物质资源消耗。不包括供体牙拔除及其他治疗费用。</v>
          </cell>
          <cell r="I1595" t="str">
            <v>01儿童加收</v>
          </cell>
          <cell r="J1595" t="str">
            <v>01牙再植费</v>
          </cell>
        </row>
        <row r="1595">
          <cell r="L1595" t="str">
            <v>牙</v>
          </cell>
        </row>
        <row r="1595">
          <cell r="N1595">
            <v>185</v>
          </cell>
          <cell r="O1595">
            <v>167</v>
          </cell>
          <cell r="P1595">
            <v>157</v>
          </cell>
          <cell r="Q1595">
            <v>141</v>
          </cell>
          <cell r="R1595">
            <v>113</v>
          </cell>
        </row>
        <row r="1596">
          <cell r="C1596" t="str">
            <v>013306020120100</v>
          </cell>
          <cell r="D1596" t="str">
            <v>牙移植费-牙再植费（扩展）</v>
          </cell>
        </row>
        <row r="1596">
          <cell r="N1596">
            <v>185</v>
          </cell>
          <cell r="O1596">
            <v>167</v>
          </cell>
          <cell r="P1596">
            <v>157</v>
          </cell>
          <cell r="Q1596">
            <v>141</v>
          </cell>
          <cell r="R1596">
            <v>113</v>
          </cell>
        </row>
        <row r="1597">
          <cell r="C1597" t="str">
            <v>013306020120001</v>
          </cell>
          <cell r="D1597" t="str">
            <v>牙移植费-儿童
（加收）</v>
          </cell>
        </row>
        <row r="1597">
          <cell r="N1597">
            <v>56</v>
          </cell>
          <cell r="O1597">
            <v>50</v>
          </cell>
          <cell r="P1597">
            <v>47</v>
          </cell>
          <cell r="Q1597">
            <v>42</v>
          </cell>
          <cell r="R1597">
            <v>34</v>
          </cell>
        </row>
        <row r="1598">
          <cell r="C1598" t="str">
            <v>013306020130000</v>
          </cell>
          <cell r="D1598" t="str">
            <v>口腔良性肿物切除费</v>
          </cell>
        </row>
        <row r="1598">
          <cell r="G1598" t="str">
            <v>通过手术切除口腔内的良性肿物。</v>
          </cell>
          <cell r="H1598" t="str">
            <v>所定价格涵盖手术计划、术区准备、消毒、切开、解剖、分离、探查切除、冲洗、止血、缝合、处理用物等步骤所需的人力资源和基本物质资源消耗。</v>
          </cell>
          <cell r="I1598" t="str">
            <v>01儿童加收
11软组织缺损修复</v>
          </cell>
        </row>
        <row r="1598">
          <cell r="L1598" t="str">
            <v>病灶</v>
          </cell>
        </row>
        <row r="1598">
          <cell r="N1598">
            <v>269</v>
          </cell>
          <cell r="O1598">
            <v>242</v>
          </cell>
          <cell r="P1598">
            <v>229</v>
          </cell>
          <cell r="Q1598">
            <v>206</v>
          </cell>
          <cell r="R1598">
            <v>165</v>
          </cell>
        </row>
        <row r="1599">
          <cell r="C1599" t="str">
            <v>013306020130001</v>
          </cell>
          <cell r="D1599" t="str">
            <v>口腔良性肿物切除费-儿童（加收）</v>
          </cell>
        </row>
        <row r="1599">
          <cell r="N1599">
            <v>81</v>
          </cell>
          <cell r="O1599">
            <v>73</v>
          </cell>
          <cell r="P1599">
            <v>69</v>
          </cell>
          <cell r="Q1599">
            <v>62</v>
          </cell>
          <cell r="R1599">
            <v>50</v>
          </cell>
        </row>
        <row r="1600">
          <cell r="C1600" t="str">
            <v>013306020130011</v>
          </cell>
          <cell r="D1600" t="str">
            <v>口腔良性肿物切除费-软组织缺损修复（加收）</v>
          </cell>
        </row>
        <row r="1600">
          <cell r="N1600">
            <v>269</v>
          </cell>
          <cell r="O1600">
            <v>242</v>
          </cell>
          <cell r="P1600">
            <v>229</v>
          </cell>
          <cell r="Q1600">
            <v>206</v>
          </cell>
          <cell r="R1600">
            <v>165</v>
          </cell>
        </row>
        <row r="1601">
          <cell r="C1601" t="str">
            <v>013306020140000</v>
          </cell>
          <cell r="D1601" t="str">
            <v>口腔系带修整费</v>
          </cell>
        </row>
        <row r="1601">
          <cell r="G1601" t="str">
            <v>通过手术调整口腔系带。</v>
          </cell>
          <cell r="H1601" t="str">
            <v>所定价格涵盖手术计划、术区准备、消毒、切开、修整、缝合、处理用物等步骤所需的人力资源和基本物质资源消耗。</v>
          </cell>
          <cell r="I1601" t="str">
            <v>01儿童加收</v>
          </cell>
        </row>
        <row r="1601">
          <cell r="L1601" t="str">
            <v>次</v>
          </cell>
        </row>
        <row r="1601">
          <cell r="N1601">
            <v>161</v>
          </cell>
          <cell r="O1601">
            <v>145</v>
          </cell>
          <cell r="P1601">
            <v>137</v>
          </cell>
          <cell r="Q1601">
            <v>123</v>
          </cell>
          <cell r="R1601">
            <v>98</v>
          </cell>
        </row>
        <row r="1602">
          <cell r="C1602" t="str">
            <v>013306020140001</v>
          </cell>
          <cell r="D1602" t="str">
            <v>口腔系带修整费-儿童（加收）</v>
          </cell>
        </row>
        <row r="1602">
          <cell r="N1602">
            <v>48</v>
          </cell>
          <cell r="O1602">
            <v>44</v>
          </cell>
          <cell r="P1602">
            <v>41</v>
          </cell>
          <cell r="Q1602">
            <v>37</v>
          </cell>
          <cell r="R1602">
            <v>29</v>
          </cell>
        </row>
        <row r="1603">
          <cell r="C1603" t="str">
            <v>013306020150000</v>
          </cell>
          <cell r="D1603" t="str">
            <v>颌骨病变刮切费
（口内）</v>
          </cell>
        </row>
        <row r="1603">
          <cell r="G1603" t="str">
            <v>口内入路治疗颌骨内的良性病变。</v>
          </cell>
          <cell r="H1603" t="str">
            <v>所定价格涵盖手术计划、术区准备、消毒、切开、翻瓣、去骨、切除或刮切、化学烧灼、止血、冲洗、骨修整、缝合等操作所需的人力资源和基本物质资源消耗。</v>
          </cell>
          <cell r="I1603" t="str">
            <v>01儿童加收</v>
          </cell>
        </row>
        <row r="1603">
          <cell r="L1603" t="str">
            <v>次</v>
          </cell>
        </row>
        <row r="1603">
          <cell r="N1603">
            <v>292</v>
          </cell>
          <cell r="O1603">
            <v>263</v>
          </cell>
          <cell r="P1603">
            <v>248</v>
          </cell>
          <cell r="Q1603">
            <v>223</v>
          </cell>
          <cell r="R1603">
            <v>178</v>
          </cell>
        </row>
        <row r="1604">
          <cell r="C1604" t="str">
            <v>013306020150001</v>
          </cell>
          <cell r="D1604" t="str">
            <v>颌骨病变刮切费
（口内）-儿童
（加收）</v>
          </cell>
        </row>
        <row r="1604">
          <cell r="N1604">
            <v>88</v>
          </cell>
          <cell r="O1604">
            <v>79</v>
          </cell>
          <cell r="P1604">
            <v>74</v>
          </cell>
          <cell r="Q1604">
            <v>67</v>
          </cell>
          <cell r="R1604">
            <v>53</v>
          </cell>
        </row>
        <row r="1605">
          <cell r="C1605" t="str">
            <v>013306020160000</v>
          </cell>
          <cell r="D1605" t="str">
            <v>颌骨病变刮切费
（颌面部）</v>
          </cell>
        </row>
        <row r="1605">
          <cell r="G1605" t="str">
            <v>口外入路治疗颌骨内的良性病变。</v>
          </cell>
          <cell r="H1605" t="str">
            <v>所定价格涵盖手术计划、术区准备、消毒、切开、翻瓣、去骨、切除或刮切、化学烧灼、止血、冲洗、骨修整、缝合等操作所需的人力资源和基本物质资源消耗。</v>
          </cell>
          <cell r="I1605" t="str">
            <v>01儿童加收</v>
          </cell>
        </row>
        <row r="1605">
          <cell r="L1605" t="str">
            <v>次</v>
          </cell>
        </row>
        <row r="1605">
          <cell r="N1605">
            <v>140</v>
          </cell>
          <cell r="O1605">
            <v>126</v>
          </cell>
          <cell r="P1605">
            <v>119</v>
          </cell>
          <cell r="Q1605">
            <v>107</v>
          </cell>
          <cell r="R1605">
            <v>86</v>
          </cell>
        </row>
        <row r="1606">
          <cell r="C1606" t="str">
            <v>013306020160001</v>
          </cell>
          <cell r="D1606" t="str">
            <v>颌骨病变刮切费
（颌面部）-儿童
（加收）</v>
          </cell>
        </row>
        <row r="1606">
          <cell r="N1606">
            <v>42</v>
          </cell>
          <cell r="O1606">
            <v>38</v>
          </cell>
          <cell r="P1606">
            <v>36</v>
          </cell>
          <cell r="Q1606">
            <v>32</v>
          </cell>
          <cell r="R1606">
            <v>26</v>
          </cell>
        </row>
        <row r="1607">
          <cell r="C1607" t="str">
            <v>013306020170000</v>
          </cell>
          <cell r="D1607" t="str">
            <v>颌骨囊肿减压费</v>
          </cell>
        </row>
        <row r="1607">
          <cell r="G1607" t="str">
            <v>通过手术开窗对颌骨囊肿减压。</v>
          </cell>
          <cell r="H1607" t="str">
            <v>所定价格涵盖手术计划、术区准备、消毒、切开、翻瓣、去骨壁、冲洗、缝合、处理用物等步骤所需的人力资源和基本物质资源消耗。不包含拔牙费用。</v>
          </cell>
          <cell r="I1607" t="str">
            <v>01儿童加收</v>
          </cell>
        </row>
        <row r="1607">
          <cell r="L1607" t="str">
            <v>病灶</v>
          </cell>
        </row>
        <row r="1607">
          <cell r="N1607">
            <v>337</v>
          </cell>
          <cell r="O1607">
            <v>303</v>
          </cell>
          <cell r="P1607">
            <v>286</v>
          </cell>
          <cell r="Q1607">
            <v>257</v>
          </cell>
          <cell r="R1607">
            <v>206</v>
          </cell>
        </row>
        <row r="1608">
          <cell r="C1608" t="str">
            <v>013306020170001</v>
          </cell>
          <cell r="D1608" t="str">
            <v>颌骨囊肿减压费-儿童（加收） </v>
          </cell>
        </row>
        <row r="1608">
          <cell r="L1608" t="str">
            <v>病灶</v>
          </cell>
        </row>
        <row r="1608">
          <cell r="N1608">
            <v>101</v>
          </cell>
          <cell r="O1608">
            <v>91</v>
          </cell>
          <cell r="P1608">
            <v>86</v>
          </cell>
          <cell r="Q1608">
            <v>77</v>
          </cell>
          <cell r="R1608">
            <v>62</v>
          </cell>
        </row>
        <row r="1609">
          <cell r="C1609" t="str">
            <v>013306020180000</v>
          </cell>
          <cell r="D1609" t="str">
            <v>口腔牵引钉植入费</v>
          </cell>
        </row>
        <row r="1609">
          <cell r="G1609" t="str">
            <v>将牵引钉植入颌骨。</v>
          </cell>
          <cell r="H1609" t="str">
            <v>所定价格涵盖手术计划、术区准备、消毒、植入、处理用物等步骤所需的人力资源和基本物质资源消耗。</v>
          </cell>
          <cell r="I1609" t="str">
            <v>01儿童加收</v>
          </cell>
        </row>
        <row r="1609">
          <cell r="L1609" t="str">
            <v>次</v>
          </cell>
          <cell r="M1609" t="str">
            <v>本项目所称“次”：以3枚牵引钉为基础收费，每增加1枚加收，以10枚牵引钉费用封顶。</v>
          </cell>
          <cell r="N1609">
            <v>312</v>
          </cell>
          <cell r="O1609">
            <v>281</v>
          </cell>
          <cell r="P1609">
            <v>265</v>
          </cell>
          <cell r="Q1609">
            <v>239</v>
          </cell>
          <cell r="R1609">
            <v>191</v>
          </cell>
        </row>
        <row r="1610">
          <cell r="C1610" t="str">
            <v>013306020180001</v>
          </cell>
          <cell r="D1610" t="str">
            <v>口腔牵引钉植入费-
儿童（加收） </v>
          </cell>
        </row>
        <row r="1610">
          <cell r="L1610" t="str">
            <v>次</v>
          </cell>
        </row>
        <row r="1610">
          <cell r="N1610">
            <v>94</v>
          </cell>
          <cell r="O1610">
            <v>84</v>
          </cell>
          <cell r="P1610">
            <v>80</v>
          </cell>
          <cell r="Q1610">
            <v>72</v>
          </cell>
          <cell r="R1610">
            <v>57</v>
          </cell>
        </row>
        <row r="1611">
          <cell r="C1611" t="str">
            <v>013306020190000</v>
          </cell>
          <cell r="D1611" t="str">
            <v>口腔牵引钉取出费</v>
          </cell>
        </row>
        <row r="1611">
          <cell r="G1611" t="str">
            <v>将植入的牵引钉取出。</v>
          </cell>
          <cell r="H1611" t="str">
            <v>所定价格涵盖手术计划、术区准备、消毒、拆除、缝合、处理用物等步骤所需的人力资源和基本物质资源消耗。</v>
          </cell>
          <cell r="I1611" t="str">
            <v>01儿童加收</v>
          </cell>
        </row>
        <row r="1611">
          <cell r="L1611" t="str">
            <v>次</v>
          </cell>
          <cell r="M1611" t="str">
            <v>本项目所称“次”：以3枚牵引钉为基础收费，每增加1枚加收，以10枚牵引钉费用封顶。</v>
          </cell>
          <cell r="N1611">
            <v>11</v>
          </cell>
          <cell r="O1611">
            <v>10</v>
          </cell>
          <cell r="P1611">
            <v>9</v>
          </cell>
          <cell r="Q1611">
            <v>8</v>
          </cell>
          <cell r="R1611">
            <v>6</v>
          </cell>
        </row>
        <row r="1612">
          <cell r="C1612" t="str">
            <v>013306020190001</v>
          </cell>
          <cell r="D1612" t="str">
            <v>口腔牵引钉取出费-
儿童（加收） </v>
          </cell>
        </row>
        <row r="1612">
          <cell r="L1612" t="str">
            <v>次</v>
          </cell>
        </row>
        <row r="1612">
          <cell r="N1612">
            <v>3</v>
          </cell>
          <cell r="O1612">
            <v>3</v>
          </cell>
          <cell r="P1612">
            <v>3</v>
          </cell>
          <cell r="Q1612">
            <v>2</v>
          </cell>
          <cell r="R1612">
            <v>2</v>
          </cell>
        </row>
        <row r="1613">
          <cell r="C1613" t="str">
            <v>013306020200000</v>
          </cell>
          <cell r="D1613" t="str">
            <v>口腔骨突修整费</v>
          </cell>
        </row>
        <row r="1613">
          <cell r="G1613" t="str">
            <v>修整骨尖、骨嵴或骨隆突。</v>
          </cell>
          <cell r="H1613" t="str">
            <v>所定价格涵盖手术计划、术区准备、消毒、切开、去骨、打磨、冲洗、缝合、处理用物等步骤所需的人力资源和基本物质资源消耗。</v>
          </cell>
          <cell r="I1613" t="str">
            <v>01儿童加收
11复杂骨突
</v>
          </cell>
        </row>
        <row r="1613">
          <cell r="L1613" t="str">
            <v>牙</v>
          </cell>
          <cell r="M1613" t="str">
            <v>本项目所称“复杂骨突”指：一侧上颌结节、下颌舌侧隆突修整、腭部隆突的情况。</v>
          </cell>
          <cell r="N1613">
            <v>71</v>
          </cell>
          <cell r="O1613">
            <v>64</v>
          </cell>
          <cell r="P1613">
            <v>60</v>
          </cell>
          <cell r="Q1613">
            <v>54</v>
          </cell>
          <cell r="R1613">
            <v>43</v>
          </cell>
        </row>
        <row r="1614">
          <cell r="C1614" t="str">
            <v>013306020200001</v>
          </cell>
          <cell r="D1614" t="str">
            <v>口腔骨突修整费-
儿童（加收）</v>
          </cell>
        </row>
        <row r="1614">
          <cell r="N1614">
            <v>21</v>
          </cell>
          <cell r="O1614">
            <v>19</v>
          </cell>
          <cell r="P1614">
            <v>18</v>
          </cell>
          <cell r="Q1614">
            <v>16</v>
          </cell>
          <cell r="R1614">
            <v>13</v>
          </cell>
        </row>
        <row r="1615">
          <cell r="C1615" t="str">
            <v>013306020200011</v>
          </cell>
          <cell r="D1615" t="str">
            <v>口腔骨突修整费-
复杂骨突（加收）</v>
          </cell>
        </row>
        <row r="1615">
          <cell r="N1615">
            <v>71</v>
          </cell>
          <cell r="O1615">
            <v>64</v>
          </cell>
          <cell r="P1615">
            <v>60</v>
          </cell>
          <cell r="Q1615">
            <v>54</v>
          </cell>
          <cell r="R1615">
            <v>43</v>
          </cell>
        </row>
        <row r="1616">
          <cell r="C1616" t="str">
            <v>013105010200000</v>
          </cell>
          <cell r="D1616" t="str">
            <v>颌间结扎费</v>
          </cell>
        </row>
        <row r="1616">
          <cell r="G1616" t="str">
            <v>通过各种方式将上下颌骨间结扎。</v>
          </cell>
          <cell r="H1616" t="str">
            <v>所定价格涵盖准备、手法复位、固定、结扎、处理用物等步骤所需的人力资源和基本物质资源消耗。不包含牵引钉植入、安装固定装置等。</v>
          </cell>
          <cell r="I1616" t="str">
            <v>01儿童加收</v>
          </cell>
        </row>
        <row r="1616">
          <cell r="L1616" t="str">
            <v>单颌</v>
          </cell>
        </row>
        <row r="1616">
          <cell r="N1616">
            <v>288</v>
          </cell>
          <cell r="O1616">
            <v>259</v>
          </cell>
          <cell r="P1616">
            <v>245</v>
          </cell>
          <cell r="Q1616">
            <v>221</v>
          </cell>
          <cell r="R1616">
            <v>177</v>
          </cell>
        </row>
        <row r="1617">
          <cell r="C1617" t="str">
            <v>013105010200001</v>
          </cell>
          <cell r="D1617" t="str">
            <v>颌间结扎费-儿童
（加收）</v>
          </cell>
        </row>
        <row r="1617">
          <cell r="N1617">
            <v>86</v>
          </cell>
          <cell r="O1617">
            <v>78</v>
          </cell>
          <cell r="P1617">
            <v>74</v>
          </cell>
          <cell r="Q1617">
            <v>66</v>
          </cell>
          <cell r="R1617">
            <v>53</v>
          </cell>
        </row>
        <row r="1618">
          <cell r="C1618" t="str">
            <v>013105010210000</v>
          </cell>
          <cell r="D1618" t="str">
            <v>颌间结扎拆除费</v>
          </cell>
        </row>
        <row r="1618">
          <cell r="G1618" t="str">
            <v>拆除颌间结扎装置。</v>
          </cell>
          <cell r="H1618" t="str">
            <v>所定价格涵盖准备、拆除、处理用物等步骤所需的人力资源和基本物质资源消耗。</v>
          </cell>
          <cell r="I1618" t="str">
            <v>01儿童加收</v>
          </cell>
        </row>
        <row r="1618">
          <cell r="L1618" t="str">
            <v>单颌</v>
          </cell>
        </row>
        <row r="1618">
          <cell r="N1618">
            <v>74</v>
          </cell>
          <cell r="O1618">
            <v>67</v>
          </cell>
          <cell r="P1618">
            <v>63</v>
          </cell>
          <cell r="Q1618">
            <v>57</v>
          </cell>
          <cell r="R1618">
            <v>46</v>
          </cell>
        </row>
        <row r="1619">
          <cell r="C1619" t="str">
            <v>013105010210001</v>
          </cell>
          <cell r="D1619" t="str">
            <v>颌间结扎拆除费-
儿童（加收）</v>
          </cell>
        </row>
        <row r="1619">
          <cell r="N1619">
            <v>22</v>
          </cell>
          <cell r="O1619">
            <v>20</v>
          </cell>
          <cell r="P1619">
            <v>19</v>
          </cell>
          <cell r="Q1619">
            <v>17</v>
          </cell>
          <cell r="R1619">
            <v>14</v>
          </cell>
        </row>
        <row r="1620">
          <cell r="C1620" t="str">
            <v>013306020210000</v>
          </cell>
          <cell r="D1620" t="str">
            <v>牙槽突骨折复位固定费</v>
          </cell>
        </row>
        <row r="1620">
          <cell r="G1620" t="str">
            <v>通过手术对上下颌牙槽突骨折进行复位固定。</v>
          </cell>
          <cell r="H1620" t="str">
            <v>所定价格涵盖手术计划、术区准备、消毒、经口内入路清创、复位、固定、冲洗、缝合、处理用物等步骤所需的人力资源和基本物质资源消耗。</v>
          </cell>
          <cell r="I1620" t="str">
            <v>01儿童加收</v>
          </cell>
        </row>
        <row r="1620">
          <cell r="L1620" t="str">
            <v>牙</v>
          </cell>
        </row>
        <row r="1620">
          <cell r="N1620">
            <v>351</v>
          </cell>
          <cell r="O1620">
            <v>316</v>
          </cell>
          <cell r="P1620">
            <v>298</v>
          </cell>
          <cell r="Q1620">
            <v>268</v>
          </cell>
          <cell r="R1620">
            <v>214</v>
          </cell>
        </row>
        <row r="1621">
          <cell r="C1621" t="str">
            <v>013306020210001</v>
          </cell>
          <cell r="D1621" t="str">
            <v>牙槽突骨折复位固定费-
儿童（加收）</v>
          </cell>
        </row>
        <row r="1621">
          <cell r="N1621">
            <v>105</v>
          </cell>
          <cell r="O1621">
            <v>95</v>
          </cell>
          <cell r="P1621">
            <v>89</v>
          </cell>
          <cell r="Q1621">
            <v>80</v>
          </cell>
          <cell r="R1621">
            <v>64</v>
          </cell>
        </row>
        <row r="1622">
          <cell r="C1622" t="str">
            <v>013306020220000</v>
          </cell>
          <cell r="D1622" t="str">
            <v>脓肿切开引流费
（口内）</v>
          </cell>
        </row>
        <row r="1622">
          <cell r="G1622" t="str">
            <v>切开口内浅表脓肿引流。</v>
          </cell>
          <cell r="H1622" t="str">
            <v>所定价格涵盖手术计划、术区准备、消毒、切开、引流、冲洗、处理用物等步骤所需的人力资源和基本物质资源消耗。</v>
          </cell>
          <cell r="I1622" t="str">
            <v>01儿童加收</v>
          </cell>
        </row>
        <row r="1622">
          <cell r="L1622" t="str">
            <v>次</v>
          </cell>
        </row>
        <row r="1622">
          <cell r="N1622">
            <v>20</v>
          </cell>
          <cell r="O1622">
            <v>18</v>
          </cell>
          <cell r="P1622">
            <v>17</v>
          </cell>
          <cell r="Q1622">
            <v>15</v>
          </cell>
          <cell r="R1622">
            <v>12</v>
          </cell>
        </row>
        <row r="1623">
          <cell r="C1623" t="str">
            <v>013306020220001</v>
          </cell>
          <cell r="D1623" t="str">
            <v>脓肿切开引流费（口内）-
儿童（加收）</v>
          </cell>
        </row>
        <row r="1623">
          <cell r="L1623" t="str">
            <v>次</v>
          </cell>
        </row>
        <row r="1623">
          <cell r="N1623">
            <v>6</v>
          </cell>
          <cell r="O1623">
            <v>5</v>
          </cell>
          <cell r="P1623">
            <v>5</v>
          </cell>
          <cell r="Q1623">
            <v>5</v>
          </cell>
          <cell r="R1623">
            <v>4</v>
          </cell>
        </row>
        <row r="1624">
          <cell r="C1624" t="str">
            <v>013306020230000</v>
          </cell>
          <cell r="D1624" t="str">
            <v>脓肿切开引流费
（颌面部）</v>
          </cell>
        </row>
        <row r="1624">
          <cell r="G1624" t="str">
            <v>切开颌面部浅表脓肿引流。</v>
          </cell>
          <cell r="H1624" t="str">
            <v>所定价格涵盖手术计划、术区准备、消毒、切开、引流、冲洗、处理用物等步骤所需的人力资源和基本物质资源消耗。不包含口腔颌面颈部间隙感染。</v>
          </cell>
          <cell r="I1624" t="str">
            <v>01儿童加收</v>
          </cell>
        </row>
        <row r="1624">
          <cell r="L1624" t="str">
            <v>次</v>
          </cell>
        </row>
        <row r="1624">
          <cell r="N1624">
            <v>157</v>
          </cell>
          <cell r="O1624">
            <v>141</v>
          </cell>
          <cell r="P1624">
            <v>133</v>
          </cell>
          <cell r="Q1624">
            <v>120</v>
          </cell>
          <cell r="R1624">
            <v>96</v>
          </cell>
        </row>
        <row r="1625">
          <cell r="C1625" t="str">
            <v>013306020230001</v>
          </cell>
          <cell r="D1625" t="str">
            <v>脓肿切开引流费（颌面部）-儿童（加收）</v>
          </cell>
        </row>
        <row r="1625">
          <cell r="L1625" t="str">
            <v>次</v>
          </cell>
        </row>
        <row r="1625">
          <cell r="N1625">
            <v>47</v>
          </cell>
          <cell r="O1625">
            <v>42</v>
          </cell>
          <cell r="P1625">
            <v>40</v>
          </cell>
          <cell r="Q1625">
            <v>36</v>
          </cell>
          <cell r="R1625">
            <v>29</v>
          </cell>
        </row>
        <row r="1626">
          <cell r="C1626" t="str">
            <v>013105010220000</v>
          </cell>
          <cell r="D1626" t="str">
            <v>口腔无回吸辅助治疗费</v>
          </cell>
        </row>
        <row r="1626">
          <cell r="G1626" t="str">
            <v>通过无回吸设备及技术配合牙齿治疗或口腔外科手术。</v>
          </cell>
          <cell r="H1626" t="str">
            <v>所定价格涵盖设备准备、配合磨削、切割、牙体预备或窝洞制备等步骤所需的人力资源和基本物质资源消耗。</v>
          </cell>
        </row>
        <row r="1626">
          <cell r="L1626" t="str">
            <v>次</v>
          </cell>
        </row>
        <row r="1626">
          <cell r="N1626" t="str">
            <v>市场指导价</v>
          </cell>
          <cell r="O1626" t="str">
            <v>市场指导价</v>
          </cell>
          <cell r="P1626" t="str">
            <v>市场指导价</v>
          </cell>
          <cell r="Q1626" t="str">
            <v>市场指导价</v>
          </cell>
          <cell r="R1626" t="str">
            <v>市场指导价</v>
          </cell>
        </row>
        <row r="1627">
          <cell r="C1627" t="str">
            <v>013306020240000</v>
          </cell>
          <cell r="D1627" t="str">
            <v>下牙槽神经探查解剖费</v>
          </cell>
        </row>
        <row r="1627">
          <cell r="G1627" t="str">
            <v>通过手术探查解剖下颌管内的下牙槽神经血管束，或利于种植手术。</v>
          </cell>
          <cell r="H1627" t="str">
            <v>所定价格涵盖手术计划、术区准备、消毒、切开、翻瓣、截骨、探查或牵出、复位、覆盖生物膜、缝合、处理用物等步骤所需的人力资源和基本物质资源消耗。不含种植体植入。</v>
          </cell>
          <cell r="I1627" t="str">
            <v>01儿童加收
11下牙槽神经移位
</v>
          </cell>
        </row>
        <row r="1627">
          <cell r="L1627" t="str">
            <v>次</v>
          </cell>
          <cell r="M1627" t="str">
            <v>不与同部位其他手术同时收取。</v>
          </cell>
          <cell r="N1627">
            <v>185</v>
          </cell>
          <cell r="O1627">
            <v>167</v>
          </cell>
          <cell r="P1627">
            <v>157</v>
          </cell>
          <cell r="Q1627">
            <v>141</v>
          </cell>
          <cell r="R1627">
            <v>113</v>
          </cell>
        </row>
        <row r="1628">
          <cell r="C1628" t="str">
            <v>013306020240001</v>
          </cell>
          <cell r="D1628" t="str">
            <v>下牙槽神经探查解剖费-
儿童（加收）</v>
          </cell>
        </row>
        <row r="1628">
          <cell r="N1628">
            <v>56</v>
          </cell>
          <cell r="O1628">
            <v>50</v>
          </cell>
          <cell r="P1628">
            <v>47</v>
          </cell>
          <cell r="Q1628">
            <v>42</v>
          </cell>
          <cell r="R1628">
            <v>34</v>
          </cell>
        </row>
        <row r="1629">
          <cell r="C1629" t="str">
            <v>013306020240011</v>
          </cell>
          <cell r="D1629" t="str">
            <v>下牙槽神经探查解剖费-
下牙槽神经移位（加收）</v>
          </cell>
        </row>
        <row r="1629">
          <cell r="N1629">
            <v>185</v>
          </cell>
          <cell r="O1629">
            <v>167</v>
          </cell>
          <cell r="P1629">
            <v>157</v>
          </cell>
          <cell r="Q1629">
            <v>141</v>
          </cell>
          <cell r="R1629">
            <v>113</v>
          </cell>
        </row>
        <row r="1630">
          <cell r="C1630" t="str">
            <v>013306020250000</v>
          </cell>
          <cell r="D1630" t="str">
            <v>口腔上颌窦瘘修补费</v>
          </cell>
        </row>
        <row r="1630">
          <cell r="G1630" t="str">
            <v>通过手术修补口腔上颌窦交通或口腔上颌窦瘘。</v>
          </cell>
          <cell r="H1630" t="str">
            <v>所定价格涵盖手术计划、术区准备、消毒、切开、切除、清创搔刮、分离、去骨、减张、修整、冲洗、止血、填塞、缝合、处理用物等步骤所需的人力资源和基本物质资源消耗。</v>
          </cell>
          <cell r="I1630" t="str">
            <v>01儿童加收</v>
          </cell>
        </row>
        <row r="1630">
          <cell r="L1630" t="str">
            <v>单侧</v>
          </cell>
        </row>
        <row r="1630">
          <cell r="N1630">
            <v>463</v>
          </cell>
          <cell r="O1630">
            <v>417</v>
          </cell>
          <cell r="P1630">
            <v>394</v>
          </cell>
          <cell r="Q1630">
            <v>355</v>
          </cell>
          <cell r="R1630">
            <v>315</v>
          </cell>
        </row>
        <row r="1631">
          <cell r="C1631" t="str">
            <v>013306020250001</v>
          </cell>
          <cell r="D1631" t="str">
            <v>口腔上颌窦瘘修补费-
儿童（加收）</v>
          </cell>
        </row>
        <row r="1631">
          <cell r="N1631">
            <v>139</v>
          </cell>
          <cell r="O1631">
            <v>125</v>
          </cell>
          <cell r="P1631">
            <v>118</v>
          </cell>
          <cell r="Q1631">
            <v>107</v>
          </cell>
          <cell r="R1631">
            <v>95</v>
          </cell>
        </row>
        <row r="1632">
          <cell r="C1632" t="str">
            <v>013306020260000</v>
          </cell>
          <cell r="D1632" t="str">
            <v>口内游离软组织移植费</v>
          </cell>
        </row>
        <row r="1632">
          <cell r="G1632" t="str">
            <v>通过手术移植局部游离软组织。</v>
          </cell>
          <cell r="H1632" t="str">
            <v>所定价格涵盖手术计划、术区准备、消毒、切开、翻瓣、制备、固定、缝合及处置、处理用物等步骤所需的人力资源和基本物质资源消耗。</v>
          </cell>
          <cell r="I1632" t="str">
            <v>01儿童加收</v>
          </cell>
        </row>
        <row r="1632">
          <cell r="L1632" t="str">
            <v>牙位</v>
          </cell>
        </row>
        <row r="1632">
          <cell r="N1632">
            <v>252</v>
          </cell>
          <cell r="O1632">
            <v>227</v>
          </cell>
          <cell r="P1632">
            <v>214</v>
          </cell>
          <cell r="Q1632">
            <v>193</v>
          </cell>
          <cell r="R1632">
            <v>154</v>
          </cell>
        </row>
        <row r="1633">
          <cell r="C1633" t="str">
            <v>013306020260001</v>
          </cell>
          <cell r="D1633" t="str">
            <v>口内游离软组织移植费-
儿童（加收）</v>
          </cell>
        </row>
        <row r="1633">
          <cell r="N1633">
            <v>76</v>
          </cell>
          <cell r="O1633">
            <v>68</v>
          </cell>
          <cell r="P1633">
            <v>64</v>
          </cell>
          <cell r="Q1633">
            <v>58</v>
          </cell>
          <cell r="R1633">
            <v>46</v>
          </cell>
        </row>
        <row r="1634">
          <cell r="C1634" t="str">
            <v>012406000020000</v>
          </cell>
          <cell r="D1634" t="str">
            <v>颌位转移检查费</v>
          </cell>
        </row>
        <row r="1634">
          <cell r="G1634" t="str">
            <v>通过装置确定和转移颌位关系，对颌位关系进行检查和评价。</v>
          </cell>
          <cell r="H1634" t="str">
            <v>所定价格涵盖准备、检查、颌位确定、颌位转移、建立牙合架、重建颌位关系、美学分析、牙齿排列分析、咬合关系分析、颌位分析、处理用物等步骤所需的人力资源和基本物质资源消耗。</v>
          </cell>
        </row>
        <row r="1634">
          <cell r="L1634" t="str">
            <v>次</v>
          </cell>
        </row>
        <row r="1634">
          <cell r="N1634">
            <v>432</v>
          </cell>
          <cell r="O1634">
            <v>389</v>
          </cell>
          <cell r="P1634">
            <v>367</v>
          </cell>
          <cell r="Q1634">
            <v>330</v>
          </cell>
          <cell r="R1634">
            <v>264</v>
          </cell>
        </row>
        <row r="1635">
          <cell r="C1635" t="str">
            <v>013105170050000</v>
          </cell>
          <cell r="D1635" t="str">
            <v>临时固定修复费</v>
          </cell>
        </row>
        <row r="1635">
          <cell r="G1635" t="str">
            <v>在口内制作临时修复体。</v>
          </cell>
          <cell r="H1635" t="str">
            <v>所定价格涵盖准备、预备、制作、试戴、咬合检查、调整、抛光、清洁消毒、粘接、处理用物等步骤所需的人力资源和基本物质资源消耗。</v>
          </cell>
        </row>
        <row r="1635">
          <cell r="L1635" t="str">
            <v>牙位</v>
          </cell>
        </row>
        <row r="1635">
          <cell r="N1635">
            <v>68</v>
          </cell>
          <cell r="O1635">
            <v>61</v>
          </cell>
          <cell r="P1635">
            <v>58</v>
          </cell>
          <cell r="Q1635">
            <v>52</v>
          </cell>
          <cell r="R1635">
            <v>42</v>
          </cell>
        </row>
        <row r="1636">
          <cell r="C1636" t="str">
            <v>013105170060000</v>
          </cell>
          <cell r="D1636" t="str">
            <v>修复体固定修复费</v>
          </cell>
        </row>
        <row r="1636">
          <cell r="G1636" t="str">
            <v>通过固定修复体完成牙体缺损或牙列缺损修复。</v>
          </cell>
          <cell r="H1636" t="str">
            <v>所定价格涵盖准备、预备、取印模和模型制备、取咬合关系、比色、试戴、调改、粘固、处理用物等步骤所需的人力资源和基本物质资源消耗。</v>
          </cell>
          <cell r="I1636" t="str">
            <v>01即刻修复
11复杂修复体固定修复</v>
          </cell>
        </row>
        <row r="1636">
          <cell r="L1636" t="str">
            <v>牙位</v>
          </cell>
          <cell r="M1636" t="str">
            <v>本项目所称“复杂修复体固定修复”指：II度及以上深覆牙合、中重度异色牙、固定修复牙位4颗及以上、牙槽骨重度吸收（大于根长1/3）、伴颞下颌关节病、冠短（至少一面低于5mm）的情况。</v>
          </cell>
          <cell r="N1636">
            <v>1200</v>
          </cell>
          <cell r="O1636">
            <v>1080</v>
          </cell>
          <cell r="P1636">
            <v>1020</v>
          </cell>
          <cell r="Q1636">
            <v>918</v>
          </cell>
          <cell r="R1636">
            <v>734</v>
          </cell>
        </row>
        <row r="1637">
          <cell r="C1637" t="str">
            <v>013105170060001</v>
          </cell>
          <cell r="D1637" t="str">
            <v>修复体固定修复费-
即刻修复（加收）</v>
          </cell>
        </row>
        <row r="1637">
          <cell r="N1637">
            <v>180</v>
          </cell>
          <cell r="O1637">
            <v>162</v>
          </cell>
          <cell r="P1637">
            <v>153</v>
          </cell>
          <cell r="Q1637">
            <v>138</v>
          </cell>
          <cell r="R1637">
            <v>110</v>
          </cell>
        </row>
        <row r="1638">
          <cell r="C1638" t="str">
            <v>013105170060011</v>
          </cell>
          <cell r="D1638" t="str">
            <v>修复体固定修复费-
复杂修复体固定修复
（加收）</v>
          </cell>
        </row>
        <row r="1638">
          <cell r="N1638">
            <v>180</v>
          </cell>
          <cell r="O1638">
            <v>162</v>
          </cell>
          <cell r="P1638">
            <v>153</v>
          </cell>
          <cell r="Q1638">
            <v>138</v>
          </cell>
          <cell r="R1638">
            <v>110</v>
          </cell>
        </row>
        <row r="1639">
          <cell r="C1639" t="str">
            <v>013105170070000</v>
          </cell>
          <cell r="D1639" t="str">
            <v>桩核修复费</v>
          </cell>
        </row>
        <row r="1639">
          <cell r="G1639" t="str">
            <v>通过桩核修复牙体缺损。</v>
          </cell>
          <cell r="H1639" t="str">
            <v>所定价格涵盖准备、预备、清理、预备、试戴、消毒、塑核或粘固、桩核修整、处理用物等步骤所需的人力资源和基本物质资源消耗。</v>
          </cell>
          <cell r="I1639" t="str">
            <v>01一体化纤维桩核</v>
          </cell>
        </row>
        <row r="1639">
          <cell r="L1639" t="str">
            <v>根管</v>
          </cell>
        </row>
        <row r="1639">
          <cell r="N1639">
            <v>400</v>
          </cell>
          <cell r="O1639">
            <v>360</v>
          </cell>
          <cell r="P1639">
            <v>340</v>
          </cell>
          <cell r="Q1639">
            <v>306</v>
          </cell>
          <cell r="R1639">
            <v>245</v>
          </cell>
        </row>
        <row r="1640">
          <cell r="C1640" t="str">
            <v>013105170070001</v>
          </cell>
          <cell r="D1640" t="str">
            <v>桩核修复费-一
体化纤维桩核（加收）</v>
          </cell>
        </row>
        <row r="1640">
          <cell r="N1640">
            <v>40</v>
          </cell>
          <cell r="O1640">
            <v>36</v>
          </cell>
          <cell r="P1640">
            <v>34</v>
          </cell>
          <cell r="Q1640">
            <v>31</v>
          </cell>
          <cell r="R1640">
            <v>25</v>
          </cell>
        </row>
        <row r="1641">
          <cell r="C1641" t="str">
            <v>013105170080000</v>
          </cell>
          <cell r="D1641" t="str">
            <v>附着体修复费</v>
          </cell>
        </row>
        <row r="1641">
          <cell r="G1641" t="str">
            <v>通过附着体完成固定活动联合修复中的固定修复部分。</v>
          </cell>
          <cell r="H1641" t="str">
            <v>所定价格涵盖准备、预备、清理、预备、消毒、取印模、模型制备、比色、试戴、调改、粘固、处理用物等步骤所需的人力资源和基本物质资源消耗。</v>
          </cell>
        </row>
        <row r="1641">
          <cell r="J1641" t="str">
            <v>01套筒冠修复费</v>
          </cell>
        </row>
        <row r="1641">
          <cell r="L1641" t="str">
            <v>牙位</v>
          </cell>
        </row>
        <row r="1641">
          <cell r="N1641">
            <v>1024</v>
          </cell>
          <cell r="O1641">
            <v>922</v>
          </cell>
          <cell r="P1641">
            <v>870</v>
          </cell>
          <cell r="Q1641">
            <v>783</v>
          </cell>
          <cell r="R1641">
            <v>626</v>
          </cell>
        </row>
        <row r="1642">
          <cell r="C1642" t="str">
            <v>013105170080100</v>
          </cell>
          <cell r="D1642" t="str">
            <v>附着体修复费—
套筒冠修复费（扩展）</v>
          </cell>
        </row>
        <row r="1642">
          <cell r="N1642">
            <v>1024</v>
          </cell>
          <cell r="O1642">
            <v>922</v>
          </cell>
          <cell r="P1642">
            <v>870</v>
          </cell>
          <cell r="Q1642">
            <v>783</v>
          </cell>
          <cell r="R1642">
            <v>626</v>
          </cell>
        </row>
        <row r="1643">
          <cell r="C1643" t="str">
            <v>013105170090000</v>
          </cell>
          <cell r="D1643" t="str">
            <v>全口义齿修复费</v>
          </cell>
        </row>
        <row r="1643">
          <cell r="G1643" t="str">
            <v>通过全口义齿修复牙列缺失。</v>
          </cell>
          <cell r="H1643" t="str">
            <v>所定价格涵盖准备、取印模、制备、确定颌位关系、试排牙蜡型、试戴、调改、处理用物等步骤所需的人力资源和基本物质资源消耗。</v>
          </cell>
          <cell r="I1643" t="str">
            <v>01复杂全口义齿修复</v>
          </cell>
        </row>
        <row r="1643">
          <cell r="L1643" t="str">
            <v>单颌</v>
          </cell>
          <cell r="M1643" t="str">
            <v>本项目所称“复杂全口义齿修复”指：牙槽骨重度吸收（II-IV级）、伴颞下颌关节病、覆盖义齿的情况。</v>
          </cell>
          <cell r="N1643">
            <v>1920</v>
          </cell>
          <cell r="O1643">
            <v>1728</v>
          </cell>
          <cell r="P1643">
            <v>1632</v>
          </cell>
          <cell r="Q1643">
            <v>1469</v>
          </cell>
          <cell r="R1643">
            <v>1175</v>
          </cell>
        </row>
        <row r="1644">
          <cell r="C1644" t="str">
            <v>013105170090001</v>
          </cell>
          <cell r="D1644" t="str">
            <v>全口义齿修复费-复杂全口义齿修复（加收）</v>
          </cell>
        </row>
        <row r="1644">
          <cell r="N1644">
            <v>800</v>
          </cell>
          <cell r="O1644">
            <v>720</v>
          </cell>
          <cell r="P1644">
            <v>680</v>
          </cell>
          <cell r="Q1644">
            <v>612</v>
          </cell>
          <cell r="R1644">
            <v>490</v>
          </cell>
        </row>
        <row r="1645">
          <cell r="C1645" t="str">
            <v>013105170100000</v>
          </cell>
          <cell r="D1645" t="str">
            <v>胶连可摘局部义齿
修复费</v>
          </cell>
        </row>
        <row r="1645">
          <cell r="G1645" t="str">
            <v>通过胶连可摘局部义齿修复牙列缺损。</v>
          </cell>
          <cell r="H1645" t="str">
            <v>所定价格涵盖准备、预备、取印模、制备、确定颌位关系、试戴、调改、处理用物等步骤所需的人力资源和基本物质资源消耗。</v>
          </cell>
        </row>
        <row r="1645">
          <cell r="L1645" t="str">
            <v>牙位</v>
          </cell>
          <cell r="M1645" t="str">
            <v>附加牙合垫按牙位计价收费。</v>
          </cell>
          <cell r="N1645">
            <v>70</v>
          </cell>
          <cell r="O1645">
            <v>63</v>
          </cell>
          <cell r="P1645">
            <v>60</v>
          </cell>
          <cell r="Q1645">
            <v>54</v>
          </cell>
          <cell r="R1645">
            <v>43</v>
          </cell>
        </row>
        <row r="1646">
          <cell r="C1646" t="str">
            <v>013105170110000</v>
          </cell>
          <cell r="D1646" t="str">
            <v>铸造支架可摘局部义齿修复费</v>
          </cell>
        </row>
        <row r="1646">
          <cell r="G1646" t="str">
            <v>通过铸造支架可摘局部义齿修复牙列缺损。</v>
          </cell>
          <cell r="H1646" t="str">
            <v>所定价格涵盖准备、预备、取印模、制备、试戴、确定颌位关系、试排牙蜡型、调改、处理用物等步骤所需的人力资源和基本物质资源消耗。</v>
          </cell>
          <cell r="I1646" t="str">
            <v>01复杂铸造支架可摘局部义齿修复</v>
          </cell>
        </row>
        <row r="1646">
          <cell r="L1646" t="str">
            <v>牙位</v>
          </cell>
          <cell r="M1646" t="str">
            <v>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v>
          </cell>
          <cell r="N1646">
            <v>112</v>
          </cell>
          <cell r="O1646">
            <v>101</v>
          </cell>
          <cell r="P1646">
            <v>95</v>
          </cell>
          <cell r="Q1646">
            <v>86</v>
          </cell>
          <cell r="R1646">
            <v>69</v>
          </cell>
        </row>
        <row r="1647">
          <cell r="C1647" t="str">
            <v>013105170110001</v>
          </cell>
          <cell r="D1647" t="str">
            <v>铸造支架可摘局部义齿修复费-复杂铸造支架可摘局部义齿修复
（加收）</v>
          </cell>
        </row>
        <row r="1647">
          <cell r="N1647">
            <v>56</v>
          </cell>
          <cell r="O1647">
            <v>51</v>
          </cell>
          <cell r="P1647">
            <v>48</v>
          </cell>
          <cell r="Q1647">
            <v>43</v>
          </cell>
          <cell r="R1647">
            <v>35</v>
          </cell>
        </row>
        <row r="1648">
          <cell r="C1648" t="str">
            <v>013105170120000</v>
          </cell>
          <cell r="D1648" t="str">
            <v>颌骨/腭部缺损赝复体修复费（常规）</v>
          </cell>
        </row>
        <row r="1648">
          <cell r="G1648" t="str">
            <v>通过赝复体修复颌骨/软腭缺损。</v>
          </cell>
          <cell r="H1648" t="str">
            <v>所定价格涵盖准备、预备、取印模、制备、试戴、取颌位记录、调改、处理用物等步骤所需的人力资源和基本物质资源消耗。</v>
          </cell>
        </row>
        <row r="1648">
          <cell r="L1648" t="str">
            <v>每件</v>
          </cell>
        </row>
        <row r="1648">
          <cell r="N1648">
            <v>2560</v>
          </cell>
          <cell r="O1648">
            <v>2304</v>
          </cell>
          <cell r="P1648">
            <v>2176</v>
          </cell>
          <cell r="Q1648">
            <v>1958</v>
          </cell>
          <cell r="R1648">
            <v>1566</v>
          </cell>
        </row>
        <row r="1649">
          <cell r="C1649" t="str">
            <v>013105170130000</v>
          </cell>
          <cell r="D1649" t="str">
            <v>颌骨/腭部缺损赝复体修复费（复杂）</v>
          </cell>
        </row>
        <row r="1649">
          <cell r="G1649" t="str">
            <v>通过赝复体修复复杂情况的颌骨/软腭缺损。</v>
          </cell>
          <cell r="H1649" t="str">
            <v>所定价格涵盖准备、预备、取印模、制备、试戴、取颌位记录、试戴、调改、处理用物等步骤所需的人力资源和基本物质资源消耗。</v>
          </cell>
        </row>
        <row r="1649">
          <cell r="L1649" t="str">
            <v>每件</v>
          </cell>
          <cell r="M1649" t="str">
            <v>本项目所称“复杂”指：口鼻腔穿通、下颌骨连续性丧失、单颌缺失10颗牙及以上、伴软腭缺损、伴面部缺损、下颌带翼导板、腭护板加辅助放疗装置、全上颌缺失修复的情况。</v>
          </cell>
          <cell r="N1649">
            <v>3840</v>
          </cell>
          <cell r="O1649">
            <v>3456</v>
          </cell>
          <cell r="P1649">
            <v>3264</v>
          </cell>
          <cell r="Q1649">
            <v>2938</v>
          </cell>
          <cell r="R1649">
            <v>2350</v>
          </cell>
        </row>
        <row r="1650">
          <cell r="C1650" t="str">
            <v>013105170140000</v>
          </cell>
          <cell r="D1650" t="str">
            <v>面部缺损赝复体修复费</v>
          </cell>
        </row>
        <row r="1650">
          <cell r="G1650" t="str">
            <v>通过赝复体修复面部缺损。</v>
          </cell>
          <cell r="H1650" t="str">
            <v>所定价格涵盖准备、印模、制备、个性化比色、试戴、个性化上色、调改、处理用物等步骤所需的人力资源和基本物质资源消耗。</v>
          </cell>
        </row>
        <row r="1650">
          <cell r="L1650" t="str">
            <v>每件</v>
          </cell>
          <cell r="M1650" t="str">
            <v>如面部缺损涉及多个器官，如眼、耳、鼻缺损，每增加1个器官，按件叠加计价收费。</v>
          </cell>
          <cell r="N1650">
            <v>7200</v>
          </cell>
          <cell r="O1650">
            <v>6480</v>
          </cell>
          <cell r="P1650">
            <v>6120</v>
          </cell>
          <cell r="Q1650">
            <v>5508</v>
          </cell>
          <cell r="R1650">
            <v>4406</v>
          </cell>
        </row>
        <row r="1651">
          <cell r="C1651" t="str">
            <v>013105010230000</v>
          </cell>
          <cell r="D1651" t="str">
            <v>咬合板治疗费</v>
          </cell>
        </row>
        <row r="1651">
          <cell r="G1651" t="str">
            <v>通过戴入咬合板调整咬合关系。</v>
          </cell>
          <cell r="H1651" t="str">
            <v>所定价格涵盖准备、取印模、制备、试戴、调改、处理用物等步骤所需的人力资源和基本物质资源消耗。</v>
          </cell>
          <cell r="I1651" t="str">
            <v>01减材/增材咬合板加收
02弹性咬合板减收</v>
          </cell>
        </row>
        <row r="1651">
          <cell r="L1651" t="str">
            <v>每件</v>
          </cell>
        </row>
        <row r="1651">
          <cell r="N1651">
            <v>244</v>
          </cell>
          <cell r="O1651">
            <v>220</v>
          </cell>
          <cell r="P1651">
            <v>207</v>
          </cell>
          <cell r="Q1651">
            <v>186</v>
          </cell>
          <cell r="R1651">
            <v>149</v>
          </cell>
        </row>
        <row r="1652">
          <cell r="C1652" t="str">
            <v>013105010230001</v>
          </cell>
          <cell r="D1652" t="str">
            <v>咬合板治疗费-减材/增材咬合板（加收）</v>
          </cell>
        </row>
        <row r="1652">
          <cell r="N1652">
            <v>122</v>
          </cell>
          <cell r="O1652">
            <v>110</v>
          </cell>
          <cell r="P1652">
            <v>104</v>
          </cell>
          <cell r="Q1652">
            <v>93</v>
          </cell>
          <cell r="R1652">
            <v>75</v>
          </cell>
        </row>
        <row r="1653">
          <cell r="C1653" t="str">
            <v>013105010230002</v>
          </cell>
          <cell r="D1653" t="str">
            <v>咬合板治疗费-弹性咬合板
（减收）</v>
          </cell>
        </row>
        <row r="1653">
          <cell r="N1653">
            <v>-122</v>
          </cell>
          <cell r="O1653">
            <v>-110</v>
          </cell>
          <cell r="P1653">
            <v>-104</v>
          </cell>
          <cell r="Q1653">
            <v>-93</v>
          </cell>
          <cell r="R1653">
            <v>-75</v>
          </cell>
        </row>
        <row r="1654">
          <cell r="C1654" t="str">
            <v>013105190020000</v>
          </cell>
          <cell r="D1654" t="str">
            <v>修复体拆除费</v>
          </cell>
        </row>
        <row r="1654">
          <cell r="G1654" t="str">
            <v>对固定在口内的修复体进行拆除。</v>
          </cell>
          <cell r="H1654" t="str">
            <v>所定价格涵盖准备、修复体拆除、处理用物等步骤所需的人力资源和基本物质资源消耗。</v>
          </cell>
        </row>
        <row r="1654">
          <cell r="L1654" t="str">
            <v>修复体</v>
          </cell>
          <cell r="M1654" t="str">
            <v>单颗牙齿修复体拆除按25%计价，3颗牙（含）以下修复体拆除按50%计价。</v>
          </cell>
          <cell r="N1654">
            <v>99</v>
          </cell>
          <cell r="O1654">
            <v>89</v>
          </cell>
          <cell r="P1654">
            <v>84</v>
          </cell>
          <cell r="Q1654">
            <v>76</v>
          </cell>
          <cell r="R1654">
            <v>61</v>
          </cell>
        </row>
        <row r="1655">
          <cell r="C1655" t="str">
            <v>013105190030000</v>
          </cell>
          <cell r="D1655" t="str">
            <v>修复体维护费</v>
          </cell>
        </row>
        <row r="1655">
          <cell r="G1655" t="str">
            <v>对修复体进行调改、修补、再粘接等维护。</v>
          </cell>
          <cell r="H1655" t="str">
            <v>所定价格涵盖准备、取印模、模型制备、修补、试戴、调改、再粘接、处理用物等步骤所需的人力资源和基本物质资源消耗。</v>
          </cell>
        </row>
        <row r="1655">
          <cell r="L1655" t="str">
            <v>牙位</v>
          </cell>
          <cell r="M1655" t="str">
            <v>1.修理卡环和基托按涉及牙位计价收费。
2.此项适用于非保修保质期内的修复体维护。</v>
          </cell>
          <cell r="N1655">
            <v>58</v>
          </cell>
          <cell r="O1655">
            <v>52</v>
          </cell>
          <cell r="P1655">
            <v>49</v>
          </cell>
          <cell r="Q1655">
            <v>44</v>
          </cell>
          <cell r="R1655">
            <v>35</v>
          </cell>
        </row>
        <row r="1656">
          <cell r="C1656" t="str">
            <v>012406000030000</v>
          </cell>
          <cell r="D1656" t="str">
            <v>全口牙周系统检查费</v>
          </cell>
        </row>
        <row r="1656">
          <cell r="G1656" t="str">
            <v>通过设备对牙周进行系统检查，并完成系统表记录。</v>
          </cell>
          <cell r="H1656" t="str">
            <v>所定价格涵盖准备、牙周风险评估、记录、处理用物等步骤所需的人力资源和基本物质资源消耗。</v>
          </cell>
        </row>
        <row r="1656">
          <cell r="J1656" t="str">
            <v>01口腔黏膜病系统检查费</v>
          </cell>
        </row>
        <row r="1656">
          <cell r="L1656" t="str">
            <v>次</v>
          </cell>
          <cell r="M1656" t="str">
            <v>仅做内镜目视检查时按照收费标准25%收取，仅做3项以下检查按照50%收取。</v>
          </cell>
          <cell r="N1656">
            <v>54</v>
          </cell>
          <cell r="O1656">
            <v>49</v>
          </cell>
          <cell r="P1656">
            <v>46</v>
          </cell>
          <cell r="Q1656">
            <v>41</v>
          </cell>
          <cell r="R1656">
            <v>33</v>
          </cell>
        </row>
        <row r="1657">
          <cell r="C1657" t="str">
            <v>432406000030100</v>
          </cell>
          <cell r="D1657" t="str">
            <v>全口牙周系统检查费—口腔黏膜病系统检查费（扩展）</v>
          </cell>
        </row>
        <row r="1657">
          <cell r="N1657">
            <v>54</v>
          </cell>
          <cell r="O1657">
            <v>49</v>
          </cell>
          <cell r="P1657">
            <v>46</v>
          </cell>
          <cell r="Q1657">
            <v>41</v>
          </cell>
          <cell r="R1657">
            <v>33</v>
          </cell>
        </row>
        <row r="1658">
          <cell r="C1658" t="str">
            <v>012406000040000</v>
          </cell>
          <cell r="D1658" t="str">
            <v>牙周探诊费</v>
          </cell>
        </row>
        <row r="1658">
          <cell r="G1658" t="str">
            <v>通过牙周专用刻度探针进行牙周袋深度的测量和判定并记录。</v>
          </cell>
          <cell r="H1658" t="str">
            <v>所定价格涵盖准备、牙周探诊、测量、记录、处理用物等步骤所需的人力资源和基本物质资源消耗。</v>
          </cell>
        </row>
        <row r="1658">
          <cell r="L1658" t="str">
            <v>次</v>
          </cell>
          <cell r="M1658" t="str">
            <v>不与“全口牙周系统检查费”同时收取。</v>
          </cell>
          <cell r="N1658">
            <v>32</v>
          </cell>
          <cell r="O1658">
            <v>29</v>
          </cell>
          <cell r="P1658">
            <v>27</v>
          </cell>
          <cell r="Q1658">
            <v>24</v>
          </cell>
          <cell r="R1658">
            <v>19</v>
          </cell>
        </row>
        <row r="1659">
          <cell r="C1659" t="str">
            <v>012406000050000</v>
          </cell>
          <cell r="D1659" t="str">
            <v>牙周指数检查费</v>
          </cell>
        </row>
        <row r="1659">
          <cell r="G1659" t="str">
            <v>检查并记录菌斑指数、出血指数、松动度、根分叉病变。</v>
          </cell>
          <cell r="H1659" t="str">
            <v>所定价格涵盖准备、检查、判读、记录、处理用物等步骤所需的人力资源和基本物质资源消耗。</v>
          </cell>
        </row>
        <row r="1659">
          <cell r="L1659" t="str">
            <v>项</v>
          </cell>
          <cell r="M1659" t="str">
            <v>不与“全口牙周系统检查费”同时收取。</v>
          </cell>
          <cell r="N1659">
            <v>14</v>
          </cell>
          <cell r="O1659">
            <v>13</v>
          </cell>
          <cell r="P1659">
            <v>12</v>
          </cell>
          <cell r="Q1659">
            <v>11</v>
          </cell>
          <cell r="R1659">
            <v>9</v>
          </cell>
        </row>
        <row r="1660">
          <cell r="C1660" t="str">
            <v>013105010240000</v>
          </cell>
          <cell r="D1660" t="str">
            <v>牙周冲洗上药费</v>
          </cell>
        </row>
        <row r="1660">
          <cell r="G1660" t="str">
            <v>对牙周袋或智齿盲袋内部进行冲洗、置入药物。</v>
          </cell>
          <cell r="H1660" t="str">
            <v>所定价格涵盖准备、冲洗、清除、上药、处理用物等步骤所需的人力资源和基本物质资源消耗。</v>
          </cell>
        </row>
        <row r="1660">
          <cell r="L1660" t="str">
            <v>牙</v>
          </cell>
        </row>
        <row r="1660">
          <cell r="N1660">
            <v>6</v>
          </cell>
          <cell r="O1660">
            <v>5</v>
          </cell>
          <cell r="P1660">
            <v>5</v>
          </cell>
          <cell r="Q1660">
            <v>4</v>
          </cell>
          <cell r="R1660">
            <v>3</v>
          </cell>
        </row>
        <row r="1661">
          <cell r="C1661" t="str">
            <v>013105010250000</v>
          </cell>
          <cell r="D1661" t="str">
            <v>牙周塞治费</v>
          </cell>
        </row>
        <row r="1661">
          <cell r="G1661" t="str">
            <v>通过塞治剂覆盖创面或辅助龈瓣贴合于骨面、牙面。</v>
          </cell>
          <cell r="H1661" t="str">
            <v>所定价格涵盖准备、调配、放置、修整、处理用物等步骤所需的人力资源和基本物质资源消耗。</v>
          </cell>
        </row>
        <row r="1661">
          <cell r="J1661" t="str">
            <v>01口腔局部止血费</v>
          </cell>
        </row>
        <row r="1661">
          <cell r="L1661" t="str">
            <v>牙</v>
          </cell>
        </row>
        <row r="1661">
          <cell r="N1661">
            <v>11</v>
          </cell>
          <cell r="O1661">
            <v>10</v>
          </cell>
          <cell r="P1661">
            <v>9</v>
          </cell>
          <cell r="Q1661">
            <v>8</v>
          </cell>
          <cell r="R1661">
            <v>6</v>
          </cell>
        </row>
        <row r="1662">
          <cell r="C1662" t="str">
            <v>013105010250100</v>
          </cell>
          <cell r="D1662" t="str">
            <v>口腔局部止血（扩展）</v>
          </cell>
        </row>
        <row r="1662">
          <cell r="N1662">
            <v>11</v>
          </cell>
          <cell r="O1662">
            <v>10</v>
          </cell>
          <cell r="P1662">
            <v>9</v>
          </cell>
          <cell r="Q1662">
            <v>8</v>
          </cell>
          <cell r="R1662">
            <v>6</v>
          </cell>
        </row>
        <row r="1663">
          <cell r="C1663" t="str">
            <v>013105010260000</v>
          </cell>
          <cell r="D1663" t="str">
            <v>龈上洁治费</v>
          </cell>
        </row>
        <row r="1663">
          <cell r="G1663" t="str">
            <v>通过各种方式清除牙龈缘以上的菌斑、牙石及其他沉积物。</v>
          </cell>
          <cell r="H1663" t="str">
            <v>所定价格涵盖准备、洁治、处理用物，必要时上药等步骤所需的人力资源和基本物质资源消耗。</v>
          </cell>
          <cell r="I1663" t="str">
            <v>01种植牙洁治</v>
          </cell>
        </row>
        <row r="1663">
          <cell r="L1663" t="str">
            <v>牙</v>
          </cell>
          <cell r="M1663" t="str">
            <v>同一治疗部位不与“牙周冲洗上药费”同时收取。</v>
          </cell>
          <cell r="N1663">
            <v>4</v>
          </cell>
          <cell r="O1663">
            <v>4</v>
          </cell>
          <cell r="P1663">
            <v>3</v>
          </cell>
          <cell r="Q1663">
            <v>3</v>
          </cell>
          <cell r="R1663">
            <v>2</v>
          </cell>
        </row>
        <row r="1664">
          <cell r="C1664" t="str">
            <v>013105010260001</v>
          </cell>
          <cell r="D1664" t="str">
            <v>龈上洁治费-种植牙洁治（加收）</v>
          </cell>
        </row>
        <row r="1664">
          <cell r="N1664">
            <v>2</v>
          </cell>
          <cell r="O1664">
            <v>2</v>
          </cell>
          <cell r="P1664">
            <v>2</v>
          </cell>
          <cell r="Q1664">
            <v>2</v>
          </cell>
          <cell r="R1664">
            <v>2</v>
          </cell>
        </row>
        <row r="1665">
          <cell r="C1665" t="str">
            <v>013105010270000</v>
          </cell>
          <cell r="D1665" t="str">
            <v>牙面抛光费</v>
          </cell>
        </row>
        <row r="1665">
          <cell r="G1665" t="str">
            <v>对牙面进行抛光。</v>
          </cell>
          <cell r="H1665" t="str">
            <v>所定价格涵盖准备、抛光、处理用物等步骤所需的人力资源和基本物质资源消耗。</v>
          </cell>
        </row>
        <row r="1665">
          <cell r="L1665" t="str">
            <v>牙</v>
          </cell>
        </row>
        <row r="1665">
          <cell r="N1665">
            <v>2</v>
          </cell>
          <cell r="O1665">
            <v>2</v>
          </cell>
          <cell r="P1665">
            <v>2</v>
          </cell>
          <cell r="Q1665">
            <v>1</v>
          </cell>
          <cell r="R1665">
            <v>1</v>
          </cell>
        </row>
        <row r="1666">
          <cell r="C1666" t="str">
            <v>013105010280000</v>
          </cell>
          <cell r="D1666" t="str">
            <v>牙面喷砂费</v>
          </cell>
        </row>
        <row r="1666">
          <cell r="G1666" t="str">
            <v>通过喷砂去除位于龈上或龈下的菌斑、色素、牙石。</v>
          </cell>
          <cell r="H1666" t="str">
            <v>所定价格涵盖准备、对牙面/根面喷砂、处理用物等步骤所需的人力资源和基本物质资源消耗。</v>
          </cell>
        </row>
        <row r="1666">
          <cell r="L1666" t="str">
            <v>牙</v>
          </cell>
        </row>
        <row r="1666">
          <cell r="N1666">
            <v>2</v>
          </cell>
          <cell r="O1666">
            <v>2</v>
          </cell>
          <cell r="P1666">
            <v>2</v>
          </cell>
          <cell r="Q1666">
            <v>1</v>
          </cell>
          <cell r="R1666">
            <v>1</v>
          </cell>
        </row>
        <row r="1667">
          <cell r="C1667" t="str">
            <v>013105010290000</v>
          </cell>
          <cell r="D1667" t="str">
            <v>龈下刮治费</v>
          </cell>
        </row>
        <row r="1667">
          <cell r="G1667" t="str">
            <v>通过各种方式去除龈下牙石、菌斑。</v>
          </cell>
          <cell r="H1667" t="str">
            <v>所定价格涵盖准备、探查、刮治、处理用物等步骤所需的人力资源和基本物质资源消耗。</v>
          </cell>
          <cell r="I1667" t="str">
            <v>01种植体龈下刮治
11内镜加收</v>
          </cell>
        </row>
        <row r="1667">
          <cell r="L1667" t="str">
            <v>牙</v>
          </cell>
        </row>
        <row r="1667">
          <cell r="N1667">
            <v>4</v>
          </cell>
          <cell r="O1667">
            <v>4</v>
          </cell>
          <cell r="P1667">
            <v>3</v>
          </cell>
          <cell r="Q1667">
            <v>3</v>
          </cell>
          <cell r="R1667">
            <v>2</v>
          </cell>
        </row>
        <row r="1668">
          <cell r="C1668" t="str">
            <v>013105010290001</v>
          </cell>
          <cell r="D1668" t="str">
            <v>龈下刮治费-种植体龈下刮治（加收）</v>
          </cell>
        </row>
        <row r="1668">
          <cell r="N1668">
            <v>4</v>
          </cell>
          <cell r="O1668">
            <v>4</v>
          </cell>
          <cell r="P1668">
            <v>3</v>
          </cell>
          <cell r="Q1668">
            <v>3</v>
          </cell>
          <cell r="R1668">
            <v>2</v>
          </cell>
        </row>
        <row r="1669">
          <cell r="C1669" t="str">
            <v>433105010290011</v>
          </cell>
          <cell r="D1669" t="str">
            <v>龈下刮治费-内镜
（加收）</v>
          </cell>
        </row>
        <row r="1669">
          <cell r="N1669">
            <v>2</v>
          </cell>
          <cell r="O1669">
            <v>2</v>
          </cell>
          <cell r="P1669">
            <v>2</v>
          </cell>
          <cell r="Q1669">
            <v>2</v>
          </cell>
          <cell r="R1669">
            <v>1</v>
          </cell>
        </row>
        <row r="1670">
          <cell r="C1670" t="str">
            <v>013306020270000</v>
          </cell>
          <cell r="D1670" t="str">
            <v>根面平整费</v>
          </cell>
        </row>
        <row r="1670">
          <cell r="G1670" t="str">
            <v>通过各种方式去除根面感染病变的牙骨质。</v>
          </cell>
          <cell r="H1670" t="str">
            <v>所定价格涵盖手术计划、术区准备、消毒、根面平整，必要时通过设备微创实施、处理用物等步骤所需的人力资源和基本物质资源消耗。</v>
          </cell>
          <cell r="I1670" t="str">
            <v>01儿童加收</v>
          </cell>
        </row>
        <row r="1670">
          <cell r="L1670" t="str">
            <v>牙</v>
          </cell>
        </row>
        <row r="1670">
          <cell r="N1670">
            <v>12</v>
          </cell>
          <cell r="O1670">
            <v>11</v>
          </cell>
          <cell r="P1670">
            <v>10</v>
          </cell>
          <cell r="Q1670">
            <v>9</v>
          </cell>
          <cell r="R1670">
            <v>7</v>
          </cell>
        </row>
        <row r="1671">
          <cell r="C1671" t="str">
            <v>013306020270001</v>
          </cell>
          <cell r="D1671" t="str">
            <v>根面平整费-儿童
（加收） </v>
          </cell>
        </row>
        <row r="1671">
          <cell r="L1671" t="str">
            <v>牙</v>
          </cell>
        </row>
        <row r="1671">
          <cell r="N1671">
            <v>4</v>
          </cell>
          <cell r="O1671">
            <v>3</v>
          </cell>
          <cell r="P1671">
            <v>3</v>
          </cell>
          <cell r="Q1671">
            <v>3</v>
          </cell>
          <cell r="R1671">
            <v>2</v>
          </cell>
        </row>
        <row r="1672">
          <cell r="C1672" t="str">
            <v>013105010300000</v>
          </cell>
          <cell r="D1672" t="str">
            <v>松牙固定费</v>
          </cell>
        </row>
        <row r="1672">
          <cell r="G1672" t="str">
            <v>通过各种方式对松动牙齿进行固定。</v>
          </cell>
          <cell r="H1672" t="str">
            <v>所定价格涵盖准备、检查、固定、咬合检查、调整、处理用物等步骤所需的人力资源和基本物质资源消耗。</v>
          </cell>
        </row>
        <row r="1672">
          <cell r="J1672" t="str">
            <v>01外伤牙固定费</v>
          </cell>
        </row>
        <row r="1672">
          <cell r="L1672" t="str">
            <v>牙</v>
          </cell>
        </row>
        <row r="1672">
          <cell r="N1672">
            <v>54</v>
          </cell>
          <cell r="O1672">
            <v>49</v>
          </cell>
          <cell r="P1672">
            <v>46</v>
          </cell>
          <cell r="Q1672">
            <v>41</v>
          </cell>
          <cell r="R1672">
            <v>33</v>
          </cell>
        </row>
        <row r="1673">
          <cell r="C1673" t="str">
            <v>013105010300100</v>
          </cell>
          <cell r="D1673" t="str">
            <v>松牙固定费-外伤牙固定费
（扩展）</v>
          </cell>
        </row>
        <row r="1673">
          <cell r="N1673">
            <v>54</v>
          </cell>
          <cell r="O1673">
            <v>49</v>
          </cell>
          <cell r="P1673">
            <v>46</v>
          </cell>
          <cell r="Q1673">
            <v>41</v>
          </cell>
          <cell r="R1673">
            <v>33</v>
          </cell>
        </row>
        <row r="1674">
          <cell r="C1674" t="str">
            <v>013105010310000</v>
          </cell>
          <cell r="D1674" t="str">
            <v>松牙固定拆除费</v>
          </cell>
        </row>
        <row r="1674">
          <cell r="G1674" t="str">
            <v>拆除松牙固定装置。</v>
          </cell>
          <cell r="H1674" t="str">
            <v>所定价格涵盖准备、检查、拆除、清理、调整、处理用物等步骤所需的人力资源和基本物质资源消耗。</v>
          </cell>
        </row>
        <row r="1674">
          <cell r="L1674" t="str">
            <v>牙</v>
          </cell>
        </row>
        <row r="1674">
          <cell r="N1674">
            <v>10</v>
          </cell>
          <cell r="O1674">
            <v>9</v>
          </cell>
          <cell r="P1674">
            <v>9</v>
          </cell>
          <cell r="Q1674">
            <v>8</v>
          </cell>
          <cell r="R1674">
            <v>6</v>
          </cell>
        </row>
        <row r="1675">
          <cell r="C1675" t="str">
            <v>013306020280000</v>
          </cell>
          <cell r="D1675" t="str">
            <v>牙周翻瓣费</v>
          </cell>
        </row>
        <row r="1675">
          <cell r="G1675" t="str">
            <v>通过手术翻开牙龈瓣，进行清创。</v>
          </cell>
          <cell r="H1675" t="str">
            <v>所定价格涵盖制定手术计划、术区准备、消毒、切开、翻瓣、清创、骨修整、复位、缝合、处理用物等步骤所需的人力资源和基本物质资源消耗。</v>
          </cell>
          <cell r="I1675" t="str">
            <v>01儿童加收
11复杂牙周翻瓣
</v>
          </cell>
        </row>
        <row r="1675">
          <cell r="L1675" t="str">
            <v>牙</v>
          </cell>
          <cell r="M1675" t="str">
            <v>本项目所称“复杂牙周翻瓣”指：根向或冠向复位切口、远中楔形切除、根分叉病变的情况。</v>
          </cell>
          <cell r="N1675">
            <v>82</v>
          </cell>
          <cell r="O1675">
            <v>74</v>
          </cell>
          <cell r="P1675">
            <v>70</v>
          </cell>
          <cell r="Q1675">
            <v>63</v>
          </cell>
          <cell r="R1675">
            <v>50</v>
          </cell>
        </row>
        <row r="1676">
          <cell r="C1676" t="str">
            <v>013306020280001</v>
          </cell>
          <cell r="D1676" t="str">
            <v>牙周翻瓣费-儿童
（加收）</v>
          </cell>
        </row>
        <row r="1676">
          <cell r="N1676">
            <v>25</v>
          </cell>
          <cell r="O1676">
            <v>22</v>
          </cell>
          <cell r="P1676">
            <v>21</v>
          </cell>
          <cell r="Q1676">
            <v>19</v>
          </cell>
          <cell r="R1676">
            <v>15</v>
          </cell>
        </row>
        <row r="1677">
          <cell r="C1677" t="str">
            <v>013306020280011</v>
          </cell>
          <cell r="D1677" t="str">
            <v>牙周翻瓣费-复杂牙周翻瓣（加收）</v>
          </cell>
        </row>
        <row r="1677">
          <cell r="N1677">
            <v>41</v>
          </cell>
          <cell r="O1677">
            <v>37</v>
          </cell>
          <cell r="P1677">
            <v>35</v>
          </cell>
          <cell r="Q1677">
            <v>32</v>
          </cell>
          <cell r="R1677">
            <v>25</v>
          </cell>
        </row>
        <row r="1678">
          <cell r="C1678" t="str">
            <v>013306020290000</v>
          </cell>
          <cell r="D1678" t="str">
            <v>牙龈成形费</v>
          </cell>
        </row>
        <row r="1678">
          <cell r="G1678" t="str">
            <v>通过手术切除部分牙龈组织，恢复牙龈生理外形。</v>
          </cell>
          <cell r="H1678" t="str">
            <v>所定价格涵盖手术计划、术区准备、消毒、修整、冲洗、止血、塞治、处理用物等步骤所需的人力资源和基本物质资源消耗。</v>
          </cell>
          <cell r="I1678" t="str">
            <v>01儿童加收</v>
          </cell>
          <cell r="J1678" t="str">
            <v>01龈瘤切除费</v>
          </cell>
        </row>
        <row r="1678">
          <cell r="L1678" t="str">
            <v>牙</v>
          </cell>
        </row>
        <row r="1678">
          <cell r="N1678">
            <v>225</v>
          </cell>
          <cell r="O1678">
            <v>203</v>
          </cell>
          <cell r="P1678">
            <v>191</v>
          </cell>
          <cell r="Q1678">
            <v>172</v>
          </cell>
          <cell r="R1678">
            <v>138</v>
          </cell>
        </row>
        <row r="1679">
          <cell r="C1679" t="str">
            <v>013306020290100</v>
          </cell>
          <cell r="D1679" t="str">
            <v>牙龈成形费-龈瘤切除费（扩展）</v>
          </cell>
        </row>
        <row r="1679">
          <cell r="N1679">
            <v>225</v>
          </cell>
          <cell r="O1679">
            <v>203</v>
          </cell>
          <cell r="P1679">
            <v>191</v>
          </cell>
          <cell r="Q1679">
            <v>172</v>
          </cell>
          <cell r="R1679">
            <v>138</v>
          </cell>
        </row>
        <row r="1680">
          <cell r="C1680" t="str">
            <v>013306020290001</v>
          </cell>
          <cell r="D1680" t="str">
            <v>牙龈成形费-儿童
（加收）</v>
          </cell>
        </row>
        <row r="1680">
          <cell r="N1680">
            <v>68</v>
          </cell>
          <cell r="O1680">
            <v>61</v>
          </cell>
          <cell r="P1680">
            <v>57</v>
          </cell>
          <cell r="Q1680">
            <v>52</v>
          </cell>
          <cell r="R1680">
            <v>41</v>
          </cell>
        </row>
        <row r="1681">
          <cell r="C1681" t="str">
            <v>013306020300000</v>
          </cell>
          <cell r="D1681" t="str">
            <v>游离龈移植费</v>
          </cell>
        </row>
        <row r="1681">
          <cell r="G1681" t="str">
            <v>将自体组织或人工材料异位植入到角化龈不足的牙槽嵴。</v>
          </cell>
          <cell r="H1681" t="str">
            <v>所定价格涵盖手术计划、术区准备、消毒、切开、翻瓣、清创、冲洗、修整、取材、植入、固定、缝合、处理用物等步骤所需的人力资源和基本物质资源消耗。</v>
          </cell>
          <cell r="I1681" t="str">
            <v>01儿童加收</v>
          </cell>
          <cell r="J1681" t="str">
            <v>01上皮下结缔组织移植费</v>
          </cell>
        </row>
        <row r="1681">
          <cell r="L1681" t="str">
            <v>牙</v>
          </cell>
        </row>
        <row r="1681">
          <cell r="N1681">
            <v>202</v>
          </cell>
          <cell r="O1681">
            <v>182</v>
          </cell>
          <cell r="P1681">
            <v>172</v>
          </cell>
          <cell r="Q1681">
            <v>155</v>
          </cell>
          <cell r="R1681">
            <v>124</v>
          </cell>
        </row>
        <row r="1682">
          <cell r="C1682" t="str">
            <v>013306020300100</v>
          </cell>
          <cell r="D1682" t="str">
            <v>游离龈移植费-上皮下结缔组织移植费（扩展）</v>
          </cell>
        </row>
        <row r="1682">
          <cell r="N1682">
            <v>202</v>
          </cell>
          <cell r="O1682">
            <v>182</v>
          </cell>
          <cell r="P1682">
            <v>172</v>
          </cell>
          <cell r="Q1682">
            <v>155</v>
          </cell>
          <cell r="R1682">
            <v>124</v>
          </cell>
        </row>
        <row r="1683">
          <cell r="C1683" t="str">
            <v>013306020300001</v>
          </cell>
          <cell r="D1683" t="str">
            <v>游离龈移植费—儿童（加收）</v>
          </cell>
        </row>
        <row r="1683">
          <cell r="N1683">
            <v>61</v>
          </cell>
          <cell r="O1683">
            <v>55</v>
          </cell>
          <cell r="P1683">
            <v>52</v>
          </cell>
          <cell r="Q1683">
            <v>47</v>
          </cell>
          <cell r="R1683">
            <v>37</v>
          </cell>
        </row>
        <row r="1684">
          <cell r="C1684" t="str">
            <v>013306020310000</v>
          </cell>
          <cell r="D1684" t="str">
            <v>引导性牙周组织再生费</v>
          </cell>
        </row>
        <row r="1684">
          <cell r="G1684" t="str">
            <v>通过手术促进牙周组织再生。</v>
          </cell>
          <cell r="H1684" t="str">
            <v>所定价格涵盖手术计划、术区准备、消毒、放置屏障膜并固定、复位、缝合、塞治、处理用物等步骤所需的人力资源和基本物质资源消耗。</v>
          </cell>
          <cell r="I1684" t="str">
            <v>01儿童加收</v>
          </cell>
        </row>
        <row r="1684">
          <cell r="L1684" t="str">
            <v>牙</v>
          </cell>
        </row>
        <row r="1684">
          <cell r="N1684">
            <v>313</v>
          </cell>
          <cell r="O1684">
            <v>282</v>
          </cell>
          <cell r="P1684">
            <v>266</v>
          </cell>
          <cell r="Q1684">
            <v>239</v>
          </cell>
          <cell r="R1684">
            <v>191</v>
          </cell>
        </row>
        <row r="1685">
          <cell r="C1685" t="str">
            <v>013306020310001</v>
          </cell>
          <cell r="D1685" t="str">
            <v>引导性牙周组织再生费—儿童（加收）</v>
          </cell>
        </row>
        <row r="1685">
          <cell r="N1685">
            <v>94</v>
          </cell>
          <cell r="O1685">
            <v>85</v>
          </cell>
          <cell r="P1685">
            <v>80</v>
          </cell>
          <cell r="Q1685">
            <v>72</v>
          </cell>
          <cell r="R1685">
            <v>57</v>
          </cell>
        </row>
        <row r="1686">
          <cell r="C1686" t="str">
            <v>013306020320000</v>
          </cell>
          <cell r="D1686" t="str">
            <v>牙周纤维环状切断费</v>
          </cell>
        </row>
        <row r="1686">
          <cell r="G1686" t="str">
            <v>通过手术切断牙周纤维。</v>
          </cell>
          <cell r="H1686" t="str">
            <v>所定价格涵盖手术计划、术区准备、消毒、切断、止血、塞治、处理用物等步骤所需的人力资源和基本物质资源消耗。</v>
          </cell>
          <cell r="I1686" t="str">
            <v>01儿童加收</v>
          </cell>
        </row>
        <row r="1686">
          <cell r="L1686" t="str">
            <v>牙</v>
          </cell>
        </row>
        <row r="1686">
          <cell r="N1686">
            <v>80</v>
          </cell>
          <cell r="O1686">
            <v>72</v>
          </cell>
          <cell r="P1686">
            <v>68</v>
          </cell>
          <cell r="Q1686">
            <v>61</v>
          </cell>
          <cell r="R1686">
            <v>49</v>
          </cell>
        </row>
        <row r="1687">
          <cell r="C1687" t="str">
            <v>013306020320001</v>
          </cell>
          <cell r="D1687" t="str">
            <v>牙周纤维环状切断费—儿童（加收）</v>
          </cell>
        </row>
        <row r="1687">
          <cell r="N1687">
            <v>24</v>
          </cell>
          <cell r="O1687">
            <v>22</v>
          </cell>
          <cell r="P1687">
            <v>20</v>
          </cell>
          <cell r="Q1687">
            <v>18</v>
          </cell>
          <cell r="R1687">
            <v>15</v>
          </cell>
        </row>
        <row r="1688">
          <cell r="C1688" t="str">
            <v>013306020330000</v>
          </cell>
          <cell r="D1688" t="str">
            <v>皮质骨切开费</v>
          </cell>
        </row>
        <row r="1688">
          <cell r="G1688" t="str">
            <v>通过手术切开牙槽骨唇侧皮质骨板。</v>
          </cell>
          <cell r="H1688" t="str">
            <v>所定价格涵盖手术计划、术区准备、消毒、切开、复位、止血、缝合、处理用物等步骤所需的人力资源和基本物质资源消耗。</v>
          </cell>
          <cell r="I1688" t="str">
            <v>01儿童加收
11舌侧
</v>
          </cell>
        </row>
        <row r="1688">
          <cell r="L1688" t="str">
            <v>牙</v>
          </cell>
        </row>
        <row r="1688">
          <cell r="N1688">
            <v>432</v>
          </cell>
          <cell r="O1688">
            <v>389</v>
          </cell>
          <cell r="P1688">
            <v>367</v>
          </cell>
          <cell r="Q1688">
            <v>330</v>
          </cell>
          <cell r="R1688">
            <v>264</v>
          </cell>
        </row>
        <row r="1689">
          <cell r="C1689" t="str">
            <v>013306020330001</v>
          </cell>
          <cell r="D1689" t="str">
            <v>皮质骨切开费-儿童（加收）</v>
          </cell>
        </row>
        <row r="1689">
          <cell r="N1689">
            <v>130</v>
          </cell>
          <cell r="O1689">
            <v>117</v>
          </cell>
          <cell r="P1689">
            <v>110</v>
          </cell>
          <cell r="Q1689">
            <v>99</v>
          </cell>
          <cell r="R1689">
            <v>79</v>
          </cell>
        </row>
        <row r="1690">
          <cell r="C1690" t="str">
            <v>013306020330011</v>
          </cell>
          <cell r="D1690" t="str">
            <v>皮质骨切开费-舌侧（加收）</v>
          </cell>
        </row>
        <row r="1690">
          <cell r="N1690">
            <v>432</v>
          </cell>
          <cell r="O1690">
            <v>389</v>
          </cell>
          <cell r="P1690">
            <v>367</v>
          </cell>
          <cell r="Q1690">
            <v>330</v>
          </cell>
          <cell r="R1690">
            <v>264</v>
          </cell>
        </row>
        <row r="1691">
          <cell r="C1691" t="str">
            <v>013105010320000</v>
          </cell>
          <cell r="D1691" t="str">
            <v>调𬌗治疗费</v>
          </cell>
        </row>
        <row r="1691">
          <cell r="G1691" t="str">
            <v>通过调整牙齿、修复体接触点或咬合面，改善咬合问题。</v>
          </cell>
          <cell r="H1691" t="str">
            <v>所定价格涵盖准备、咬合纸检查、咬合印迹分析、咬合形态调整、处理用物等步骤所需的人力资源和基本物质资源消耗。</v>
          </cell>
        </row>
        <row r="1691">
          <cell r="L1691" t="str">
            <v>次</v>
          </cell>
          <cell r="M1691" t="str">
            <v>在牙体缺损充填或修复治疗中进行的调𬌗已经含入价格构成，不单独收取。</v>
          </cell>
          <cell r="N1691">
            <v>36</v>
          </cell>
          <cell r="O1691">
            <v>32</v>
          </cell>
          <cell r="P1691">
            <v>31</v>
          </cell>
          <cell r="Q1691">
            <v>28</v>
          </cell>
          <cell r="R1691">
            <v>22</v>
          </cell>
        </row>
        <row r="1692">
          <cell r="C1692" t="str">
            <v>012406000060000</v>
          </cell>
          <cell r="D1692" t="str">
            <v>咬合力检测费</v>
          </cell>
        </row>
        <row r="1692">
          <cell r="G1692" t="str">
            <v>通过各种方式对上下牙齿咀嚼产生的力量进行检测和评价。</v>
          </cell>
          <cell r="H1692" t="str">
            <v>所定价格涵盖准备、检查、分析、评价、处理用物等步骤所需的人力资源和基本物质资源消耗。</v>
          </cell>
        </row>
        <row r="1692">
          <cell r="L1692" t="str">
            <v>牙</v>
          </cell>
          <cell r="M1692" t="str">
            <v>封顶40元</v>
          </cell>
          <cell r="N1692">
            <v>5</v>
          </cell>
          <cell r="O1692">
            <v>5</v>
          </cell>
          <cell r="P1692">
            <v>4</v>
          </cell>
          <cell r="Q1692">
            <v>4</v>
          </cell>
          <cell r="R1692">
            <v>3</v>
          </cell>
        </row>
        <row r="1693">
          <cell r="C1693" t="str">
            <v>012406000070000</v>
          </cell>
          <cell r="D1693" t="str">
            <v>下颌运动功能检查费</v>
          </cell>
        </row>
        <row r="1693">
          <cell r="G1693" t="str">
            <v>通过各种方式对下颌运动进行检查和评价。</v>
          </cell>
          <cell r="H1693" t="str">
            <v>所定价格涵盖准备、检查、分析、评价、处理用物等步骤所需的人力资源和基本物质资源消耗。</v>
          </cell>
        </row>
        <row r="1693">
          <cell r="L1693" t="str">
            <v>次</v>
          </cell>
        </row>
        <row r="1693">
          <cell r="N1693">
            <v>10</v>
          </cell>
          <cell r="O1693">
            <v>9</v>
          </cell>
          <cell r="P1693">
            <v>9</v>
          </cell>
          <cell r="Q1693">
            <v>8</v>
          </cell>
          <cell r="R1693">
            <v>6</v>
          </cell>
        </row>
        <row r="1694">
          <cell r="C1694" t="str">
            <v>012406000080000</v>
          </cell>
          <cell r="D1694" t="str">
            <v>咀嚼效率检查费</v>
          </cell>
        </row>
        <row r="1694">
          <cell r="G1694" t="str">
            <v>通过各种方式对咀嚼效率进行检查和评价。</v>
          </cell>
          <cell r="H1694" t="str">
            <v>所定价格涵盖准备、材料准备、残渣收集、处理、分析、评价、处理用物等步骤所需的人力资源和基本物质资源消耗。</v>
          </cell>
        </row>
        <row r="1694">
          <cell r="L1694" t="str">
            <v>次</v>
          </cell>
        </row>
        <row r="1694">
          <cell r="N1694">
            <v>14</v>
          </cell>
          <cell r="O1694">
            <v>13</v>
          </cell>
          <cell r="P1694">
            <v>12</v>
          </cell>
          <cell r="Q1694">
            <v>11</v>
          </cell>
          <cell r="R1694">
            <v>9</v>
          </cell>
        </row>
        <row r="1695">
          <cell r="C1695" t="str">
            <v>012406000090000</v>
          </cell>
          <cell r="D1695" t="str">
            <v>唾液腺功能测定费</v>
          </cell>
        </row>
        <row r="1695">
          <cell r="G1695" t="str">
            <v>评估唾液腺分泌能力和功能状态。</v>
          </cell>
          <cell r="H1695" t="str">
            <v>所定价格涵盖准备、测定静态和刺激性全唾液流量、出具结果、处理用物等步骤所需的人力资源和基本物质资源消耗。</v>
          </cell>
          <cell r="I1695" t="str">
            <v>01内镜加收</v>
          </cell>
        </row>
        <row r="1695">
          <cell r="L1695" t="str">
            <v>次</v>
          </cell>
        </row>
        <row r="1695">
          <cell r="N1695">
            <v>9</v>
          </cell>
          <cell r="O1695">
            <v>8</v>
          </cell>
          <cell r="P1695">
            <v>8</v>
          </cell>
          <cell r="Q1695">
            <v>7</v>
          </cell>
          <cell r="R1695">
            <v>6</v>
          </cell>
        </row>
        <row r="1696">
          <cell r="C1696" t="str">
            <v>432406000090001</v>
          </cell>
          <cell r="D1696" t="str">
            <v>唾液腺功能测定费-
内镜（加收）</v>
          </cell>
        </row>
        <row r="1696">
          <cell r="N1696">
            <v>3</v>
          </cell>
          <cell r="O1696">
            <v>2</v>
          </cell>
          <cell r="P1696">
            <v>3</v>
          </cell>
          <cell r="Q1696">
            <v>2</v>
          </cell>
          <cell r="R1696">
            <v>2</v>
          </cell>
        </row>
        <row r="1697">
          <cell r="C1697" t="str">
            <v>013105010340000</v>
          </cell>
          <cell r="D1697" t="str">
            <v>唾液腺药物灌注费</v>
          </cell>
        </row>
        <row r="1697">
          <cell r="G1697" t="str">
            <v>向唾液腺导管内灌注药物。</v>
          </cell>
          <cell r="H1697" t="str">
            <v>所定价格涵盖准备、扩张、注射药物、处理用物等步骤所需的人力资源和基本物质资源消耗。</v>
          </cell>
          <cell r="I1697" t="str">
            <v>01内镜加收</v>
          </cell>
        </row>
        <row r="1697">
          <cell r="L1697" t="str">
            <v>腺体•单侧</v>
          </cell>
          <cell r="M1697" t="str">
            <v>1.唾液腺的非药物性灌注，按此项目收费。
2.本项目所称“腺体•单侧”指：口腔内每侧每腺体。单侧多个腺体或双侧单个腺体可叠加收费。</v>
          </cell>
          <cell r="N1697">
            <v>21</v>
          </cell>
          <cell r="O1697">
            <v>19</v>
          </cell>
          <cell r="P1697">
            <v>18</v>
          </cell>
          <cell r="Q1697">
            <v>16</v>
          </cell>
          <cell r="R1697">
            <v>13</v>
          </cell>
        </row>
        <row r="1698">
          <cell r="C1698" t="str">
            <v>433105010340001</v>
          </cell>
          <cell r="D1698" t="str">
            <v>唾液腺药物灌注费-
内镜（加收）</v>
          </cell>
        </row>
        <row r="1698">
          <cell r="N1698">
            <v>6</v>
          </cell>
          <cell r="O1698">
            <v>6</v>
          </cell>
          <cell r="P1698">
            <v>5</v>
          </cell>
          <cell r="Q1698">
            <v>5</v>
          </cell>
          <cell r="R1698">
            <v>4</v>
          </cell>
        </row>
        <row r="1699">
          <cell r="C1699" t="str">
            <v>013306020340000</v>
          </cell>
          <cell r="D1699" t="str">
            <v>唾液腺导管取石费</v>
          </cell>
        </row>
        <row r="1699">
          <cell r="G1699" t="str">
            <v>通过各种方式将唾液腺导管结石取出。</v>
          </cell>
          <cell r="H1699" t="str">
            <v>所定价格涵盖手术计划、术区准备、消毒、探查、切开、取出、处理用物等步骤所需的人力资源和基本物质资源消耗。</v>
          </cell>
          <cell r="I1699" t="str">
            <v>01儿童加收
11内镜加收
</v>
          </cell>
        </row>
        <row r="1699">
          <cell r="L1699" t="str">
            <v>腺体•单侧</v>
          </cell>
          <cell r="M1699" t="str">
            <v>本项目所称“腺体•单侧”指：口腔内每侧每腺体。单侧多个腺体或双侧单个腺体可叠加收费。</v>
          </cell>
          <cell r="N1699">
            <v>107</v>
          </cell>
          <cell r="O1699">
            <v>96</v>
          </cell>
          <cell r="P1699">
            <v>91</v>
          </cell>
          <cell r="Q1699">
            <v>82</v>
          </cell>
          <cell r="R1699">
            <v>66</v>
          </cell>
        </row>
        <row r="1700">
          <cell r="C1700" t="str">
            <v>013306020340001</v>
          </cell>
          <cell r="D1700" t="str">
            <v>唾液腺导管取石费—
儿童（加收）</v>
          </cell>
        </row>
        <row r="1700">
          <cell r="N1700">
            <v>32</v>
          </cell>
          <cell r="O1700">
            <v>29</v>
          </cell>
          <cell r="P1700">
            <v>27</v>
          </cell>
          <cell r="Q1700">
            <v>25</v>
          </cell>
          <cell r="R1700">
            <v>20</v>
          </cell>
        </row>
        <row r="1701">
          <cell r="C1701" t="str">
            <v>433306020340011</v>
          </cell>
          <cell r="D1701" t="str">
            <v>唾液腺导管取石费—
内镜（加收）</v>
          </cell>
        </row>
        <row r="1701">
          <cell r="N1701">
            <v>32</v>
          </cell>
          <cell r="O1701">
            <v>29</v>
          </cell>
          <cell r="P1701">
            <v>27</v>
          </cell>
          <cell r="Q1701">
            <v>25</v>
          </cell>
          <cell r="R1701">
            <v>20</v>
          </cell>
        </row>
        <row r="1702">
          <cell r="C1702" t="str">
            <v>013306020350000</v>
          </cell>
          <cell r="D1702" t="str">
            <v>唾液腺导管治疗费</v>
          </cell>
        </row>
        <row r="1702">
          <cell r="G1702" t="str">
            <v>对唾液腺导管进行治疗。</v>
          </cell>
          <cell r="H1702" t="str">
            <v>所定价格涵盖手术计划、术区准备、消毒、冲洗、松解、扩张、处理用物等步骤所需的人力资源和基本物质资源消耗。</v>
          </cell>
          <cell r="I1702" t="str">
            <v>01儿童加收
11内镜加收</v>
          </cell>
        </row>
        <row r="1702">
          <cell r="L1702" t="str">
            <v>腺体•单侧</v>
          </cell>
          <cell r="M1702" t="str">
            <v>本项目所称“腺体•单侧”指：口腔内每侧每腺体。单侧多个腺体或双侧单个腺体可叠加收费。</v>
          </cell>
          <cell r="N1702">
            <v>50</v>
          </cell>
          <cell r="O1702">
            <v>45</v>
          </cell>
          <cell r="P1702">
            <v>43</v>
          </cell>
          <cell r="Q1702">
            <v>39</v>
          </cell>
          <cell r="R1702">
            <v>31</v>
          </cell>
        </row>
        <row r="1703">
          <cell r="C1703" t="str">
            <v>013306020350001</v>
          </cell>
          <cell r="D1703" t="str">
            <v>唾液腺导管治疗费-
儿童（加收） </v>
          </cell>
        </row>
        <row r="1703">
          <cell r="N1703">
            <v>15</v>
          </cell>
          <cell r="O1703">
            <v>14</v>
          </cell>
          <cell r="P1703">
            <v>13</v>
          </cell>
          <cell r="Q1703">
            <v>12</v>
          </cell>
          <cell r="R1703">
            <v>9</v>
          </cell>
        </row>
        <row r="1704">
          <cell r="C1704" t="str">
            <v>433306020350011</v>
          </cell>
          <cell r="D1704" t="str">
            <v>唾液腺导管治疗费—
内镜（加收）</v>
          </cell>
        </row>
        <row r="1704">
          <cell r="N1704">
            <v>15</v>
          </cell>
          <cell r="O1704">
            <v>14</v>
          </cell>
          <cell r="P1704">
            <v>13</v>
          </cell>
          <cell r="Q1704">
            <v>12</v>
          </cell>
          <cell r="R1704">
            <v>9</v>
          </cell>
        </row>
        <row r="1705">
          <cell r="C1705" t="str">
            <v>013105010350000</v>
          </cell>
          <cell r="D1705" t="str">
            <v>口腔黏膜病局部药物
治疗费</v>
          </cell>
        </row>
        <row r="1705">
          <cell r="G1705" t="str">
            <v>通过各种方式对口腔黏膜局部病损进行治疗。</v>
          </cell>
          <cell r="H1705" t="str">
            <v>所定价格涵盖准备、注射/雾化/湿敷/局部封闭/穴位注射、处理用物等步骤所需的人力资源和基本物质资源消耗。</v>
          </cell>
        </row>
        <row r="1705">
          <cell r="L1705" t="str">
            <v>病灶</v>
          </cell>
        </row>
        <row r="1705">
          <cell r="N1705">
            <v>18</v>
          </cell>
          <cell r="O1705">
            <v>16</v>
          </cell>
          <cell r="P1705">
            <v>15</v>
          </cell>
          <cell r="Q1705">
            <v>14</v>
          </cell>
          <cell r="R1705">
            <v>11</v>
          </cell>
        </row>
        <row r="1706">
          <cell r="C1706" t="str">
            <v>013310001230000</v>
          </cell>
          <cell r="D1706" t="str">
            <v>食管裂孔疝修补费</v>
          </cell>
        </row>
        <row r="1706">
          <cell r="G1706" t="str">
            <v>通过手术对食管裂孔疝进行修补。</v>
          </cell>
          <cell r="H1706" t="str">
            <v>所定价格涵盖手术计划、术区准备、消毒、切开、探查、分离、修补、固定、引流、冲洗、止血、缝合、处理用物，必要时行抗返流操作等步骤所需的人力资源和基本物质资源消耗。</v>
          </cell>
          <cell r="I1706" t="str">
            <v>01儿童加收</v>
          </cell>
        </row>
        <row r="1706">
          <cell r="L1706" t="str">
            <v>次</v>
          </cell>
          <cell r="M1706" t="str">
            <v>如出现“复杂疝修补费”所称复杂情况，按“复杂疝修补费”收取。</v>
          </cell>
          <cell r="N1706">
            <v>3510</v>
          </cell>
          <cell r="O1706">
            <v>3159</v>
          </cell>
          <cell r="P1706">
            <v>2984</v>
          </cell>
          <cell r="Q1706">
            <v>2496</v>
          </cell>
          <cell r="R1706">
            <v>1997</v>
          </cell>
        </row>
        <row r="1707">
          <cell r="C1707" t="str">
            <v>013310001230001</v>
          </cell>
          <cell r="D1707" t="str">
            <v>食管裂孔疝修补费-
儿童（加收）</v>
          </cell>
        </row>
        <row r="1707">
          <cell r="N1707">
            <v>1053</v>
          </cell>
          <cell r="O1707">
            <v>948</v>
          </cell>
          <cell r="P1707">
            <v>895</v>
          </cell>
          <cell r="Q1707">
            <v>749</v>
          </cell>
          <cell r="R1707">
            <v>599</v>
          </cell>
        </row>
        <row r="1708">
          <cell r="C1708" t="str">
            <v>013310001240000</v>
          </cell>
          <cell r="D1708" t="str">
            <v>腹壁疝修补费</v>
          </cell>
        </row>
        <row r="1708">
          <cell r="G1708" t="str">
            <v>通过手术对切口疝、脐疝、腹白线疝、半月线疝等腹壁疝进行修补。</v>
          </cell>
          <cell r="H1708" t="str">
            <v>所定价格涵盖手术计划、术区准备、消毒、切开、探查、分离、还纳、修补、引流、冲洗、止血、缝合、处理用物等步骤所需的人力资源和基本物质资源消耗。</v>
          </cell>
          <cell r="I1708" t="str">
            <v>01儿童加收</v>
          </cell>
          <cell r="J1708" t="str">
            <v>01腰疝修补</v>
          </cell>
        </row>
        <row r="1708">
          <cell r="L1708" t="str">
            <v>次</v>
          </cell>
          <cell r="M1708" t="str">
            <v>如出现“复杂疝修补费”所称复杂情况，按“复杂疝修补费”收取。</v>
          </cell>
          <cell r="N1708">
            <v>1413</v>
          </cell>
          <cell r="O1708">
            <v>1272</v>
          </cell>
          <cell r="P1708">
            <v>1201</v>
          </cell>
          <cell r="Q1708">
            <v>1005</v>
          </cell>
          <cell r="R1708">
            <v>804</v>
          </cell>
        </row>
        <row r="1709">
          <cell r="C1709" t="str">
            <v>013310001240001</v>
          </cell>
          <cell r="D1709" t="str">
            <v>腹壁疝修补费-儿童（加收）</v>
          </cell>
        </row>
        <row r="1709">
          <cell r="N1709">
            <v>424</v>
          </cell>
          <cell r="O1709">
            <v>382</v>
          </cell>
          <cell r="P1709">
            <v>360</v>
          </cell>
          <cell r="Q1709">
            <v>302</v>
          </cell>
          <cell r="R1709">
            <v>241</v>
          </cell>
        </row>
        <row r="1710">
          <cell r="C1710" t="str">
            <v>013310001240100</v>
          </cell>
          <cell r="D1710" t="str">
            <v>腹壁疝修补费-腰疝
修补（扩展）</v>
          </cell>
        </row>
        <row r="1710">
          <cell r="N1710">
            <v>1413</v>
          </cell>
          <cell r="O1710">
            <v>1272</v>
          </cell>
          <cell r="P1710">
            <v>1201</v>
          </cell>
          <cell r="Q1710">
            <v>1005</v>
          </cell>
          <cell r="R1710">
            <v>804</v>
          </cell>
        </row>
        <row r="1711">
          <cell r="C1711" t="str">
            <v>013310001250000</v>
          </cell>
          <cell r="D1711" t="str">
            <v>腹股沟疝修补费</v>
          </cell>
        </row>
        <row r="1711">
          <cell r="G1711" t="str">
            <v>通过手术对腹股沟疝进行修补。</v>
          </cell>
          <cell r="H1711" t="str">
            <v>所定价格涵盖手术计划、术区准备、消毒、切开、探查、分离、还纳、修补/结扎、引流、冲洗、止血、缝合、处理用物等步骤所需的人力资源和基本物质资源消耗。</v>
          </cell>
          <cell r="I1711" t="str">
            <v>01儿童加收</v>
          </cell>
        </row>
        <row r="1711">
          <cell r="L1711" t="str">
            <v>单侧</v>
          </cell>
          <cell r="M1711" t="str">
            <v>如出现“复杂疝修补费”所称复杂情况，按“复杂疝修补费”收取。</v>
          </cell>
          <cell r="N1711">
            <v>1584</v>
          </cell>
          <cell r="O1711">
            <v>1426</v>
          </cell>
          <cell r="P1711">
            <v>1346</v>
          </cell>
          <cell r="Q1711">
            <v>1211</v>
          </cell>
          <cell r="R1711">
            <v>969</v>
          </cell>
        </row>
        <row r="1712">
          <cell r="C1712" t="str">
            <v>013310001250001</v>
          </cell>
          <cell r="D1712" t="str">
            <v>腹股沟疝修补费-
儿童（加收）</v>
          </cell>
        </row>
        <row r="1712">
          <cell r="N1712">
            <v>475</v>
          </cell>
          <cell r="O1712">
            <v>428</v>
          </cell>
          <cell r="P1712">
            <v>404</v>
          </cell>
          <cell r="Q1712">
            <v>363</v>
          </cell>
          <cell r="R1712">
            <v>291</v>
          </cell>
        </row>
        <row r="1713">
          <cell r="C1713" t="str">
            <v>013310001260000</v>
          </cell>
          <cell r="D1713" t="str">
            <v>盆底疝修补费</v>
          </cell>
        </row>
        <row r="1713">
          <cell r="G1713" t="str">
            <v>通过手术对会阴疝、坐骨孔疝、闭孔疝等盆底疝进行修补。</v>
          </cell>
          <cell r="H1713" t="str">
            <v>所定价格涵盖手术计划、术区准备、消毒、切开、探查、分离、还纳、修补、引流、冲洗、止血、缝合、处理用物等步骤所需的人力资源和基本物质资源消耗。</v>
          </cell>
          <cell r="I1713" t="str">
            <v>01儿童加收</v>
          </cell>
        </row>
        <row r="1713">
          <cell r="L1713" t="str">
            <v>次</v>
          </cell>
          <cell r="M1713" t="str">
            <v>如出现“复杂疝修补费”所称复杂情况，按“复杂疝修补费”收取。</v>
          </cell>
          <cell r="N1713">
            <v>1386</v>
          </cell>
          <cell r="O1713">
            <v>1247</v>
          </cell>
          <cell r="P1713">
            <v>1178</v>
          </cell>
          <cell r="Q1713">
            <v>984</v>
          </cell>
          <cell r="R1713">
            <v>787</v>
          </cell>
        </row>
        <row r="1714">
          <cell r="C1714" t="str">
            <v>013310001260001</v>
          </cell>
          <cell r="D1714" t="str">
            <v>盆底疝修补费-
儿童（加收）</v>
          </cell>
        </row>
        <row r="1714">
          <cell r="N1714">
            <v>416</v>
          </cell>
          <cell r="O1714">
            <v>374</v>
          </cell>
          <cell r="P1714">
            <v>353</v>
          </cell>
          <cell r="Q1714">
            <v>295</v>
          </cell>
          <cell r="R1714">
            <v>236</v>
          </cell>
        </row>
        <row r="1715">
          <cell r="C1715" t="str">
            <v>013310001270000</v>
          </cell>
          <cell r="D1715" t="str">
            <v>造口旁疝修补费</v>
          </cell>
        </row>
        <row r="1715">
          <cell r="G1715" t="str">
            <v>通过手术对造口旁疝进行修补。</v>
          </cell>
          <cell r="H1715" t="str">
            <v>所定价格涵盖手术计划、术区准备、消毒、切开、探查、分离、还纳、修补、引流、冲洗、止血、缝合、处理用物等步骤所需的人力资源和基本物质资源消耗。</v>
          </cell>
          <cell r="I1715" t="str">
            <v>01儿童加收</v>
          </cell>
        </row>
        <row r="1715">
          <cell r="L1715" t="str">
            <v>次</v>
          </cell>
          <cell r="M1715" t="str">
            <v>如出现“复杂疝修补费”所称复杂情况，按“复杂疝修补费”收取。</v>
          </cell>
          <cell r="N1715">
            <v>1800</v>
          </cell>
          <cell r="O1715">
            <v>1620</v>
          </cell>
          <cell r="P1715">
            <v>1530</v>
          </cell>
          <cell r="Q1715">
            <v>1280</v>
          </cell>
          <cell r="R1715">
            <v>1024</v>
          </cell>
        </row>
        <row r="1716">
          <cell r="C1716" t="str">
            <v>013310001270001</v>
          </cell>
          <cell r="D1716" t="str">
            <v>造口旁疝修补费-
儿童（加收）</v>
          </cell>
        </row>
        <row r="1716">
          <cell r="N1716">
            <v>540</v>
          </cell>
          <cell r="O1716">
            <v>486</v>
          </cell>
          <cell r="P1716">
            <v>459</v>
          </cell>
          <cell r="Q1716">
            <v>384</v>
          </cell>
          <cell r="R1716">
            <v>307</v>
          </cell>
        </row>
        <row r="1717">
          <cell r="C1717" t="str">
            <v>013310001280000</v>
          </cell>
          <cell r="D1717" t="str">
            <v>腹内疝修补费</v>
          </cell>
        </row>
        <row r="1717">
          <cell r="G1717" t="str">
            <v>通过手术对腹内疝进行修补。</v>
          </cell>
          <cell r="H1717" t="str">
            <v>所定价格涵盖手术计划、术区准备、消毒、切开、探查、分离、松解、还纳、修补、引流、冲洗、止血、缝合、处理用物等步骤所需的人力资源和基本物质资源消耗。</v>
          </cell>
          <cell r="I1717" t="str">
            <v>01儿童加收</v>
          </cell>
        </row>
        <row r="1717">
          <cell r="L1717" t="str">
            <v>次</v>
          </cell>
          <cell r="M1717" t="str">
            <v>1.本项目中的“腹内疝”指：系膜裂孔疝、网膜裂孔疝、腹膜隐窝疝等。
2.如出现“复杂疝修补费”所称复杂情况，按“复杂疝修补费”收取。</v>
          </cell>
          <cell r="N1717">
            <v>1602</v>
          </cell>
          <cell r="O1717">
            <v>1442</v>
          </cell>
          <cell r="P1717">
            <v>1362</v>
          </cell>
          <cell r="Q1717">
            <v>1140</v>
          </cell>
          <cell r="R1717">
            <v>912</v>
          </cell>
        </row>
        <row r="1718">
          <cell r="C1718" t="str">
            <v>013310001280001</v>
          </cell>
          <cell r="D1718" t="str">
            <v>腹内疝修补费-儿童（加收）</v>
          </cell>
        </row>
        <row r="1718">
          <cell r="N1718">
            <v>481</v>
          </cell>
          <cell r="O1718">
            <v>433</v>
          </cell>
          <cell r="P1718">
            <v>409</v>
          </cell>
          <cell r="Q1718">
            <v>342</v>
          </cell>
          <cell r="R1718">
            <v>274</v>
          </cell>
        </row>
        <row r="1719">
          <cell r="C1719" t="str">
            <v>013310001290000</v>
          </cell>
          <cell r="D1719" t="str">
            <v>复杂疝修补费</v>
          </cell>
        </row>
        <row r="1719">
          <cell r="G1719" t="str">
            <v>通过手术对各类疝的复杂情况进行修补。</v>
          </cell>
          <cell r="H1719" t="str">
            <v>所定价格涵盖手术计划、术区准备、消毒、切开、探查、分离、还纳、修补、引流、冲洗、止血、缝合、处理用物等步骤所需的人力资源和基本物质资源消耗。</v>
          </cell>
          <cell r="I1719" t="str">
            <v>01儿童加收</v>
          </cell>
        </row>
        <row r="1719">
          <cell r="L1719" t="str">
            <v>次</v>
          </cell>
          <cell r="M1719" t="str">
            <v>本项目中的“复杂”指：“巨大疝（疝环大于12cm以上）、嵌顿坏死、合并腹水、复发疝、多发疝、边缘性腹壁疝”的疝修补。</v>
          </cell>
          <cell r="N1719">
            <v>3060</v>
          </cell>
          <cell r="O1719">
            <v>2754</v>
          </cell>
          <cell r="P1719">
            <v>2601</v>
          </cell>
          <cell r="Q1719">
            <v>2176</v>
          </cell>
          <cell r="R1719">
            <v>1741</v>
          </cell>
        </row>
        <row r="1720">
          <cell r="C1720" t="str">
            <v>013310001290001</v>
          </cell>
          <cell r="D1720" t="str">
            <v>复杂疝修补费-儿童（加收）</v>
          </cell>
        </row>
        <row r="1720">
          <cell r="N1720">
            <v>918</v>
          </cell>
          <cell r="O1720">
            <v>826</v>
          </cell>
          <cell r="P1720">
            <v>780</v>
          </cell>
          <cell r="Q1720">
            <v>653</v>
          </cell>
          <cell r="R1720">
            <v>522</v>
          </cell>
        </row>
        <row r="1721">
          <cell r="C1721" t="str">
            <v>013310001300000</v>
          </cell>
          <cell r="D1721" t="str">
            <v>腹壁缺损修复费</v>
          </cell>
        </row>
        <row r="1721">
          <cell r="G1721" t="str">
            <v>通过手术修复腹壁缺损。</v>
          </cell>
          <cell r="H1721" t="str">
            <v>所定价格涵盖手术计划、术区准备、消毒、切开、探查、分离、修复、引流、冲洗、止血、缝合、处理用物等步骤所需的人力资源和基本物质资源消耗。</v>
          </cell>
          <cell r="I1721" t="str">
            <v>01儿童加收</v>
          </cell>
        </row>
        <row r="1721">
          <cell r="L1721" t="str">
            <v>次</v>
          </cell>
        </row>
        <row r="1721">
          <cell r="N1721">
            <v>1350</v>
          </cell>
          <cell r="O1721">
            <v>1215</v>
          </cell>
          <cell r="P1721">
            <v>1148</v>
          </cell>
          <cell r="Q1721">
            <v>1033</v>
          </cell>
          <cell r="R1721">
            <v>826</v>
          </cell>
        </row>
        <row r="1722">
          <cell r="C1722" t="str">
            <v>013310001300001</v>
          </cell>
          <cell r="D1722" t="str">
            <v>腹壁缺损修复费-儿童（加收）</v>
          </cell>
        </row>
        <row r="1722">
          <cell r="N1722">
            <v>405</v>
          </cell>
          <cell r="O1722">
            <v>365</v>
          </cell>
          <cell r="P1722">
            <v>344</v>
          </cell>
          <cell r="Q1722">
            <v>310</v>
          </cell>
          <cell r="R1722">
            <v>248</v>
          </cell>
        </row>
        <row r="1723">
          <cell r="C1723" t="str">
            <v>013310001310000</v>
          </cell>
          <cell r="D1723" t="str">
            <v>腹壁病变切除费</v>
          </cell>
        </row>
        <row r="1723">
          <cell r="G1723" t="str">
            <v>通过手术切除腹壁病变。</v>
          </cell>
          <cell r="H1723" t="str">
            <v>所定价格涵盖手术计划、术区准备、消毒、切开、探查、分离、切除、冲洗、止血、引流、缝合、处理用物等步骤所需的人力资源和基本物质资源消耗。</v>
          </cell>
          <cell r="I1723" t="str">
            <v>01儿童加收
11恶性肿瘤切除
21多病变切除</v>
          </cell>
        </row>
        <row r="1723">
          <cell r="L1723" t="str">
            <v>次</v>
          </cell>
        </row>
        <row r="1723">
          <cell r="N1723">
            <v>1350</v>
          </cell>
          <cell r="O1723">
            <v>1215</v>
          </cell>
          <cell r="P1723">
            <v>1148</v>
          </cell>
          <cell r="Q1723">
            <v>960</v>
          </cell>
          <cell r="R1723">
            <v>768</v>
          </cell>
        </row>
        <row r="1724">
          <cell r="C1724" t="str">
            <v>013310001310001</v>
          </cell>
          <cell r="D1724" t="str">
            <v>腹壁病变切除费-儿童（加收）</v>
          </cell>
        </row>
        <row r="1724">
          <cell r="N1724">
            <v>405</v>
          </cell>
          <cell r="O1724">
            <v>365</v>
          </cell>
          <cell r="P1724">
            <v>344</v>
          </cell>
          <cell r="Q1724">
            <v>288</v>
          </cell>
          <cell r="R1724">
            <v>230</v>
          </cell>
        </row>
        <row r="1725">
          <cell r="C1725" t="str">
            <v>013310001310011</v>
          </cell>
          <cell r="D1725" t="str">
            <v>腹壁病变切除费-恶性肿瘤切除（加收）</v>
          </cell>
        </row>
        <row r="1725">
          <cell r="N1725">
            <v>405</v>
          </cell>
          <cell r="O1725">
            <v>365</v>
          </cell>
          <cell r="P1725">
            <v>344</v>
          </cell>
          <cell r="Q1725">
            <v>288</v>
          </cell>
          <cell r="R1725">
            <v>230</v>
          </cell>
        </row>
        <row r="1726">
          <cell r="C1726" t="str">
            <v>013310001310021</v>
          </cell>
          <cell r="D1726" t="str">
            <v>腹壁病变切除费-多病变切除（加收）</v>
          </cell>
        </row>
        <row r="1726">
          <cell r="N1726">
            <v>405</v>
          </cell>
          <cell r="O1726">
            <v>365</v>
          </cell>
          <cell r="P1726">
            <v>344</v>
          </cell>
          <cell r="Q1726">
            <v>288</v>
          </cell>
          <cell r="R1726">
            <v>230</v>
          </cell>
        </row>
        <row r="1727">
          <cell r="C1727" t="str">
            <v>013310001320000</v>
          </cell>
          <cell r="D1727" t="str">
            <v>腹膜病变切除费</v>
          </cell>
        </row>
        <row r="1727">
          <cell r="G1727" t="str">
            <v>通过手术切除腹膜及网膜、系膜病变。</v>
          </cell>
          <cell r="H1727" t="str">
            <v>所定价格涵盖手术计划、术区准备、消毒、切开、探查、分离、切除、冲洗、止血、引流、缝合、处理用物等步骤所需的人力资源和基本物质资源消耗。</v>
          </cell>
          <cell r="I1727" t="str">
            <v>01儿童加收
11多病变切除
21肠系膜病变切除</v>
          </cell>
        </row>
        <row r="1727">
          <cell r="L1727" t="str">
            <v>次</v>
          </cell>
          <cell r="M1727" t="str">
            <v>腹膜后病变按泌尿系统项目“腹膜后肿物切除费”收取。</v>
          </cell>
          <cell r="N1727">
            <v>1260</v>
          </cell>
          <cell r="O1727">
            <v>1134</v>
          </cell>
          <cell r="P1727">
            <v>1071</v>
          </cell>
          <cell r="Q1727">
            <v>896</v>
          </cell>
          <cell r="R1727">
            <v>717</v>
          </cell>
        </row>
        <row r="1728">
          <cell r="C1728" t="str">
            <v>013310001320001</v>
          </cell>
          <cell r="D1728" t="str">
            <v>腹膜病变切除费-儿童（加收）</v>
          </cell>
        </row>
        <row r="1728">
          <cell r="N1728">
            <v>378</v>
          </cell>
          <cell r="O1728">
            <v>340</v>
          </cell>
          <cell r="P1728">
            <v>321</v>
          </cell>
          <cell r="Q1728">
            <v>269</v>
          </cell>
          <cell r="R1728">
            <v>215</v>
          </cell>
        </row>
        <row r="1729">
          <cell r="C1729" t="str">
            <v>013310001320011</v>
          </cell>
          <cell r="D1729" t="str">
            <v>腹膜病变切除费-多病变切除（加收）</v>
          </cell>
        </row>
        <row r="1729">
          <cell r="N1729">
            <v>378</v>
          </cell>
          <cell r="O1729">
            <v>340</v>
          </cell>
          <cell r="P1729">
            <v>321</v>
          </cell>
          <cell r="Q1729">
            <v>269</v>
          </cell>
          <cell r="R1729">
            <v>215</v>
          </cell>
        </row>
        <row r="1730">
          <cell r="C1730" t="str">
            <v>013310001320021</v>
          </cell>
          <cell r="D1730" t="str">
            <v>腹膜病变切除费-肠系膜病变切除（加收）</v>
          </cell>
        </row>
        <row r="1730">
          <cell r="N1730">
            <v>378</v>
          </cell>
          <cell r="O1730">
            <v>340</v>
          </cell>
          <cell r="P1730">
            <v>321</v>
          </cell>
          <cell r="Q1730">
            <v>269</v>
          </cell>
          <cell r="R1730">
            <v>215</v>
          </cell>
        </row>
        <row r="1731">
          <cell r="C1731" t="str">
            <v>012416000080000</v>
          </cell>
          <cell r="D1731" t="str">
            <v>乳管镜检查费</v>
          </cell>
        </row>
        <row r="1731">
          <cell r="G1731" t="str">
            <v>通过乳管镜对乳管内疾病进行诊断。</v>
          </cell>
          <cell r="H1731" t="str">
            <v>所定价格涵盖消毒、扩张、置镜、观察、记录、撤镜、出具报告、处理用物等步骤所需的人力资源和基本物质资源消耗。</v>
          </cell>
        </row>
        <row r="1731">
          <cell r="L1731" t="str">
            <v>单侧</v>
          </cell>
        </row>
        <row r="1731">
          <cell r="N1731">
            <v>216</v>
          </cell>
          <cell r="O1731">
            <v>194</v>
          </cell>
          <cell r="P1731">
            <v>184</v>
          </cell>
          <cell r="Q1731">
            <v>166</v>
          </cell>
          <cell r="R1731">
            <v>133</v>
          </cell>
        </row>
        <row r="1732">
          <cell r="C1732" t="str">
            <v>013114000130000</v>
          </cell>
          <cell r="D1732" t="str">
            <v>乳管镜治疗费</v>
          </cell>
        </row>
        <row r="1732">
          <cell r="G1732" t="str">
            <v>通过乳管镜治疗乳管内疾病。</v>
          </cell>
          <cell r="H1732" t="str">
            <v>所定价格涵盖消毒、治疗、观察、记录、处理用物等步骤所需的人力资源和基本物质资源消耗。（不含内镜检查）</v>
          </cell>
        </row>
        <row r="1732">
          <cell r="L1732" t="str">
            <v>单侧</v>
          </cell>
        </row>
        <row r="1732">
          <cell r="N1732">
            <v>198</v>
          </cell>
          <cell r="O1732">
            <v>178</v>
          </cell>
          <cell r="P1732">
            <v>168</v>
          </cell>
          <cell r="Q1732">
            <v>151</v>
          </cell>
          <cell r="R1732">
            <v>121</v>
          </cell>
        </row>
        <row r="1733">
          <cell r="C1733" t="str">
            <v>013316000350000</v>
          </cell>
          <cell r="D1733" t="str">
            <v>乳腺病变切除费</v>
          </cell>
        </row>
        <row r="1733">
          <cell r="G1733" t="str">
            <v>通过手术切除乳腺病变。</v>
          </cell>
          <cell r="H1733" t="str">
            <v>所定价格涵盖手术计划、术区准备、消毒、切开、探查、分离、切除/旋切、冲洗、止血、引流、缝合、处理用物等步骤所需的人力资源和基本物质资源消耗。</v>
          </cell>
          <cell r="I1733" t="str">
            <v>01儿童加收
11多病变切除</v>
          </cell>
        </row>
        <row r="1733">
          <cell r="L1733" t="str">
            <v>单侧</v>
          </cell>
        </row>
        <row r="1733">
          <cell r="N1733">
            <v>738</v>
          </cell>
          <cell r="O1733">
            <v>664</v>
          </cell>
          <cell r="P1733">
            <v>627</v>
          </cell>
          <cell r="Q1733">
            <v>564</v>
          </cell>
          <cell r="R1733">
            <v>451</v>
          </cell>
        </row>
        <row r="1734">
          <cell r="C1734" t="str">
            <v>013316000350001</v>
          </cell>
          <cell r="D1734" t="str">
            <v>乳腺病变切除费-
儿童（加收）</v>
          </cell>
        </row>
        <row r="1734">
          <cell r="N1734">
            <v>221</v>
          </cell>
          <cell r="O1734">
            <v>199</v>
          </cell>
          <cell r="P1734">
            <v>188</v>
          </cell>
          <cell r="Q1734">
            <v>169</v>
          </cell>
          <cell r="R1734">
            <v>135</v>
          </cell>
        </row>
        <row r="1735">
          <cell r="C1735" t="str">
            <v>013316000350011</v>
          </cell>
          <cell r="D1735" t="str">
            <v>乳腺病变切除费-多病变切除（加收）</v>
          </cell>
        </row>
        <row r="1735">
          <cell r="N1735">
            <v>221</v>
          </cell>
          <cell r="O1735">
            <v>199</v>
          </cell>
          <cell r="P1735">
            <v>188</v>
          </cell>
          <cell r="Q1735">
            <v>169</v>
          </cell>
          <cell r="R1735">
            <v>135</v>
          </cell>
        </row>
        <row r="1736">
          <cell r="C1736" t="str">
            <v>013316000360000</v>
          </cell>
          <cell r="D1736" t="str">
            <v>乳腺部分切除费</v>
          </cell>
        </row>
        <row r="1736">
          <cell r="G1736" t="str">
            <v>通过手术切除部分乳腺。</v>
          </cell>
          <cell r="H1736" t="str">
            <v>所定价格涵盖手术计划、术区准备、消毒、切开、探查、分离、切除、冲洗、止血、引流、缝合、处理用物等步骤所需的人力资源和基本物质资源消耗。</v>
          </cell>
          <cell r="I1736" t="str">
            <v>01儿童加收
11恶性肿瘤切除</v>
          </cell>
        </row>
        <row r="1736">
          <cell r="L1736" t="str">
            <v>单侧</v>
          </cell>
          <cell r="M1736" t="str">
            <v>本项目不含胸壁、乳房重建。</v>
          </cell>
          <cell r="N1736">
            <v>738</v>
          </cell>
          <cell r="O1736">
            <v>664</v>
          </cell>
          <cell r="P1736">
            <v>627</v>
          </cell>
          <cell r="Q1736">
            <v>564</v>
          </cell>
          <cell r="R1736">
            <v>451</v>
          </cell>
        </row>
        <row r="1737">
          <cell r="C1737" t="str">
            <v>013316000360001</v>
          </cell>
          <cell r="D1737" t="str">
            <v>乳腺部分切除费-儿童（加收）</v>
          </cell>
        </row>
        <row r="1737">
          <cell r="N1737">
            <v>221</v>
          </cell>
          <cell r="O1737">
            <v>199</v>
          </cell>
          <cell r="P1737">
            <v>188</v>
          </cell>
          <cell r="Q1737">
            <v>169</v>
          </cell>
          <cell r="R1737">
            <v>135</v>
          </cell>
        </row>
        <row r="1738">
          <cell r="C1738" t="str">
            <v>013316000360011</v>
          </cell>
          <cell r="D1738" t="str">
            <v>乳腺部分切除费-恶性肿瘤切除（加收）</v>
          </cell>
        </row>
        <row r="1738">
          <cell r="N1738">
            <v>221</v>
          </cell>
          <cell r="O1738">
            <v>199</v>
          </cell>
          <cell r="P1738">
            <v>188</v>
          </cell>
          <cell r="Q1738">
            <v>169</v>
          </cell>
          <cell r="R1738">
            <v>135</v>
          </cell>
        </row>
        <row r="1739">
          <cell r="C1739" t="str">
            <v>013316000370000</v>
          </cell>
          <cell r="D1739" t="str">
            <v>乳腺全切除费</v>
          </cell>
        </row>
        <row r="1739">
          <cell r="G1739" t="str">
            <v>通过手术切除全部乳腺。</v>
          </cell>
          <cell r="H1739" t="str">
            <v>所定价格涵盖手术计划、术区准备、消毒、切开、探查、分离、切除、冲洗、止血、引流、缝合、处理用物等步骤所需的人力资源和基本物质资源消耗。</v>
          </cell>
          <cell r="I1739" t="str">
            <v>01儿童加收
11恶性肿瘤扩大根治性切除
21保留乳头乳晕复合体/皮肤</v>
          </cell>
        </row>
        <row r="1739">
          <cell r="L1739" t="str">
            <v>单侧</v>
          </cell>
          <cell r="M1739" t="str">
            <v>1.本项目中的“恶性肿瘤扩大根治性切除”指联合多脏器切除，且不含淋巴结清扫。
2.本项目不含胸壁、乳房重建。</v>
          </cell>
          <cell r="N1739">
            <v>1980</v>
          </cell>
          <cell r="O1739">
            <v>1782</v>
          </cell>
          <cell r="P1739">
            <v>1683</v>
          </cell>
          <cell r="Q1739">
            <v>1408</v>
          </cell>
          <cell r="R1739">
            <v>1126</v>
          </cell>
        </row>
        <row r="1740">
          <cell r="C1740" t="str">
            <v>013316000370001</v>
          </cell>
          <cell r="D1740" t="str">
            <v>乳腺全切除费-儿童（加收）</v>
          </cell>
        </row>
        <row r="1740">
          <cell r="N1740">
            <v>594</v>
          </cell>
          <cell r="O1740">
            <v>535</v>
          </cell>
          <cell r="P1740">
            <v>505</v>
          </cell>
          <cell r="Q1740">
            <v>422</v>
          </cell>
          <cell r="R1740">
            <v>338</v>
          </cell>
        </row>
        <row r="1741">
          <cell r="C1741" t="str">
            <v>013316000370011</v>
          </cell>
          <cell r="D1741" t="str">
            <v>乳腺全切除费-恶性肿瘤扩大根治性切除（加收）</v>
          </cell>
        </row>
        <row r="1741">
          <cell r="N1741">
            <v>594</v>
          </cell>
          <cell r="O1741">
            <v>535</v>
          </cell>
          <cell r="P1741">
            <v>505</v>
          </cell>
          <cell r="Q1741">
            <v>422</v>
          </cell>
          <cell r="R1741">
            <v>338</v>
          </cell>
        </row>
        <row r="1742">
          <cell r="C1742" t="str">
            <v>013316000370021</v>
          </cell>
          <cell r="D1742" t="str">
            <v>乳腺全切除费-保留乳头乳晕复合体/皮肤（加收）</v>
          </cell>
        </row>
        <row r="1742">
          <cell r="N1742">
            <v>594</v>
          </cell>
          <cell r="O1742">
            <v>535</v>
          </cell>
          <cell r="P1742">
            <v>505</v>
          </cell>
          <cell r="Q1742">
            <v>422</v>
          </cell>
          <cell r="R1742">
            <v>338</v>
          </cell>
        </row>
        <row r="1743">
          <cell r="C1743" t="str">
            <v>013316000380000</v>
          </cell>
          <cell r="D1743" t="str">
            <v>副乳病变切除费</v>
          </cell>
        </row>
        <row r="1743">
          <cell r="G1743" t="str">
            <v>通过手术切除副乳病变。</v>
          </cell>
          <cell r="H1743" t="str">
            <v>所定价格涵盖手术计划、术区准备、消毒、切开、探查、分离、切除、冲洗、止血、引流、缝合、处理用物等步骤所需的人力资源和基本物质资源消耗。</v>
          </cell>
          <cell r="I1743" t="str">
            <v>01儿童加收</v>
          </cell>
        </row>
        <row r="1743">
          <cell r="L1743" t="str">
            <v>单侧</v>
          </cell>
        </row>
        <row r="1743">
          <cell r="N1743">
            <v>1602</v>
          </cell>
          <cell r="O1743">
            <v>1442</v>
          </cell>
          <cell r="P1743">
            <v>1362</v>
          </cell>
          <cell r="Q1743">
            <v>1226</v>
          </cell>
          <cell r="R1743">
            <v>981</v>
          </cell>
        </row>
        <row r="1744">
          <cell r="C1744" t="str">
            <v>013316000380001</v>
          </cell>
          <cell r="D1744" t="str">
            <v>副乳病变切除费-儿童（加收）</v>
          </cell>
        </row>
        <row r="1744">
          <cell r="N1744">
            <v>481</v>
          </cell>
          <cell r="O1744">
            <v>433</v>
          </cell>
          <cell r="P1744">
            <v>409</v>
          </cell>
          <cell r="Q1744">
            <v>368</v>
          </cell>
          <cell r="R1744">
            <v>294</v>
          </cell>
        </row>
        <row r="1745">
          <cell r="C1745" t="str">
            <v>013316000390000</v>
          </cell>
          <cell r="D1745" t="str">
            <v>巨乳缩小费</v>
          </cell>
        </row>
        <row r="1745">
          <cell r="G1745" t="str">
            <v>通过手术缩小乳房。</v>
          </cell>
          <cell r="H1745" t="str">
            <v>所定价格涵盖手术计划、术区准备、消毒、切开、探查、分离、切除、重塑、冲洗、止血、引流、缝合、处理用物等步骤所需的人力资源和基本物质资源消耗。</v>
          </cell>
          <cell r="I1745" t="str">
            <v>01儿童加收</v>
          </cell>
        </row>
        <row r="1745">
          <cell r="L1745" t="str">
            <v>单侧</v>
          </cell>
        </row>
        <row r="1745">
          <cell r="N1745">
            <v>4050</v>
          </cell>
          <cell r="O1745">
            <v>3645</v>
          </cell>
          <cell r="P1745">
            <v>3443</v>
          </cell>
          <cell r="Q1745">
            <v>3099</v>
          </cell>
          <cell r="R1745">
            <v>2479</v>
          </cell>
        </row>
        <row r="1746">
          <cell r="C1746" t="str">
            <v>013316000390001</v>
          </cell>
          <cell r="D1746" t="str">
            <v>巨乳缩小费-儿童
（加收）</v>
          </cell>
        </row>
        <row r="1746">
          <cell r="N1746">
            <v>1215</v>
          </cell>
          <cell r="O1746">
            <v>1094</v>
          </cell>
          <cell r="P1746">
            <v>1033</v>
          </cell>
          <cell r="Q1746">
            <v>930</v>
          </cell>
          <cell r="R1746">
            <v>744</v>
          </cell>
        </row>
        <row r="1747">
          <cell r="C1747" t="str">
            <v>013114000140000</v>
          </cell>
          <cell r="D1747" t="str">
            <v>标记物植入费</v>
          </cell>
        </row>
        <row r="1747">
          <cell r="G1747" t="str">
            <v>通过穿刺等方式植入标记物。</v>
          </cell>
          <cell r="H1747" t="str">
            <v>所定价格涵盖消毒、定位、穿刺、植入、处理用物等步骤所需的人力资源和基本物质资源消耗。（不含影像引导）</v>
          </cell>
          <cell r="I1747" t="str">
            <v>01多病灶标记物植入</v>
          </cell>
        </row>
        <row r="1747">
          <cell r="L1747" t="str">
            <v>次</v>
          </cell>
        </row>
        <row r="1747">
          <cell r="N1747">
            <v>126</v>
          </cell>
          <cell r="O1747">
            <v>113</v>
          </cell>
          <cell r="P1747">
            <v>107</v>
          </cell>
          <cell r="Q1747">
            <v>96</v>
          </cell>
          <cell r="R1747">
            <v>77</v>
          </cell>
        </row>
        <row r="1748">
          <cell r="C1748" t="str">
            <v>013114000140001</v>
          </cell>
          <cell r="D1748" t="str">
            <v>标记物植入费-多病灶标记物植入（加收）</v>
          </cell>
        </row>
        <row r="1748">
          <cell r="N1748">
            <v>38</v>
          </cell>
          <cell r="O1748">
            <v>34</v>
          </cell>
          <cell r="P1748">
            <v>32</v>
          </cell>
          <cell r="Q1748">
            <v>29</v>
          </cell>
          <cell r="R1748">
            <v>23</v>
          </cell>
        </row>
        <row r="1749">
          <cell r="C1749" t="str">
            <v>013303000010000</v>
          </cell>
          <cell r="D1749" t="str">
            <v>甲状腺部分切除费（常规）</v>
          </cell>
        </row>
        <row r="1749">
          <cell r="G1749" t="str">
            <v>通过手术切除部分甲状腺组织。</v>
          </cell>
          <cell r="H1749" t="str">
            <v>所定价格涵盖手术计划、术区准备、消毒、切开、显露探查甲状腺与甲状旁腺、分离、切除、冲洗、止血、引流、缝合、处理用物等步骤所需的人力资源和基本物质资源消耗。</v>
          </cell>
          <cell r="I1749" t="str">
            <v>01儿童加收</v>
          </cell>
        </row>
        <row r="1749">
          <cell r="L1749" t="str">
            <v>单侧</v>
          </cell>
        </row>
        <row r="1749">
          <cell r="N1749">
            <v>1275</v>
          </cell>
          <cell r="O1749">
            <v>1148</v>
          </cell>
          <cell r="P1749">
            <v>1084</v>
          </cell>
          <cell r="Q1749">
            <v>976</v>
          </cell>
          <cell r="R1749">
            <v>781</v>
          </cell>
        </row>
        <row r="1750">
          <cell r="C1750" t="str">
            <v>013303000010001</v>
          </cell>
          <cell r="D1750" t="str">
            <v>甲状腺部分切除费（常规）-儿童
（加收）</v>
          </cell>
        </row>
        <row r="1750">
          <cell r="N1750">
            <v>383</v>
          </cell>
          <cell r="O1750">
            <v>344</v>
          </cell>
          <cell r="P1750">
            <v>325</v>
          </cell>
          <cell r="Q1750">
            <v>293</v>
          </cell>
          <cell r="R1750">
            <v>234</v>
          </cell>
        </row>
        <row r="1751">
          <cell r="C1751" t="str">
            <v>013303000020000</v>
          </cell>
          <cell r="D1751" t="str">
            <v>甲状腺部分切除费（复杂）</v>
          </cell>
        </row>
        <row r="1751">
          <cell r="G1751" t="str">
            <v>通过手术切除复杂情况下的部分甲状腺组织。</v>
          </cell>
          <cell r="H1751" t="str">
            <v>所定价格涵盖手术计划、术区准备、消毒、切开、显露探查甲状腺与甲状旁腺、分离、切除、冲洗、止血、引流、缝合、处理用物等步骤所需的人力资源和基本物质资源消耗。</v>
          </cell>
          <cell r="I1751" t="str">
            <v>01儿童加收</v>
          </cell>
        </row>
        <row r="1751">
          <cell r="L1751" t="str">
            <v>单侧</v>
          </cell>
          <cell r="M1751" t="str">
            <v>本项目中的“复杂”指：联合胸骨劈开、胸骨下甲状腺的情况。</v>
          </cell>
          <cell r="N1751">
            <v>1658</v>
          </cell>
          <cell r="O1751">
            <v>1492</v>
          </cell>
          <cell r="P1751">
            <v>1409</v>
          </cell>
          <cell r="Q1751">
            <v>1248</v>
          </cell>
          <cell r="R1751">
            <v>998</v>
          </cell>
        </row>
        <row r="1752">
          <cell r="C1752" t="str">
            <v>013303000020001</v>
          </cell>
          <cell r="D1752" t="str">
            <v>甲状腺部分切除费（复杂）-儿童
（加收）</v>
          </cell>
        </row>
        <row r="1752">
          <cell r="N1752">
            <v>497</v>
          </cell>
          <cell r="O1752">
            <v>448</v>
          </cell>
          <cell r="P1752">
            <v>423</v>
          </cell>
          <cell r="Q1752">
            <v>374</v>
          </cell>
          <cell r="R1752">
            <v>299</v>
          </cell>
        </row>
        <row r="1753">
          <cell r="C1753" t="str">
            <v>013303000030000</v>
          </cell>
          <cell r="D1753" t="str">
            <v>甲状腺全切除费
（常规）</v>
          </cell>
        </row>
        <row r="1753">
          <cell r="G1753" t="str">
            <v>通过手术切除单侧全部甲状腺，清理周围受累组织。</v>
          </cell>
          <cell r="H1753" t="str">
            <v>所定价格涵盖手术计划、术区准备、消毒、切开、显露探查甲状腺与甲状旁腺、分离、切除、冲洗、止血、引流、缝合、处理用物等步骤所需的人力资源和基本物质资源消耗。</v>
          </cell>
          <cell r="I1753" t="str">
            <v>01儿童加收
11恶性肿瘤扩大根治性切除</v>
          </cell>
        </row>
        <row r="1753">
          <cell r="L1753" t="str">
            <v>单侧</v>
          </cell>
          <cell r="M1753" t="str">
            <v>本项目中的“恶性肿瘤扩大根治性切除”指联合多脏器切除，且不含淋巴结清扫。</v>
          </cell>
          <cell r="N1753">
            <v>1890</v>
          </cell>
          <cell r="O1753">
            <v>1701</v>
          </cell>
          <cell r="P1753">
            <v>1607</v>
          </cell>
          <cell r="Q1753">
            <v>1344</v>
          </cell>
          <cell r="R1753">
            <v>1075</v>
          </cell>
        </row>
        <row r="1754">
          <cell r="C1754" t="str">
            <v>013303000030001</v>
          </cell>
          <cell r="D1754" t="str">
            <v>甲状腺全切除费
（常规）-儿童
（加收）</v>
          </cell>
        </row>
        <row r="1754">
          <cell r="N1754">
            <v>567</v>
          </cell>
          <cell r="O1754">
            <v>510</v>
          </cell>
          <cell r="P1754">
            <v>482</v>
          </cell>
          <cell r="Q1754">
            <v>403</v>
          </cell>
          <cell r="R1754">
            <v>323</v>
          </cell>
        </row>
        <row r="1755">
          <cell r="C1755" t="str">
            <v>013303000030011</v>
          </cell>
          <cell r="D1755" t="str">
            <v>甲状腺全切除费（常规）-恶性肿瘤扩大根治性切除（加收）</v>
          </cell>
        </row>
        <row r="1755">
          <cell r="N1755">
            <v>567</v>
          </cell>
          <cell r="O1755">
            <v>510</v>
          </cell>
          <cell r="P1755">
            <v>482</v>
          </cell>
          <cell r="Q1755">
            <v>403</v>
          </cell>
          <cell r="R1755">
            <v>323</v>
          </cell>
        </row>
        <row r="1756">
          <cell r="C1756" t="str">
            <v>013303000040000</v>
          </cell>
          <cell r="D1756" t="str">
            <v>甲状腺全切除费
（复杂）</v>
          </cell>
        </row>
        <row r="1756">
          <cell r="G1756" t="str">
            <v>通过手术切除复杂情况下的单侧全部甲状腺，清理周围受累组织。</v>
          </cell>
          <cell r="H1756" t="str">
            <v>所定价格涵盖手术计划、术区准备、消毒、切开、显露探查甲状腺与甲状旁腺、分离、切除、冲洗、止血、引流、缝合、处理用物等步骤所需的人力资源和基本物质资源消耗。</v>
          </cell>
          <cell r="I1756" t="str">
            <v>01儿童加收
11恶性肿瘤扩大根治性切除</v>
          </cell>
        </row>
        <row r="1756">
          <cell r="L1756" t="str">
            <v>单侧</v>
          </cell>
          <cell r="M1756" t="str">
            <v>1.本项目中的“恶性肿瘤扩大根治性切除”指联合多脏器切除，且不含淋巴结清扫。
2.本项目中的“复杂”指：联合胸骨劈开、胸骨下甲状腺的情况。</v>
          </cell>
          <cell r="N1756">
            <v>2835</v>
          </cell>
          <cell r="O1756">
            <v>2552</v>
          </cell>
          <cell r="P1756">
            <v>2410</v>
          </cell>
          <cell r="Q1756">
            <v>2016</v>
          </cell>
          <cell r="R1756">
            <v>1613</v>
          </cell>
        </row>
        <row r="1757">
          <cell r="C1757" t="str">
            <v>013303000040001</v>
          </cell>
          <cell r="D1757" t="str">
            <v>甲状腺全切除费
（复杂）-儿童
（加收）</v>
          </cell>
        </row>
        <row r="1757">
          <cell r="N1757">
            <v>851</v>
          </cell>
          <cell r="O1757">
            <v>766</v>
          </cell>
          <cell r="P1757">
            <v>723</v>
          </cell>
          <cell r="Q1757">
            <v>605</v>
          </cell>
          <cell r="R1757">
            <v>484</v>
          </cell>
        </row>
        <row r="1758">
          <cell r="C1758" t="str">
            <v>013303000040011</v>
          </cell>
          <cell r="D1758" t="str">
            <v>甲状腺全切除费（复杂）-恶性肿瘤扩大根治性切除（加收）</v>
          </cell>
        </row>
        <row r="1758">
          <cell r="N1758">
            <v>851</v>
          </cell>
          <cell r="O1758">
            <v>766</v>
          </cell>
          <cell r="P1758">
            <v>723</v>
          </cell>
          <cell r="Q1758">
            <v>605</v>
          </cell>
          <cell r="R1758">
            <v>484</v>
          </cell>
        </row>
        <row r="1759">
          <cell r="C1759" t="str">
            <v>013303000050000</v>
          </cell>
          <cell r="D1759" t="str">
            <v>甲状旁腺切除费</v>
          </cell>
        </row>
        <row r="1759">
          <cell r="G1759" t="str">
            <v>通过手术切除部分或全部病变甲状旁腺。</v>
          </cell>
          <cell r="H1759" t="str">
            <v>所定价格涵盖手术计划、术区准备、消毒、切开、显露探查甲状腺与甲状旁腺、分离、切除、冲洗、止血、引流、缝合、处理用物等步骤所需的人力资源和基本物质资源消耗。</v>
          </cell>
          <cell r="I1759" t="str">
            <v>01儿童加收
11多个病变旁腺切除</v>
          </cell>
        </row>
        <row r="1759">
          <cell r="L1759" t="str">
            <v>次</v>
          </cell>
        </row>
        <row r="1759">
          <cell r="N1759">
            <v>2232</v>
          </cell>
          <cell r="O1759">
            <v>2009</v>
          </cell>
          <cell r="P1759">
            <v>1897</v>
          </cell>
          <cell r="Q1759">
            <v>1588</v>
          </cell>
          <cell r="R1759">
            <v>1270</v>
          </cell>
        </row>
        <row r="1760">
          <cell r="C1760" t="str">
            <v>013303000050001</v>
          </cell>
          <cell r="D1760" t="str">
            <v>甲状旁腺切除费-儿童（加收）</v>
          </cell>
        </row>
        <row r="1760">
          <cell r="N1760">
            <v>670</v>
          </cell>
          <cell r="O1760">
            <v>603</v>
          </cell>
          <cell r="P1760">
            <v>569</v>
          </cell>
          <cell r="Q1760">
            <v>476</v>
          </cell>
          <cell r="R1760">
            <v>381</v>
          </cell>
        </row>
        <row r="1761">
          <cell r="C1761" t="str">
            <v>013303000050011</v>
          </cell>
          <cell r="D1761" t="str">
            <v>甲状旁腺切除费-多个病变旁腺切除（加收）</v>
          </cell>
        </row>
        <row r="1761">
          <cell r="N1761">
            <v>670</v>
          </cell>
          <cell r="O1761">
            <v>603</v>
          </cell>
          <cell r="P1761">
            <v>570</v>
          </cell>
          <cell r="Q1761">
            <v>476</v>
          </cell>
          <cell r="R1761">
            <v>381</v>
          </cell>
        </row>
        <row r="1762">
          <cell r="C1762" t="str">
            <v>013303000060000</v>
          </cell>
          <cell r="D1762" t="str">
            <v>甲状旁腺移植费</v>
          </cell>
        </row>
        <row r="1762">
          <cell r="G1762" t="str">
            <v>通过手术移植甲状旁腺组织或细胞。</v>
          </cell>
          <cell r="H1762" t="str">
            <v>所定价格涵盖手术计划、术区准备、消毒、切开、显露探查甲状腺与甲状旁腺、移植、冲洗、止血、引流、缝合、处理用物等步骤所需的人力资源和基本物质资源消耗。</v>
          </cell>
          <cell r="I1762" t="str">
            <v>01儿童加收</v>
          </cell>
          <cell r="J1762" t="str">
            <v>01甲状腺移植
11异种器官</v>
          </cell>
        </row>
        <row r="1762">
          <cell r="L1762" t="str">
            <v>次</v>
          </cell>
        </row>
        <row r="1762">
          <cell r="N1762">
            <v>1665</v>
          </cell>
          <cell r="O1762">
            <v>1499</v>
          </cell>
          <cell r="P1762">
            <v>1415</v>
          </cell>
          <cell r="Q1762">
            <v>1274</v>
          </cell>
          <cell r="R1762">
            <v>1019</v>
          </cell>
        </row>
        <row r="1763">
          <cell r="C1763" t="str">
            <v>013303000060001</v>
          </cell>
          <cell r="D1763" t="str">
            <v>甲状旁腺移植费-儿童（加收）</v>
          </cell>
        </row>
        <row r="1763">
          <cell r="N1763">
            <v>500</v>
          </cell>
          <cell r="O1763">
            <v>450</v>
          </cell>
          <cell r="P1763">
            <v>425</v>
          </cell>
          <cell r="Q1763">
            <v>382</v>
          </cell>
          <cell r="R1763">
            <v>306</v>
          </cell>
        </row>
        <row r="1764">
          <cell r="C1764" t="str">
            <v>013303000060100</v>
          </cell>
          <cell r="D1764" t="str">
            <v>甲状旁腺移植费-甲状腺移植（扩展）</v>
          </cell>
        </row>
        <row r="1764">
          <cell r="N1764">
            <v>1665</v>
          </cell>
          <cell r="O1764">
            <v>1499</v>
          </cell>
          <cell r="P1764">
            <v>1415</v>
          </cell>
          <cell r="Q1764">
            <v>1274</v>
          </cell>
          <cell r="R1764">
            <v>1019</v>
          </cell>
        </row>
        <row r="1765">
          <cell r="C1765" t="str">
            <v>013303000061100</v>
          </cell>
          <cell r="D1765" t="str">
            <v>甲状旁腺移植费-异种器官（扩展）</v>
          </cell>
        </row>
        <row r="1765">
          <cell r="N1765">
            <v>1665</v>
          </cell>
          <cell r="O1765">
            <v>1499</v>
          </cell>
          <cell r="P1765">
            <v>1415</v>
          </cell>
          <cell r="Q1765">
            <v>1274</v>
          </cell>
          <cell r="R1765">
            <v>1019</v>
          </cell>
        </row>
        <row r="1766">
          <cell r="C1766" t="str">
            <v>013303000070000</v>
          </cell>
          <cell r="D1766" t="str">
            <v>甲状舌管病变切除费</v>
          </cell>
        </row>
        <row r="1766">
          <cell r="G1766" t="str">
            <v>通过手术切除甲状舌管病变。</v>
          </cell>
          <cell r="H1766" t="str">
            <v>所定价格涵盖手术计划、术区准备、消毒、切开、探查、分离、切除、冲洗、止血、引流、缝合、处理用物等步骤所需的人力资源和基本物质资源消耗。</v>
          </cell>
          <cell r="I1766" t="str">
            <v>01儿童加收</v>
          </cell>
        </row>
        <row r="1766">
          <cell r="L1766" t="str">
            <v>次</v>
          </cell>
        </row>
        <row r="1766">
          <cell r="N1766">
            <v>720</v>
          </cell>
          <cell r="O1766">
            <v>648</v>
          </cell>
          <cell r="P1766">
            <v>612</v>
          </cell>
          <cell r="Q1766">
            <v>551</v>
          </cell>
          <cell r="R1766">
            <v>441</v>
          </cell>
        </row>
        <row r="1767">
          <cell r="C1767" t="str">
            <v>013303000070001</v>
          </cell>
          <cell r="D1767" t="str">
            <v>甲状舌管病变切除费-儿童（加收）</v>
          </cell>
        </row>
        <row r="1767">
          <cell r="N1767">
            <v>216</v>
          </cell>
          <cell r="O1767">
            <v>194</v>
          </cell>
          <cell r="P1767">
            <v>184</v>
          </cell>
          <cell r="Q1767">
            <v>165</v>
          </cell>
          <cell r="R1767">
            <v>132</v>
          </cell>
        </row>
        <row r="1768">
          <cell r="C1768" t="str">
            <v>012415000010000</v>
          </cell>
          <cell r="D1768" t="str">
            <v>骨密度测定费</v>
          </cell>
        </row>
        <row r="1768">
          <cell r="G1768" t="str">
            <v>通过各种方法测量骨骼中的矿物质含量。</v>
          </cell>
          <cell r="H1768" t="str">
            <v>所定价格涵盖摆位、数据采集、数据处理、结果分析、图文报告、处理用物等步骤所需的人力资源和基本物质资源消耗。包括检查中防护器材使用。</v>
          </cell>
        </row>
        <row r="1768">
          <cell r="L1768" t="str">
            <v>次</v>
          </cell>
        </row>
        <row r="1768">
          <cell r="N1768">
            <v>68</v>
          </cell>
          <cell r="O1768">
            <v>58</v>
          </cell>
          <cell r="P1768">
            <v>58</v>
          </cell>
          <cell r="Q1768">
            <v>52</v>
          </cell>
          <cell r="R1768">
            <v>42</v>
          </cell>
        </row>
        <row r="1769">
          <cell r="C1769" t="str">
            <v>013315000010000</v>
          </cell>
          <cell r="D1769" t="str">
            <v>骨伤制动外固定费（小）</v>
          </cell>
        </row>
        <row r="1769">
          <cell r="G1769" t="str">
            <v>通过石膏、支具、固定板等进行塑形、制动、固定。固定范围不跨越大关节。</v>
          </cell>
          <cell r="H1769" t="str">
            <v>所定价格涵盖复位、制动、固定、处理用物等步骤所需的人力资源和基本物质资源消耗。</v>
          </cell>
          <cell r="I1769" t="str">
            <v>01儿童加收</v>
          </cell>
        </row>
        <row r="1769">
          <cell r="L1769" t="str">
            <v>个</v>
          </cell>
          <cell r="M1769" t="str">
            <v>不与中医骨伤项目同时收取。</v>
          </cell>
          <cell r="N1769">
            <v>238</v>
          </cell>
          <cell r="O1769">
            <v>214</v>
          </cell>
          <cell r="P1769">
            <v>202</v>
          </cell>
          <cell r="Q1769">
            <v>182</v>
          </cell>
          <cell r="R1769">
            <v>146</v>
          </cell>
        </row>
        <row r="1770">
          <cell r="C1770" t="str">
            <v>013315000010001</v>
          </cell>
          <cell r="D1770" t="str">
            <v>骨伤制动外固定费（小）-儿童（加收）</v>
          </cell>
        </row>
        <row r="1770">
          <cell r="N1770">
            <v>71</v>
          </cell>
          <cell r="O1770">
            <v>64</v>
          </cell>
          <cell r="P1770">
            <v>61</v>
          </cell>
          <cell r="Q1770">
            <v>55</v>
          </cell>
          <cell r="R1770">
            <v>44</v>
          </cell>
        </row>
        <row r="1771">
          <cell r="C1771" t="str">
            <v>013315000020000</v>
          </cell>
          <cell r="D1771" t="str">
            <v>骨伤制动外固定费（中）</v>
          </cell>
        </row>
        <row r="1771">
          <cell r="G1771" t="str">
            <v>通过石膏、支具、固定板等进行塑形、制动、固定。固定范围跨越一个大关节。</v>
          </cell>
          <cell r="H1771" t="str">
            <v>所定价格涵盖复位、制动、固定、处理用物等步骤所需的人力资源和基本物质资源消耗。</v>
          </cell>
          <cell r="I1771" t="str">
            <v>01儿童加收</v>
          </cell>
        </row>
        <row r="1771">
          <cell r="L1771" t="str">
            <v>个</v>
          </cell>
          <cell r="M1771" t="str">
            <v>不与中医骨伤项目同时收取。</v>
          </cell>
          <cell r="N1771">
            <v>272</v>
          </cell>
          <cell r="O1771">
            <v>245</v>
          </cell>
          <cell r="P1771">
            <v>231</v>
          </cell>
          <cell r="Q1771">
            <v>208</v>
          </cell>
          <cell r="R1771">
            <v>166</v>
          </cell>
        </row>
        <row r="1772">
          <cell r="C1772" t="str">
            <v>013315000020001</v>
          </cell>
          <cell r="D1772" t="str">
            <v>骨伤制动外固定费（中）-儿童（加收）</v>
          </cell>
        </row>
        <row r="1772">
          <cell r="N1772">
            <v>82</v>
          </cell>
          <cell r="O1772">
            <v>74</v>
          </cell>
          <cell r="P1772">
            <v>69</v>
          </cell>
          <cell r="Q1772">
            <v>62</v>
          </cell>
          <cell r="R1772">
            <v>50</v>
          </cell>
        </row>
        <row r="1773">
          <cell r="C1773" t="str">
            <v>013315000030000</v>
          </cell>
          <cell r="D1773" t="str">
            <v>骨伤制动外固定费（大）</v>
          </cell>
        </row>
        <row r="1773">
          <cell r="G1773" t="str">
            <v>通过石膏、支具、固定板等进行塑形、制动、固定。固定范围跨越两个及以上大关节。</v>
          </cell>
          <cell r="H1773" t="str">
            <v>所定价格涵盖复位、制动、固定、处理用物等步骤所需的人力资源和基本物质资源消耗。</v>
          </cell>
          <cell r="I1773" t="str">
            <v>01儿童加收</v>
          </cell>
        </row>
        <row r="1773">
          <cell r="L1773" t="str">
            <v>个</v>
          </cell>
          <cell r="M1773" t="str">
            <v>不与中医骨伤项目同时收取。</v>
          </cell>
          <cell r="N1773">
            <v>400</v>
          </cell>
          <cell r="O1773">
            <v>360</v>
          </cell>
          <cell r="P1773">
            <v>340</v>
          </cell>
          <cell r="Q1773">
            <v>306</v>
          </cell>
          <cell r="R1773">
            <v>245</v>
          </cell>
        </row>
        <row r="1774">
          <cell r="C1774" t="str">
            <v>013315000030001</v>
          </cell>
          <cell r="D1774" t="str">
            <v>骨伤制动外固定费（大）-儿童（加收）</v>
          </cell>
        </row>
        <row r="1774">
          <cell r="N1774">
            <v>120</v>
          </cell>
          <cell r="O1774">
            <v>108</v>
          </cell>
          <cell r="P1774">
            <v>102</v>
          </cell>
          <cell r="Q1774">
            <v>92</v>
          </cell>
          <cell r="R1774">
            <v>74</v>
          </cell>
        </row>
        <row r="1775">
          <cell r="C1775" t="str">
            <v>013315000040000</v>
          </cell>
          <cell r="D1775" t="str">
            <v>骨伤制动外固定费（特大）</v>
          </cell>
        </row>
        <row r="1775">
          <cell r="G1775" t="str">
            <v>通过石膏、支具、固定板等进行塑形、制动、固定。固定范围包括躯干。</v>
          </cell>
          <cell r="H1775" t="str">
            <v>所定价格涵盖复位、制动、固定等、处理用物等步骤所需的人力资源和基本物质资源消耗。</v>
          </cell>
          <cell r="I1775" t="str">
            <v>01儿童加收</v>
          </cell>
        </row>
        <row r="1775">
          <cell r="L1775" t="str">
            <v>个</v>
          </cell>
          <cell r="M1775" t="str">
            <v>不与其他骨伤制动外固定费、中医骨伤项目同时收取。</v>
          </cell>
          <cell r="N1775">
            <v>527</v>
          </cell>
          <cell r="O1775">
            <v>474</v>
          </cell>
          <cell r="P1775">
            <v>448</v>
          </cell>
          <cell r="Q1775">
            <v>403</v>
          </cell>
          <cell r="R1775">
            <v>322</v>
          </cell>
        </row>
        <row r="1776">
          <cell r="C1776" t="str">
            <v>013315000040001</v>
          </cell>
          <cell r="D1776" t="str">
            <v>骨伤制动外固定费（特大）-儿童（加收）</v>
          </cell>
        </row>
        <row r="1776">
          <cell r="N1776">
            <v>158</v>
          </cell>
          <cell r="O1776">
            <v>142</v>
          </cell>
          <cell r="P1776">
            <v>134</v>
          </cell>
          <cell r="Q1776">
            <v>121</v>
          </cell>
          <cell r="R1776">
            <v>97</v>
          </cell>
        </row>
        <row r="1777">
          <cell r="C1777" t="str">
            <v>013113000010000</v>
          </cell>
          <cell r="D1777" t="str">
            <v>管型石膏固定拆除费</v>
          </cell>
        </row>
        <row r="1777">
          <cell r="G1777" t="str">
            <v>通过操作拆除管型石膏。</v>
          </cell>
          <cell r="H1777" t="str">
            <v>所定价格涵盖拆除管型石膏、处理用物等步骤所需的人力资源和基本物质资源消耗。</v>
          </cell>
        </row>
        <row r="1777">
          <cell r="L1777" t="str">
            <v>个</v>
          </cell>
        </row>
        <row r="1777">
          <cell r="N1777">
            <v>44</v>
          </cell>
          <cell r="O1777">
            <v>40</v>
          </cell>
          <cell r="P1777">
            <v>37</v>
          </cell>
          <cell r="Q1777">
            <v>33</v>
          </cell>
          <cell r="R1777">
            <v>26</v>
          </cell>
        </row>
        <row r="1778">
          <cell r="C1778" t="str">
            <v>013315000050000</v>
          </cell>
          <cell r="D1778" t="str">
            <v>骨牵引安装费</v>
          </cell>
        </row>
        <row r="1778">
          <cell r="G1778" t="str">
            <v>安装穿透骨质的器具直接牵引骨骼关节。</v>
          </cell>
          <cell r="H1778" t="str">
            <v>所定价格涵盖手术计划、术区准备、消毒、安装、牵拉、调试、拆除、处理用物等步骤所需的人力资源和基本物质资源消耗。</v>
          </cell>
          <cell r="I1778" t="str">
            <v>01儿童加收</v>
          </cell>
        </row>
        <row r="1778">
          <cell r="L1778" t="str">
            <v>部位</v>
          </cell>
          <cell r="M1778" t="str">
            <v>包含拆除。</v>
          </cell>
          <cell r="N1778">
            <v>342</v>
          </cell>
          <cell r="O1778">
            <v>308</v>
          </cell>
          <cell r="P1778">
            <v>291</v>
          </cell>
          <cell r="Q1778">
            <v>262</v>
          </cell>
          <cell r="R1778">
            <v>210</v>
          </cell>
        </row>
        <row r="1779">
          <cell r="C1779" t="str">
            <v>013315000050001</v>
          </cell>
          <cell r="D1779" t="str">
            <v>骨牵引安装费-儿童
（加收）</v>
          </cell>
        </row>
        <row r="1779">
          <cell r="N1779">
            <v>103</v>
          </cell>
          <cell r="O1779">
            <v>92</v>
          </cell>
          <cell r="P1779">
            <v>87</v>
          </cell>
          <cell r="Q1779">
            <v>79</v>
          </cell>
          <cell r="R1779">
            <v>63</v>
          </cell>
        </row>
        <row r="1780">
          <cell r="C1780" t="str">
            <v>013113000020000</v>
          </cell>
          <cell r="D1780" t="str">
            <v>皮牵引安装费</v>
          </cell>
        </row>
        <row r="1780">
          <cell r="G1780" t="str">
            <v>安装外部包裹的器具牵拉骨骼关节。</v>
          </cell>
          <cell r="H1780" t="str">
            <v>所定价格涵盖准备、安装、牵拉、调试、拆除、处理用物等步骤所需的人力资源和基本物质资源消耗。</v>
          </cell>
        </row>
        <row r="1780">
          <cell r="L1780" t="str">
            <v>部位</v>
          </cell>
          <cell r="M1780" t="str">
            <v>包含拆除。</v>
          </cell>
          <cell r="N1780">
            <v>76</v>
          </cell>
          <cell r="O1780">
            <v>72</v>
          </cell>
          <cell r="P1780">
            <v>67</v>
          </cell>
          <cell r="Q1780">
            <v>60</v>
          </cell>
          <cell r="R1780">
            <v>48</v>
          </cell>
        </row>
        <row r="1781">
          <cell r="C1781" t="str">
            <v>013113000030000</v>
          </cell>
          <cell r="D1781" t="str">
            <v>持续牵引费</v>
          </cell>
        </row>
        <row r="1781">
          <cell r="G1781" t="str">
            <v>通过各种牵引装置持续维持骨关节的复位和稳定。</v>
          </cell>
          <cell r="H1781" t="str">
            <v>所定价格涵盖持续维持骨关节形态和力线、处理用物等步骤所需的人力资源和基本物质资源消耗。</v>
          </cell>
        </row>
        <row r="1781">
          <cell r="L1781" t="str">
            <v>日</v>
          </cell>
        </row>
        <row r="1781">
          <cell r="N1781">
            <v>30</v>
          </cell>
          <cell r="O1781">
            <v>27</v>
          </cell>
          <cell r="P1781">
            <v>26</v>
          </cell>
          <cell r="Q1781">
            <v>23</v>
          </cell>
          <cell r="R1781">
            <v>18</v>
          </cell>
        </row>
        <row r="1782">
          <cell r="C1782" t="str">
            <v>013315000060000</v>
          </cell>
          <cell r="D1782" t="str">
            <v>颅颈交界区减压重建费
（常规）</v>
          </cell>
        </row>
        <row r="1782">
          <cell r="G1782" t="str">
            <v>通过手术对颅颈交界区的畸形、压迫、骨折进行减压、矫形、复位并植骨融合固定。</v>
          </cell>
          <cell r="H1782" t="str">
            <v>所定价格涵盖手术计划、术区准备、消毒、切开、分离、切除、减压、重建固定、止血、引流、缝合、处理用物等步骤所需的人力资源和基本物质资源消耗。</v>
          </cell>
          <cell r="I1782" t="str">
            <v>01儿童加收</v>
          </cell>
        </row>
        <row r="1782">
          <cell r="L1782" t="str">
            <v>次</v>
          </cell>
        </row>
        <row r="1782">
          <cell r="N1782">
            <v>4320</v>
          </cell>
          <cell r="O1782">
            <v>3888</v>
          </cell>
          <cell r="P1782">
            <v>3672</v>
          </cell>
          <cell r="Q1782">
            <v>3070</v>
          </cell>
          <cell r="R1782">
            <v>2456</v>
          </cell>
        </row>
        <row r="1783">
          <cell r="C1783" t="str">
            <v>013315000060001</v>
          </cell>
          <cell r="D1783" t="str">
            <v>颅颈交界区减压重建费
（常规）-儿童（加收）</v>
          </cell>
        </row>
        <row r="1783">
          <cell r="N1783">
            <v>1296</v>
          </cell>
          <cell r="O1783">
            <v>1166</v>
          </cell>
          <cell r="P1783">
            <v>1102</v>
          </cell>
          <cell r="Q1783">
            <v>920</v>
          </cell>
          <cell r="R1783">
            <v>737</v>
          </cell>
        </row>
        <row r="1784">
          <cell r="C1784" t="str">
            <v>013315000070000</v>
          </cell>
          <cell r="D1784" t="str">
            <v>颅颈交界区减压重建费
（复杂）</v>
          </cell>
        </row>
        <row r="1784">
          <cell r="G1784" t="str">
            <v>通过手术对复杂情形下颅颈交界区的畸形、压迫、骨折进行减压、矫形、复位并植骨融合固定。</v>
          </cell>
          <cell r="H1784" t="str">
            <v>所定价格涵盖手术计划、术区准备、消毒、切开、分离、切除、减压、重建固定、止血、引流、缝合等步骤所需的人力资源和基本物质资源消耗。</v>
          </cell>
          <cell r="I1784" t="str">
            <v>01儿童加收</v>
          </cell>
        </row>
        <row r="1784">
          <cell r="L1784" t="str">
            <v>次</v>
          </cell>
          <cell r="M1784" t="str">
            <v>本项目所称“复杂”指：多入路联合手术、寰枢椎畸形、椎动脉高跨、难复性寰枢椎骨折脱位、枕骨大孔或寰椎后弓减压的情况。</v>
          </cell>
          <cell r="N1784">
            <v>6480</v>
          </cell>
          <cell r="O1784">
            <v>5832</v>
          </cell>
          <cell r="P1784">
            <v>5508</v>
          </cell>
          <cell r="Q1784">
            <v>4608</v>
          </cell>
          <cell r="R1784">
            <v>3686</v>
          </cell>
        </row>
        <row r="1785">
          <cell r="C1785" t="str">
            <v>013315000070001</v>
          </cell>
          <cell r="D1785" t="str">
            <v>颅颈交界区减压重建费
（复杂）-儿童（加收）</v>
          </cell>
        </row>
        <row r="1785">
          <cell r="N1785">
            <v>1944</v>
          </cell>
          <cell r="O1785">
            <v>1750</v>
          </cell>
          <cell r="P1785">
            <v>1652</v>
          </cell>
          <cell r="Q1785">
            <v>1380</v>
          </cell>
          <cell r="R1785">
            <v>1106</v>
          </cell>
        </row>
        <row r="1786">
          <cell r="C1786" t="str">
            <v>013315000080000</v>
          </cell>
          <cell r="D1786" t="str">
            <v>颈椎椎管减压费（常规）</v>
          </cell>
        </row>
        <row r="1786">
          <cell r="G1786" t="str">
            <v>通过手术解除颈椎周围组织对脊髓、神经、血管、食管等的压迫。</v>
          </cell>
          <cell r="H1786" t="str">
            <v>所定价格涵盖手术计划、术区准备、消毒、切开、分离、减压、切除、止血、引流、缝合、处理用物等步骤所需的人力资源和基本物质资源消耗。</v>
          </cell>
          <cell r="I1786" t="str">
            <v>01儿童加收</v>
          </cell>
        </row>
        <row r="1786">
          <cell r="L1786" t="str">
            <v>次</v>
          </cell>
          <cell r="M1786" t="str">
            <v>1.跨颈胸节段只收取一次费用。
2.不与“颈椎椎管减压融合内固定费”同时收取。</v>
          </cell>
          <cell r="N1786">
            <v>3960</v>
          </cell>
          <cell r="O1786">
            <v>3564</v>
          </cell>
          <cell r="P1786">
            <v>3366</v>
          </cell>
          <cell r="Q1786">
            <v>2815</v>
          </cell>
          <cell r="R1786">
            <v>2252</v>
          </cell>
        </row>
        <row r="1787">
          <cell r="C1787" t="str">
            <v>013315000080001</v>
          </cell>
          <cell r="D1787" t="str">
            <v>颈椎椎管减压费（常规）-儿童（加收）</v>
          </cell>
        </row>
        <row r="1787">
          <cell r="N1787">
            <v>1188</v>
          </cell>
          <cell r="O1787">
            <v>1069</v>
          </cell>
          <cell r="P1787">
            <v>1010</v>
          </cell>
          <cell r="Q1787">
            <v>845</v>
          </cell>
          <cell r="R1787">
            <v>676</v>
          </cell>
        </row>
        <row r="1788">
          <cell r="C1788" t="str">
            <v>013315000090000</v>
          </cell>
          <cell r="D1788" t="str">
            <v>颈椎椎管减压费（复杂）</v>
          </cell>
        </row>
        <row r="1788">
          <cell r="G1788" t="str">
            <v>通过手术解除复杂情形下颈椎周围组织对脊髓、神经、血管、食管等的压迫。</v>
          </cell>
          <cell r="H1788" t="str">
            <v>所定价格涵盖手术计划、术区准备、消毒、切开、分离、减压、切除、止血、引流、缝合、处理用物等步骤所需的人力资源和基本物质资源消耗。</v>
          </cell>
          <cell r="I1788" t="str">
            <v>01儿童加收</v>
          </cell>
        </row>
        <row r="1788">
          <cell r="L1788" t="str">
            <v>次</v>
          </cell>
          <cell r="M1788" t="str">
            <v>1.本项目所称“复杂”指：总减压节段≥3个椎体、多入路联合的情况。
2.跨颈胸节段只收取一次费用。
3.不与“颈椎椎管减压融合内固定费”同时收取。</v>
          </cell>
          <cell r="N1788">
            <v>6270</v>
          </cell>
          <cell r="O1788">
            <v>5643</v>
          </cell>
          <cell r="P1788">
            <v>5280</v>
          </cell>
          <cell r="Q1788">
            <v>4224</v>
          </cell>
          <cell r="R1788">
            <v>3379</v>
          </cell>
        </row>
        <row r="1789">
          <cell r="C1789" t="str">
            <v>013315000090001</v>
          </cell>
          <cell r="D1789" t="str">
            <v>颈椎椎管减压费（复杂）-儿童（加收）</v>
          </cell>
        </row>
        <row r="1789">
          <cell r="N1789">
            <v>1881</v>
          </cell>
          <cell r="O1789">
            <v>1693</v>
          </cell>
          <cell r="P1789">
            <v>1584</v>
          </cell>
          <cell r="Q1789">
            <v>1267</v>
          </cell>
          <cell r="R1789">
            <v>1013</v>
          </cell>
        </row>
        <row r="1790">
          <cell r="C1790" t="str">
            <v>013315000100000</v>
          </cell>
          <cell r="D1790" t="str">
            <v>颈椎椎管减压融合内固定费（常规）</v>
          </cell>
        </row>
        <row r="1790">
          <cell r="G1790" t="str">
            <v>通过手术解除颈椎周围组织对脊髓、神经、血管、食管等的压迫，重建稳定。</v>
          </cell>
          <cell r="H1790" t="str">
            <v>所定价格涵盖手术计划、术区准备、消毒、切开、分离、减压、融合固定、植骨、重建、止血、引流、缝合、处理用物等步骤所需的人力资源和基本物质资源消耗。</v>
          </cell>
          <cell r="I1790" t="str">
            <v>01儿童加收</v>
          </cell>
        </row>
        <row r="1790">
          <cell r="L1790" t="str">
            <v>次</v>
          </cell>
          <cell r="M1790" t="str">
            <v>1.跨颈胸节段只收取一次费用。
2.不与“颈椎椎管减压费”同时收取。</v>
          </cell>
          <cell r="N1790">
            <v>4086</v>
          </cell>
          <cell r="O1790">
            <v>3677</v>
          </cell>
          <cell r="P1790">
            <v>3473</v>
          </cell>
          <cell r="Q1790">
            <v>2904</v>
          </cell>
          <cell r="R1790">
            <v>2323</v>
          </cell>
        </row>
        <row r="1791">
          <cell r="C1791" t="str">
            <v>013315000100001</v>
          </cell>
          <cell r="D1791" t="str">
            <v>颈椎椎管减压融合内固定费（常规）-儿童（加收）</v>
          </cell>
        </row>
        <row r="1791">
          <cell r="N1791">
            <v>1226</v>
          </cell>
          <cell r="O1791">
            <v>1103</v>
          </cell>
          <cell r="P1791">
            <v>1042</v>
          </cell>
          <cell r="Q1791">
            <v>871</v>
          </cell>
          <cell r="R1791">
            <v>670</v>
          </cell>
        </row>
        <row r="1792">
          <cell r="C1792" t="str">
            <v>013315000110000</v>
          </cell>
          <cell r="D1792" t="str">
            <v>颈椎椎管减压融合内固定费（复杂）</v>
          </cell>
        </row>
        <row r="1792">
          <cell r="G1792" t="str">
            <v>通过手术解除复杂情形下颈椎周围组织对脊髓、神经、血管、食管等的压迫，重建稳定。</v>
          </cell>
          <cell r="H1792" t="str">
            <v>所定价格涵盖手术计划、术区准备、消毒、切开、分离、减压、融合固定、植骨、重建、止血、引流、缝合、处理用物等步骤所需的人力资源和基本物质资源消耗。</v>
          </cell>
          <cell r="I1792" t="str">
            <v>01儿童加收</v>
          </cell>
        </row>
        <row r="1792">
          <cell r="L1792" t="str">
            <v>次</v>
          </cell>
          <cell r="M1792" t="str">
            <v>1.本项目所称“复杂”指：减压节段≥3个椎体、多入路联合的情况。
2.跨颈胸节段只收取一次费用。
3.不与“颈椎椎管减压费”同时收取。</v>
          </cell>
          <cell r="N1792">
            <v>6120</v>
          </cell>
          <cell r="O1792">
            <v>5508</v>
          </cell>
          <cell r="P1792">
            <v>5202</v>
          </cell>
          <cell r="Q1792">
            <v>4360</v>
          </cell>
          <cell r="R1792">
            <v>3488</v>
          </cell>
        </row>
        <row r="1793">
          <cell r="C1793" t="str">
            <v>013315000110001</v>
          </cell>
          <cell r="D1793" t="str">
            <v>颈椎椎管减压融合内固定费（复杂）-儿童（加收）</v>
          </cell>
        </row>
        <row r="1793">
          <cell r="N1793">
            <v>1836</v>
          </cell>
          <cell r="O1793">
            <v>1652</v>
          </cell>
          <cell r="P1793">
            <v>1561</v>
          </cell>
          <cell r="Q1793">
            <v>1308</v>
          </cell>
          <cell r="R1793">
            <v>1046</v>
          </cell>
        </row>
        <row r="1794">
          <cell r="C1794" t="str">
            <v>013315000120000</v>
          </cell>
          <cell r="D1794" t="str">
            <v>胸椎椎管减压费（常规）</v>
          </cell>
        </row>
        <row r="1794">
          <cell r="G1794" t="str">
            <v>通过手术解除胸椎周围组织对脊髓、神经、血管等的压迫。</v>
          </cell>
          <cell r="H1794" t="str">
            <v>所定价格涵盖手术计划、术区准备、消毒、切开、分离、减压、切除、止血、引流、缝合、处理用物等步骤所需的人力资源和基本物质资源消耗。</v>
          </cell>
          <cell r="I1794" t="str">
            <v>01儿童加收</v>
          </cell>
        </row>
        <row r="1794">
          <cell r="L1794" t="str">
            <v>次</v>
          </cell>
          <cell r="M1794" t="str">
            <v>1.跨颈胸、胸腰节段只收取一次费用。
2.不与“胸椎椎管减压融合内固定费”同时收取。</v>
          </cell>
          <cell r="N1794">
            <v>4019</v>
          </cell>
          <cell r="O1794">
            <v>3617</v>
          </cell>
          <cell r="P1794">
            <v>3385</v>
          </cell>
          <cell r="Q1794">
            <v>2705</v>
          </cell>
          <cell r="R1794">
            <v>2164</v>
          </cell>
        </row>
        <row r="1795">
          <cell r="C1795" t="str">
            <v>013315000120001</v>
          </cell>
          <cell r="D1795" t="str">
            <v>胸椎椎管减压费（常规）-儿童（加收）</v>
          </cell>
        </row>
        <row r="1795">
          <cell r="N1795">
            <v>1206</v>
          </cell>
          <cell r="O1795">
            <v>1085</v>
          </cell>
          <cell r="P1795">
            <v>1015</v>
          </cell>
          <cell r="Q1795">
            <v>812</v>
          </cell>
          <cell r="R1795">
            <v>649</v>
          </cell>
        </row>
        <row r="1796">
          <cell r="C1796" t="str">
            <v>013315000130000</v>
          </cell>
          <cell r="D1796" t="str">
            <v>胸椎椎管减压费（复杂）</v>
          </cell>
        </row>
        <row r="1796">
          <cell r="G1796" t="str">
            <v>通过手术解除复杂情形下胸椎周围组织对脊髓、神经、血管等的压迫。</v>
          </cell>
          <cell r="H1796" t="str">
            <v>所定价格涵盖手术计划、术区准备、消毒、切开、分离、减压、切除、止血、引流、缝合、处理用物等步骤所需的人力资源和基本物质资源消耗。</v>
          </cell>
          <cell r="I1796" t="str">
            <v>01儿童加收</v>
          </cell>
        </row>
        <row r="1796">
          <cell r="L1796" t="str">
            <v>次</v>
          </cell>
          <cell r="M1796" t="str">
            <v>1.本项目所称“复杂”指：减压节段≥3个椎体、多入路联合的情况。
2.跨颈胸、胸腰节段只收取一次费用。
3.不与“胸椎椎管减压融合内固定费”同时收取。</v>
          </cell>
          <cell r="N1796">
            <v>6028</v>
          </cell>
          <cell r="O1796">
            <v>5425</v>
          </cell>
          <cell r="P1796">
            <v>5076</v>
          </cell>
          <cell r="Q1796">
            <v>4060</v>
          </cell>
          <cell r="R1796">
            <v>3248</v>
          </cell>
        </row>
        <row r="1797">
          <cell r="C1797" t="str">
            <v>013315000130001</v>
          </cell>
          <cell r="D1797" t="str">
            <v>胸椎椎管减压费（复杂）-儿童（加收）</v>
          </cell>
        </row>
        <row r="1797">
          <cell r="N1797">
            <v>1808</v>
          </cell>
          <cell r="O1797">
            <v>1628</v>
          </cell>
          <cell r="P1797">
            <v>1523</v>
          </cell>
          <cell r="Q1797">
            <v>1218</v>
          </cell>
          <cell r="R1797">
            <v>974</v>
          </cell>
        </row>
        <row r="1798">
          <cell r="C1798" t="str">
            <v>013315000140000</v>
          </cell>
          <cell r="D1798" t="str">
            <v>胸椎椎管减压融合内固定费（常规）</v>
          </cell>
        </row>
        <row r="1798">
          <cell r="G1798" t="str">
            <v>通过手术解除胸椎周围组织对脊髓、神经、血管的压迫，重建稳定。</v>
          </cell>
          <cell r="H1798" t="str">
            <v>所定价格涵盖手术计划、术区准备、消毒、切开、分离、减压、融合固定、植骨、重建、止血、引流、缝合、处理用物等步骤所需的人力资源和基本物质资源消耗。</v>
          </cell>
          <cell r="I1798" t="str">
            <v>01儿童加收</v>
          </cell>
        </row>
        <row r="1798">
          <cell r="L1798" t="str">
            <v>次</v>
          </cell>
          <cell r="M1798" t="str">
            <v>1.跨颈胸、胸腰节段只收取一次费用。
2.不与“胸椎椎管减压费”同时收取。</v>
          </cell>
          <cell r="N1798">
            <v>3852</v>
          </cell>
          <cell r="O1798">
            <v>3467</v>
          </cell>
          <cell r="P1798">
            <v>3274</v>
          </cell>
          <cell r="Q1798">
            <v>2740</v>
          </cell>
          <cell r="R1798">
            <v>2192</v>
          </cell>
        </row>
        <row r="1799">
          <cell r="C1799" t="str">
            <v>013315000140001</v>
          </cell>
          <cell r="D1799" t="str">
            <v>胸椎椎管减压融合内固定费（常规）-儿童（加收）</v>
          </cell>
        </row>
        <row r="1799">
          <cell r="N1799">
            <v>1156</v>
          </cell>
          <cell r="O1799">
            <v>1040</v>
          </cell>
          <cell r="P1799">
            <v>982</v>
          </cell>
          <cell r="Q1799">
            <v>822</v>
          </cell>
          <cell r="R1799">
            <v>658</v>
          </cell>
        </row>
        <row r="1800">
          <cell r="C1800" t="str">
            <v>013315000150000</v>
          </cell>
          <cell r="D1800" t="str">
            <v>胸椎椎管减压融合内固定费（复杂）</v>
          </cell>
        </row>
        <row r="1800">
          <cell r="G1800" t="str">
            <v>通过手术解除复杂情形下胸椎周围组织对脊髓、神经、血管等的压迫，重建稳定。</v>
          </cell>
          <cell r="H1800" t="str">
            <v>所定价格涵盖手术计划、术区准备、消毒、切开、分离、减压、融合固定、植骨、重建、止血、引流、缝合、处理用物等步骤所需的人力资源和基本物质资源消耗。</v>
          </cell>
          <cell r="I1800" t="str">
            <v>01儿童加收</v>
          </cell>
        </row>
        <row r="1800">
          <cell r="L1800" t="str">
            <v>次</v>
          </cell>
          <cell r="M1800" t="str">
            <v>1.本项目所称“复杂”指：减压节段≥3个椎体、多入路联合的情况。
2.跨颈胸、胸腰节段只收取一次费用。
3.不与“胸椎椎管减压费”同时收取。</v>
          </cell>
          <cell r="N1800">
            <v>5778</v>
          </cell>
          <cell r="O1800">
            <v>5200</v>
          </cell>
          <cell r="P1800">
            <v>4911</v>
          </cell>
          <cell r="Q1800">
            <v>4108</v>
          </cell>
          <cell r="R1800">
            <v>3286</v>
          </cell>
        </row>
        <row r="1801">
          <cell r="C1801" t="str">
            <v>013315000150001</v>
          </cell>
          <cell r="D1801" t="str">
            <v>胸椎椎管减压融合内固定费（复杂）-儿童（加收）</v>
          </cell>
        </row>
        <row r="1801">
          <cell r="N1801">
            <v>1733</v>
          </cell>
          <cell r="O1801">
            <v>1560</v>
          </cell>
          <cell r="P1801">
            <v>1473</v>
          </cell>
          <cell r="Q1801">
            <v>1232</v>
          </cell>
          <cell r="R1801">
            <v>986</v>
          </cell>
        </row>
        <row r="1802">
          <cell r="C1802" t="str">
            <v>013315000160000</v>
          </cell>
          <cell r="D1802" t="str">
            <v>腰椎椎管减压费（常规）</v>
          </cell>
        </row>
        <row r="1802">
          <cell r="G1802" t="str">
            <v>通过手术解除腰椎周围组织对脊髓、神经、血管等的压迫。</v>
          </cell>
          <cell r="H1802" t="str">
            <v>所定价格涵盖手术计划、术区准备、消毒、切开、分离、减压、切除、止血、引流、缝合、处理用物等步骤所需的人力资源和基本物质资源消耗。</v>
          </cell>
          <cell r="I1802" t="str">
            <v>01儿童加收</v>
          </cell>
        </row>
        <row r="1802">
          <cell r="L1802" t="str">
            <v>次</v>
          </cell>
          <cell r="M1802" t="str">
            <v>1.跨胸腰节段只收取一次费用。
2.不与“腰椎椎管减压融合内固定费”同时收取。</v>
          </cell>
          <cell r="N1802">
            <v>3705</v>
          </cell>
          <cell r="O1802">
            <v>3335</v>
          </cell>
          <cell r="P1802">
            <v>3120</v>
          </cell>
          <cell r="Q1802">
            <v>2496</v>
          </cell>
          <cell r="R1802">
            <v>1997</v>
          </cell>
        </row>
        <row r="1803">
          <cell r="C1803" t="str">
            <v>013315000160001</v>
          </cell>
          <cell r="D1803" t="str">
            <v>腰椎椎管减压费（常规）-儿童（加收）</v>
          </cell>
        </row>
        <row r="1803">
          <cell r="N1803">
            <v>1112</v>
          </cell>
          <cell r="O1803">
            <v>1001</v>
          </cell>
          <cell r="P1803">
            <v>936</v>
          </cell>
          <cell r="Q1803">
            <v>749</v>
          </cell>
          <cell r="R1803">
            <v>599</v>
          </cell>
        </row>
        <row r="1804">
          <cell r="C1804" t="str">
            <v>013315000170000</v>
          </cell>
          <cell r="D1804" t="str">
            <v>腰椎椎管减压费（复杂）</v>
          </cell>
        </row>
        <row r="1804">
          <cell r="G1804" t="str">
            <v>通过手术解除腰椎周围组织对脊髓、神经、血管等的压迫。</v>
          </cell>
          <cell r="H1804" t="str">
            <v>所定价格涵盖手术计划、术区准备、消毒、切开、分离、减压、切除、止血、引流、缝合、处理用物等步骤所需的人力资源和基本物质资源消耗。</v>
          </cell>
          <cell r="I1804" t="str">
            <v>01儿童加收</v>
          </cell>
        </row>
        <row r="1804">
          <cell r="L1804" t="str">
            <v>次</v>
          </cell>
          <cell r="M1804" t="str">
            <v>1.本项目所称“复杂”指：减压节段≥3个椎体、多入路联合的情况。
2.跨胸腰节段只收取一次费用。
3.不与“腰椎椎管减压融合内固定费”同时收取。</v>
          </cell>
          <cell r="N1804">
            <v>5265</v>
          </cell>
          <cell r="O1804">
            <v>4739</v>
          </cell>
          <cell r="P1804">
            <v>4475</v>
          </cell>
          <cell r="Q1804">
            <v>3744</v>
          </cell>
          <cell r="R1804">
            <v>2995</v>
          </cell>
        </row>
        <row r="1805">
          <cell r="C1805" t="str">
            <v>013315000170001</v>
          </cell>
          <cell r="D1805" t="str">
            <v>腰椎椎管减压费（复杂）-儿童（加收）</v>
          </cell>
        </row>
        <row r="1805">
          <cell r="N1805">
            <v>1580</v>
          </cell>
          <cell r="O1805">
            <v>1422</v>
          </cell>
          <cell r="P1805">
            <v>1343</v>
          </cell>
          <cell r="Q1805">
            <v>1123</v>
          </cell>
          <cell r="R1805">
            <v>899</v>
          </cell>
        </row>
        <row r="1806">
          <cell r="C1806" t="str">
            <v>013315000180000</v>
          </cell>
          <cell r="D1806" t="str">
            <v>腰椎椎管减压融合内固定费（常规）</v>
          </cell>
        </row>
        <row r="1806">
          <cell r="G1806" t="str">
            <v>通过手术解除腰椎周围组织对脊髓、神经、血管等的压迫，重建稳定。</v>
          </cell>
          <cell r="H1806" t="str">
            <v>所定价格涵盖手术计划、术区准备、消毒、切开、分离、减压、融合固定、植骨、重建、止血、引流、缝合、处理用物等步骤所需的人力资源和基本物质资源消耗。</v>
          </cell>
          <cell r="I1806" t="str">
            <v>01儿童加收</v>
          </cell>
        </row>
        <row r="1806">
          <cell r="L1806" t="str">
            <v>次</v>
          </cell>
          <cell r="M1806" t="str">
            <v>1.跨胸腰节段只收取一次费用。
2.不与“腰椎椎管减压费”同时收取。</v>
          </cell>
          <cell r="N1806">
            <v>3717</v>
          </cell>
          <cell r="O1806">
            <v>3345</v>
          </cell>
          <cell r="P1806">
            <v>3159</v>
          </cell>
          <cell r="Q1806">
            <v>2644</v>
          </cell>
          <cell r="R1806">
            <v>2115</v>
          </cell>
        </row>
        <row r="1807">
          <cell r="C1807" t="str">
            <v>013315000180001</v>
          </cell>
          <cell r="D1807" t="str">
            <v>腰椎椎管减压融合内固定费（常规）-儿童（加收）</v>
          </cell>
        </row>
        <row r="1807">
          <cell r="N1807">
            <v>1115</v>
          </cell>
          <cell r="O1807">
            <v>1004</v>
          </cell>
          <cell r="P1807">
            <v>948</v>
          </cell>
          <cell r="Q1807">
            <v>793</v>
          </cell>
          <cell r="R1807">
            <v>635</v>
          </cell>
        </row>
        <row r="1808">
          <cell r="C1808" t="str">
            <v>013315000190000</v>
          </cell>
          <cell r="D1808" t="str">
            <v>腰椎椎管减压融合内固定费（复杂）</v>
          </cell>
        </row>
        <row r="1808">
          <cell r="G1808" t="str">
            <v>通过手术解除复杂情形下腰椎周围组织对脊髓、神经、血管等的压迫，重建稳定。</v>
          </cell>
          <cell r="H1808" t="str">
            <v>所定价格涵盖手术计划、术区准备、消毒、切开、分离、减压、融合固定、植骨、重建、止血、引流、缝合、处理用物等步骤所需的人力资源和基本物质资源消耗。</v>
          </cell>
          <cell r="I1808" t="str">
            <v>01儿童加收</v>
          </cell>
        </row>
        <row r="1808">
          <cell r="L1808" t="str">
            <v>次</v>
          </cell>
          <cell r="M1808" t="str">
            <v>1.本项目所称“复杂”指：减压节段≥3个椎体、多入路联合的情况。
2.跨胸腰节段只收取一次费用。
3.不与“腰椎椎管减压费”同时收取。
</v>
          </cell>
          <cell r="N1808">
            <v>5576</v>
          </cell>
          <cell r="O1808">
            <v>5018</v>
          </cell>
          <cell r="P1808">
            <v>4740</v>
          </cell>
          <cell r="Q1808">
            <v>3964</v>
          </cell>
          <cell r="R1808">
            <v>3171</v>
          </cell>
        </row>
        <row r="1809">
          <cell r="C1809" t="str">
            <v>013315000190001</v>
          </cell>
          <cell r="D1809" t="str">
            <v>腰椎椎管减压融合内固定费（复杂）-儿童（加收）</v>
          </cell>
        </row>
        <row r="1809">
          <cell r="N1809">
            <v>1673</v>
          </cell>
          <cell r="O1809">
            <v>1505</v>
          </cell>
          <cell r="P1809">
            <v>1422</v>
          </cell>
          <cell r="Q1809">
            <v>1189</v>
          </cell>
          <cell r="R1809">
            <v>951</v>
          </cell>
        </row>
        <row r="1810">
          <cell r="C1810" t="str">
            <v>013315000200000</v>
          </cell>
          <cell r="D1810" t="str">
            <v>椎间盘切除费</v>
          </cell>
        </row>
        <row r="1810">
          <cell r="G1810" t="str">
            <v>通过手术切除椎间盘。</v>
          </cell>
          <cell r="H1810" t="str">
            <v>所定价格涵盖手术计划、术区准备、消毒、切开、探查、切除、止血、引流、缝合、处理用物等步骤所需的人力资源和基本物质资源消耗。</v>
          </cell>
          <cell r="I1810" t="str">
            <v>01儿童加收</v>
          </cell>
        </row>
        <row r="1810">
          <cell r="L1810" t="str">
            <v>每椎间盘</v>
          </cell>
        </row>
        <row r="1810">
          <cell r="N1810">
            <v>3040</v>
          </cell>
          <cell r="O1810">
            <v>2736</v>
          </cell>
          <cell r="P1810">
            <v>2560</v>
          </cell>
          <cell r="Q1810">
            <v>2048</v>
          </cell>
          <cell r="R1810">
            <v>1638</v>
          </cell>
        </row>
        <row r="1811">
          <cell r="C1811" t="str">
            <v>013315000200001</v>
          </cell>
          <cell r="D1811" t="str">
            <v>椎间盘切除费-儿童
（加收）</v>
          </cell>
        </row>
        <row r="1811">
          <cell r="N1811">
            <v>912</v>
          </cell>
          <cell r="O1811">
            <v>821</v>
          </cell>
          <cell r="P1811">
            <v>768</v>
          </cell>
          <cell r="Q1811">
            <v>614</v>
          </cell>
          <cell r="R1811">
            <v>491</v>
          </cell>
        </row>
        <row r="1812">
          <cell r="C1812" t="str">
            <v>013315000210000</v>
          </cell>
          <cell r="D1812" t="str">
            <v>椎体成形费</v>
          </cell>
        </row>
        <row r="1812">
          <cell r="G1812" t="str">
            <v>通过手术向椎体注入各种成形材料。</v>
          </cell>
          <cell r="H1812" t="str">
            <v>所定价格涵盖手术计划、术区准备、消毒、穿刺、必要时复位、成形材料注入、止血、引流、缝合、处理用物等步骤所需的人力资源和基本物质资源消耗。</v>
          </cell>
          <cell r="I1812" t="str">
            <v>01儿童加收</v>
          </cell>
          <cell r="J1812" t="str">
            <v>01 后凸成形</v>
          </cell>
        </row>
        <row r="1812">
          <cell r="L1812" t="str">
            <v>每椎体</v>
          </cell>
        </row>
        <row r="1812">
          <cell r="N1812">
            <v>2340</v>
          </cell>
          <cell r="O1812">
            <v>2106</v>
          </cell>
          <cell r="P1812">
            <v>1989</v>
          </cell>
          <cell r="Q1812">
            <v>1664</v>
          </cell>
          <cell r="R1812">
            <v>1331</v>
          </cell>
        </row>
        <row r="1813">
          <cell r="C1813" t="str">
            <v>013315000210001</v>
          </cell>
          <cell r="D1813" t="str">
            <v>椎体成形费-儿童（加收）</v>
          </cell>
        </row>
        <row r="1813">
          <cell r="N1813">
            <v>702</v>
          </cell>
          <cell r="O1813">
            <v>632</v>
          </cell>
          <cell r="P1813">
            <v>597</v>
          </cell>
          <cell r="Q1813">
            <v>499</v>
          </cell>
          <cell r="R1813">
            <v>399</v>
          </cell>
        </row>
        <row r="1814">
          <cell r="C1814" t="str">
            <v>013315000210100</v>
          </cell>
          <cell r="D1814" t="str">
            <v>椎体成形费-后凸成形
（扩展）</v>
          </cell>
        </row>
        <row r="1814">
          <cell r="N1814">
            <v>2340</v>
          </cell>
          <cell r="O1814">
            <v>2106</v>
          </cell>
          <cell r="P1814">
            <v>1989</v>
          </cell>
          <cell r="Q1814">
            <v>1664</v>
          </cell>
          <cell r="R1814">
            <v>1331</v>
          </cell>
        </row>
        <row r="1815">
          <cell r="C1815" t="str">
            <v>013315000220000</v>
          </cell>
          <cell r="D1815" t="str">
            <v>椎体重建费</v>
          </cell>
        </row>
        <row r="1815">
          <cell r="G1815" t="str">
            <v>通过手术切除病损椎体并置入内植物。</v>
          </cell>
          <cell r="H1815" t="str">
            <v>所定价格涵盖手术计划、术区准备、消毒、分离、切除、置入、重建、止血、引流、缝合、处理用物等步骤所需的人力资源和基本物质资源消耗。</v>
          </cell>
          <cell r="I1815" t="str">
            <v>01儿童加收</v>
          </cell>
        </row>
        <row r="1815">
          <cell r="L1815" t="str">
            <v>每椎体</v>
          </cell>
        </row>
        <row r="1815">
          <cell r="N1815">
            <v>3708</v>
          </cell>
          <cell r="O1815">
            <v>3337</v>
          </cell>
          <cell r="P1815">
            <v>3151</v>
          </cell>
          <cell r="Q1815">
            <v>2637</v>
          </cell>
          <cell r="R1815">
            <v>2110</v>
          </cell>
        </row>
        <row r="1816">
          <cell r="C1816" t="str">
            <v>013315000220001</v>
          </cell>
          <cell r="D1816" t="str">
            <v>椎体重建费-儿童（加收）</v>
          </cell>
        </row>
        <row r="1816">
          <cell r="N1816">
            <v>1112</v>
          </cell>
          <cell r="O1816">
            <v>1001</v>
          </cell>
          <cell r="P1816">
            <v>945</v>
          </cell>
          <cell r="Q1816">
            <v>791</v>
          </cell>
          <cell r="R1816">
            <v>633</v>
          </cell>
        </row>
        <row r="1817">
          <cell r="C1817" t="str">
            <v>013315000230000</v>
          </cell>
          <cell r="D1817" t="str">
            <v>脊柱肿物切除费（常规）</v>
          </cell>
        </row>
        <row r="1817">
          <cell r="G1817" t="str">
            <v>通过手术切除脊柱肿物。</v>
          </cell>
          <cell r="H1817" t="str">
            <v>所定价格涵盖手术计划、术区准备、消毒、分离、探查、切除、减压、清理、止血、引流、缝合、处理用物等步骤所需的人力资源和基本物质资源消耗。</v>
          </cell>
          <cell r="I1817" t="str">
            <v>01儿童加收</v>
          </cell>
        </row>
        <row r="1817">
          <cell r="L1817" t="str">
            <v>次</v>
          </cell>
        </row>
        <row r="1817">
          <cell r="N1817">
            <v>3040</v>
          </cell>
          <cell r="O1817">
            <v>2736</v>
          </cell>
          <cell r="P1817">
            <v>2560</v>
          </cell>
          <cell r="Q1817">
            <v>2048</v>
          </cell>
          <cell r="R1817">
            <v>1638</v>
          </cell>
        </row>
        <row r="1818">
          <cell r="C1818" t="str">
            <v>013315000230001</v>
          </cell>
          <cell r="D1818" t="str">
            <v>脊柱肿物切除费（常规）-儿童（加收）</v>
          </cell>
        </row>
        <row r="1818">
          <cell r="N1818">
            <v>912</v>
          </cell>
          <cell r="O1818">
            <v>821</v>
          </cell>
          <cell r="P1818">
            <v>768</v>
          </cell>
          <cell r="Q1818">
            <v>614</v>
          </cell>
          <cell r="R1818">
            <v>491</v>
          </cell>
        </row>
        <row r="1819">
          <cell r="C1819" t="str">
            <v>013315000240000</v>
          </cell>
          <cell r="D1819" t="str">
            <v>脊柱肿物切除费（复杂）</v>
          </cell>
        </row>
        <row r="1819">
          <cell r="G1819" t="str">
            <v>通过手术切除复杂情形下脊柱肿物。</v>
          </cell>
          <cell r="H1819" t="str">
            <v>所定价格涵盖手术计划、术区准备、消毒、分离、探查、切除、减压、清理、止血、引流、缝合、处理用物等步骤所需的人力资源和基本物质资源消耗。</v>
          </cell>
          <cell r="I1819" t="str">
            <v>01儿童加收</v>
          </cell>
        </row>
        <row r="1819">
          <cell r="L1819" t="str">
            <v>次</v>
          </cell>
          <cell r="M1819" t="str">
            <v>本项目所称“复杂”指：切除节段≥3个椎体、多入路联合、恶性肿瘤根治性切除的情况。</v>
          </cell>
          <cell r="N1819">
            <v>4864</v>
          </cell>
          <cell r="O1819">
            <v>4378</v>
          </cell>
          <cell r="P1819">
            <v>4096</v>
          </cell>
          <cell r="Q1819">
            <v>3280</v>
          </cell>
          <cell r="R1819">
            <v>2624</v>
          </cell>
        </row>
        <row r="1820">
          <cell r="C1820" t="str">
            <v>013315000240001</v>
          </cell>
          <cell r="D1820" t="str">
            <v>脊柱肿物切除费（复杂）-儿童（加收）</v>
          </cell>
        </row>
        <row r="1820">
          <cell r="N1820">
            <v>1459</v>
          </cell>
          <cell r="O1820">
            <v>1313</v>
          </cell>
          <cell r="P1820">
            <v>1229</v>
          </cell>
          <cell r="Q1820">
            <v>984</v>
          </cell>
          <cell r="R1820">
            <v>787</v>
          </cell>
        </row>
        <row r="1821">
          <cell r="C1821" t="str">
            <v>013315000250000</v>
          </cell>
          <cell r="D1821" t="str">
            <v>骶髂骨盆肿物切除费
（常规）</v>
          </cell>
        </row>
        <row r="1821">
          <cell r="G1821" t="str">
            <v>通过手术切除骶髂骨盆肿物。</v>
          </cell>
          <cell r="H1821" t="str">
            <v>所定价格涵盖手术计划、术区准备、消毒、分离、探查、切除、减压、清理、止血、引流、缝合、处理用物等步骤所需的人力资源和基本物质资源消耗。</v>
          </cell>
          <cell r="I1821" t="str">
            <v>01儿童加收</v>
          </cell>
        </row>
        <row r="1821">
          <cell r="L1821" t="str">
            <v>次</v>
          </cell>
        </row>
        <row r="1821">
          <cell r="N1821">
            <v>3800</v>
          </cell>
          <cell r="O1821">
            <v>3420</v>
          </cell>
          <cell r="P1821">
            <v>3200</v>
          </cell>
          <cell r="Q1821">
            <v>2560</v>
          </cell>
          <cell r="R1821">
            <v>2048</v>
          </cell>
        </row>
        <row r="1822">
          <cell r="C1822" t="str">
            <v>013315000250001</v>
          </cell>
          <cell r="D1822" t="str">
            <v>骶髂骨盆肿物切除费
（常规）-儿童（加收）</v>
          </cell>
        </row>
        <row r="1822">
          <cell r="N1822">
            <v>1140</v>
          </cell>
          <cell r="O1822">
            <v>1026</v>
          </cell>
          <cell r="P1822">
            <v>960</v>
          </cell>
          <cell r="Q1822">
            <v>768</v>
          </cell>
          <cell r="R1822">
            <v>614</v>
          </cell>
        </row>
        <row r="1823">
          <cell r="C1823" t="str">
            <v>013315000260000</v>
          </cell>
          <cell r="D1823" t="str">
            <v>骶髂骨盆肿物切除费（复杂）</v>
          </cell>
        </row>
        <row r="1823">
          <cell r="G1823" t="str">
            <v>通过手术切除复杂情形下骶髂骨盆肿物。</v>
          </cell>
          <cell r="H1823" t="str">
            <v>所定价格涵盖手术计划、术区准备、消毒、分离、探查、切除、减压、清理、止血、引流、缝合、处理用物等步骤所需的人力资源和基本物质资源消耗。</v>
          </cell>
          <cell r="I1823" t="str">
            <v>01儿童加收</v>
          </cell>
        </row>
        <row r="1823">
          <cell r="L1823" t="str">
            <v>次</v>
          </cell>
          <cell r="M1823" t="str">
            <v>本项目所称“复杂”指：多入路联合、恶性肿瘤根治性切除的情况。</v>
          </cell>
          <cell r="N1823">
            <v>7600</v>
          </cell>
          <cell r="O1823">
            <v>6840</v>
          </cell>
          <cell r="P1823">
            <v>6400</v>
          </cell>
          <cell r="Q1823">
            <v>5120</v>
          </cell>
          <cell r="R1823">
            <v>4096</v>
          </cell>
        </row>
        <row r="1824">
          <cell r="C1824" t="str">
            <v>013315000260001</v>
          </cell>
          <cell r="D1824" t="str">
            <v>骶髂骨盆肿物切除费（复杂）-儿童（加收）</v>
          </cell>
        </row>
        <row r="1824">
          <cell r="N1824">
            <v>2280</v>
          </cell>
          <cell r="O1824">
            <v>2052</v>
          </cell>
          <cell r="P1824">
            <v>1920</v>
          </cell>
          <cell r="Q1824">
            <v>1536</v>
          </cell>
          <cell r="R1824">
            <v>1229</v>
          </cell>
        </row>
        <row r="1825">
          <cell r="C1825" t="str">
            <v>013315000270000</v>
          </cell>
          <cell r="D1825" t="str">
            <v>肩胛骨肿物切除费</v>
          </cell>
        </row>
        <row r="1825">
          <cell r="G1825" t="str">
            <v>通过手术切除肩胛骨肿物。</v>
          </cell>
          <cell r="H1825" t="str">
            <v>所定价格涵盖手术计划、术区准备、消毒、分离、探查、切除、减压、清理、止血、引流、缝合、处理用物等步骤所需的人力资源和基本物质资源消耗。</v>
          </cell>
          <cell r="I1825" t="str">
            <v>01儿童加收
11功能形态重建</v>
          </cell>
        </row>
        <row r="1825">
          <cell r="L1825" t="str">
            <v>单侧</v>
          </cell>
        </row>
        <row r="1825">
          <cell r="N1825">
            <v>3111</v>
          </cell>
          <cell r="O1825">
            <v>2800</v>
          </cell>
          <cell r="P1825">
            <v>2620</v>
          </cell>
          <cell r="Q1825">
            <v>2096</v>
          </cell>
          <cell r="R1825">
            <v>1677</v>
          </cell>
        </row>
        <row r="1826">
          <cell r="C1826" t="str">
            <v>013315000270001</v>
          </cell>
          <cell r="D1826" t="str">
            <v>肩胛骨肿物切除费-儿童（加收）</v>
          </cell>
        </row>
        <row r="1826">
          <cell r="N1826">
            <v>933</v>
          </cell>
          <cell r="O1826">
            <v>840</v>
          </cell>
          <cell r="P1826">
            <v>786</v>
          </cell>
          <cell r="Q1826">
            <v>628</v>
          </cell>
          <cell r="R1826">
            <v>503</v>
          </cell>
        </row>
        <row r="1827">
          <cell r="C1827" t="str">
            <v>013315000270011</v>
          </cell>
          <cell r="D1827" t="str">
            <v>肩胛骨肿物切除费-功能形态重建（加收）</v>
          </cell>
        </row>
        <row r="1827">
          <cell r="N1827">
            <v>933</v>
          </cell>
          <cell r="O1827">
            <v>840</v>
          </cell>
          <cell r="P1827">
            <v>786</v>
          </cell>
          <cell r="Q1827">
            <v>628</v>
          </cell>
          <cell r="R1827">
            <v>503</v>
          </cell>
        </row>
        <row r="1828">
          <cell r="C1828" t="str">
            <v>013315000280000</v>
          </cell>
          <cell r="D1828" t="str">
            <v>锁骨肿物切除费</v>
          </cell>
        </row>
        <row r="1828">
          <cell r="G1828" t="str">
            <v>通过手术切除锁骨肿物。</v>
          </cell>
          <cell r="H1828" t="str">
            <v>所定价格涵盖手术计划、术区准备、消毒、分离、探查、切除、减压、清理、止血、引流、缝合、处理用物等步骤所需的人力资源和基本物质资源消耗。</v>
          </cell>
          <cell r="I1828" t="str">
            <v> 01儿童加收
11功能形态重建</v>
          </cell>
        </row>
        <row r="1828">
          <cell r="L1828" t="str">
            <v>单侧</v>
          </cell>
        </row>
        <row r="1828">
          <cell r="N1828">
            <v>2090</v>
          </cell>
          <cell r="O1828">
            <v>1881</v>
          </cell>
          <cell r="P1828">
            <v>1760</v>
          </cell>
          <cell r="Q1828">
            <v>1408</v>
          </cell>
          <cell r="R1828">
            <v>1126</v>
          </cell>
        </row>
        <row r="1829">
          <cell r="C1829" t="str">
            <v>013315000280001</v>
          </cell>
          <cell r="D1829" t="str">
            <v>锁骨肿物切除费-儿童（加收）</v>
          </cell>
        </row>
        <row r="1829">
          <cell r="N1829">
            <v>627</v>
          </cell>
          <cell r="O1829">
            <v>564</v>
          </cell>
          <cell r="P1829">
            <v>528</v>
          </cell>
          <cell r="Q1829">
            <v>422</v>
          </cell>
          <cell r="R1829">
            <v>338</v>
          </cell>
        </row>
        <row r="1830">
          <cell r="C1830" t="str">
            <v>013315000280011</v>
          </cell>
          <cell r="D1830" t="str">
            <v>锁骨肿物切除费-功能形态重建（加收）</v>
          </cell>
        </row>
        <row r="1830">
          <cell r="N1830">
            <v>627</v>
          </cell>
          <cell r="O1830">
            <v>564</v>
          </cell>
          <cell r="P1830">
            <v>528</v>
          </cell>
          <cell r="Q1830">
            <v>422</v>
          </cell>
          <cell r="R1830">
            <v>338</v>
          </cell>
        </row>
        <row r="1831">
          <cell r="C1831" t="str">
            <v>013315000290000</v>
          </cell>
          <cell r="D1831" t="str">
            <v>肋骨肿物切除费</v>
          </cell>
        </row>
        <row r="1831">
          <cell r="G1831" t="str">
            <v>通过手术切除肋骨肿物。</v>
          </cell>
          <cell r="H1831" t="str">
            <v>所定价格涵盖手术计划、术区准备、消毒、分离、探查、切除、减压、清理、止血、引流、缝合、处理用物等步骤所需的人力资源和基本物质资源消耗。</v>
          </cell>
          <cell r="I1831" t="str">
            <v>01儿童加收
11功能形态重建
21 肿物累及三根及以上肋骨</v>
          </cell>
        </row>
        <row r="1831">
          <cell r="L1831" t="str">
            <v>次</v>
          </cell>
        </row>
        <row r="1831">
          <cell r="N1831">
            <v>1482</v>
          </cell>
          <cell r="O1831">
            <v>1334</v>
          </cell>
          <cell r="P1831">
            <v>1248</v>
          </cell>
          <cell r="Q1831">
            <v>1000</v>
          </cell>
          <cell r="R1831">
            <v>800</v>
          </cell>
        </row>
        <row r="1832">
          <cell r="C1832" t="str">
            <v>013315000290001</v>
          </cell>
          <cell r="D1832" t="str">
            <v>肋骨肿物切除费-儿童（加收）</v>
          </cell>
        </row>
        <row r="1832">
          <cell r="N1832">
            <v>445</v>
          </cell>
          <cell r="O1832">
            <v>400</v>
          </cell>
          <cell r="P1832">
            <v>374</v>
          </cell>
          <cell r="Q1832">
            <v>300</v>
          </cell>
          <cell r="R1832">
            <v>240</v>
          </cell>
        </row>
        <row r="1833">
          <cell r="C1833" t="str">
            <v>013315000290011</v>
          </cell>
          <cell r="D1833" t="str">
            <v>肋骨肿物切除费-功能形态重建（加收）</v>
          </cell>
        </row>
        <row r="1833">
          <cell r="N1833">
            <v>445</v>
          </cell>
          <cell r="O1833">
            <v>400</v>
          </cell>
          <cell r="P1833">
            <v>374</v>
          </cell>
          <cell r="Q1833">
            <v>300</v>
          </cell>
          <cell r="R1833">
            <v>240</v>
          </cell>
        </row>
        <row r="1834">
          <cell r="C1834" t="str">
            <v>013315000290021</v>
          </cell>
          <cell r="D1834" t="str">
            <v>肋骨肿物切除费-肿物累及三根及以上肋骨（加收）</v>
          </cell>
        </row>
        <row r="1834">
          <cell r="N1834">
            <v>444</v>
          </cell>
          <cell r="O1834">
            <v>400</v>
          </cell>
          <cell r="P1834">
            <v>374</v>
          </cell>
          <cell r="Q1834">
            <v>300</v>
          </cell>
          <cell r="R1834">
            <v>240</v>
          </cell>
        </row>
        <row r="1835">
          <cell r="C1835" t="str">
            <v>013315000300000</v>
          </cell>
          <cell r="D1835" t="str">
            <v>肱骨肿物切除费</v>
          </cell>
        </row>
        <row r="1835">
          <cell r="G1835" t="str">
            <v>通过手术切除肱骨肿物。</v>
          </cell>
          <cell r="H1835" t="str">
            <v>所定价格涵盖手术计划、术区准备、消毒、分离、探查、切除、减压、清理、止血、引流、缝合、处理用物等步骤所需的人力资源和基本物质资源消耗。</v>
          </cell>
          <cell r="I1835" t="str">
            <v>01儿童加收
11功能形态重建</v>
          </cell>
        </row>
        <row r="1835">
          <cell r="L1835" t="str">
            <v>单侧</v>
          </cell>
        </row>
        <row r="1835">
          <cell r="N1835">
            <v>2803</v>
          </cell>
          <cell r="O1835">
            <v>2523</v>
          </cell>
          <cell r="P1835">
            <v>2360</v>
          </cell>
          <cell r="Q1835">
            <v>1888</v>
          </cell>
          <cell r="R1835">
            <v>1510</v>
          </cell>
        </row>
        <row r="1836">
          <cell r="C1836" t="str">
            <v>013315000300001</v>
          </cell>
          <cell r="D1836" t="str">
            <v>肱骨肿物切除费-儿童（加收）</v>
          </cell>
        </row>
        <row r="1836">
          <cell r="N1836">
            <v>841</v>
          </cell>
          <cell r="O1836">
            <v>757</v>
          </cell>
          <cell r="P1836">
            <v>708</v>
          </cell>
          <cell r="Q1836">
            <v>566</v>
          </cell>
          <cell r="R1836">
            <v>453</v>
          </cell>
        </row>
        <row r="1837">
          <cell r="C1837" t="str">
            <v>013315000300011</v>
          </cell>
          <cell r="D1837" t="str">
            <v>肱骨肿物切除费-功能形态重建（加收）</v>
          </cell>
        </row>
        <row r="1837">
          <cell r="N1837">
            <v>841</v>
          </cell>
          <cell r="O1837">
            <v>757</v>
          </cell>
          <cell r="P1837">
            <v>708</v>
          </cell>
          <cell r="Q1837">
            <v>566</v>
          </cell>
          <cell r="R1837">
            <v>453</v>
          </cell>
        </row>
        <row r="1838">
          <cell r="C1838" t="str">
            <v>013315000310000</v>
          </cell>
          <cell r="D1838" t="str">
            <v>尺桡骨肿物切除费</v>
          </cell>
        </row>
        <row r="1838">
          <cell r="G1838" t="str">
            <v>通过手术切除尺桡骨肿物。</v>
          </cell>
          <cell r="H1838" t="str">
            <v>所定价格涵盖手术计划、术区准备、消毒、分离、探查、切除、减压、清理、止血、引流、缝合、处理用物等步骤所需的人力资源和基本物质资源消耗。</v>
          </cell>
          <cell r="I1838" t="str">
            <v>01儿童加收
11功能形态重建</v>
          </cell>
        </row>
        <row r="1838">
          <cell r="L1838" t="str">
            <v>单侧</v>
          </cell>
        </row>
        <row r="1838">
          <cell r="N1838">
            <v>2660</v>
          </cell>
          <cell r="O1838">
            <v>2394</v>
          </cell>
          <cell r="P1838">
            <v>2240</v>
          </cell>
          <cell r="Q1838">
            <v>1792</v>
          </cell>
          <cell r="R1838">
            <v>1434</v>
          </cell>
        </row>
        <row r="1839">
          <cell r="C1839" t="str">
            <v>013315000310001</v>
          </cell>
          <cell r="D1839" t="str">
            <v>尺桡骨肿物切除费-儿童（加收）</v>
          </cell>
        </row>
        <row r="1839">
          <cell r="N1839">
            <v>798</v>
          </cell>
          <cell r="O1839">
            <v>718</v>
          </cell>
          <cell r="P1839">
            <v>672</v>
          </cell>
          <cell r="Q1839">
            <v>538</v>
          </cell>
          <cell r="R1839">
            <v>430</v>
          </cell>
        </row>
        <row r="1840">
          <cell r="C1840" t="str">
            <v>013315000310011</v>
          </cell>
          <cell r="D1840" t="str">
            <v>尺桡骨肿物切除费-功能形态重建（加收）</v>
          </cell>
        </row>
        <row r="1840">
          <cell r="N1840">
            <v>798</v>
          </cell>
          <cell r="O1840">
            <v>718</v>
          </cell>
          <cell r="P1840">
            <v>672</v>
          </cell>
          <cell r="Q1840">
            <v>538</v>
          </cell>
          <cell r="R1840">
            <v>430</v>
          </cell>
        </row>
        <row r="1841">
          <cell r="C1841" t="str">
            <v>013315000320000</v>
          </cell>
          <cell r="D1841" t="str">
            <v>股骨肿物切除费</v>
          </cell>
        </row>
        <row r="1841">
          <cell r="G1841" t="str">
            <v>通过手术切除股骨肿物。</v>
          </cell>
          <cell r="H1841" t="str">
            <v>所定价格涵盖手术计划、术区准备、消毒、分离、探查、切除、减压、清理、止血、引流、缝合、处理用物等步骤所需的人力资源和基本物质资源消耗。</v>
          </cell>
          <cell r="I1841" t="str">
            <v>01儿童加收 
11功能形态重建</v>
          </cell>
        </row>
        <row r="1841">
          <cell r="L1841" t="str">
            <v>单侧</v>
          </cell>
        </row>
        <row r="1841">
          <cell r="N1841">
            <v>2470</v>
          </cell>
          <cell r="O1841">
            <v>2223</v>
          </cell>
          <cell r="P1841">
            <v>2080</v>
          </cell>
          <cell r="Q1841">
            <v>1664</v>
          </cell>
          <cell r="R1841">
            <v>1331</v>
          </cell>
        </row>
        <row r="1842">
          <cell r="C1842" t="str">
            <v>013315000320001</v>
          </cell>
          <cell r="D1842" t="str">
            <v>股骨肿物切除费-儿童（加收）</v>
          </cell>
        </row>
        <row r="1842">
          <cell r="N1842">
            <v>741</v>
          </cell>
          <cell r="O1842">
            <v>667</v>
          </cell>
          <cell r="P1842">
            <v>624</v>
          </cell>
          <cell r="Q1842">
            <v>499</v>
          </cell>
          <cell r="R1842">
            <v>399</v>
          </cell>
        </row>
        <row r="1843">
          <cell r="C1843" t="str">
            <v>013315000320011</v>
          </cell>
          <cell r="D1843" t="str">
            <v>股骨肿物切除费-功能形态重建（加收）</v>
          </cell>
        </row>
        <row r="1843">
          <cell r="N1843">
            <v>741</v>
          </cell>
          <cell r="O1843">
            <v>667</v>
          </cell>
          <cell r="P1843">
            <v>624</v>
          </cell>
          <cell r="Q1843">
            <v>499</v>
          </cell>
          <cell r="R1843">
            <v>399</v>
          </cell>
        </row>
        <row r="1844">
          <cell r="C1844" t="str">
            <v>013315000330000</v>
          </cell>
          <cell r="D1844" t="str">
            <v>髌骨肿物切除费</v>
          </cell>
        </row>
        <row r="1844">
          <cell r="G1844" t="str">
            <v>通过手术切除髌骨肿物。</v>
          </cell>
          <cell r="H1844" t="str">
            <v>所定价格涵盖手术计划、术区准备、消毒、分离、探查、切除、减压、清理、止血、引流、缝合、处理用物等步骤所需的人力资源和基本物质资源消耗。</v>
          </cell>
          <cell r="I1844" t="str">
            <v>01 儿童加收
11功能形态重建</v>
          </cell>
        </row>
        <row r="1844">
          <cell r="L1844" t="str">
            <v>单侧</v>
          </cell>
        </row>
        <row r="1844">
          <cell r="N1844">
            <v>2038</v>
          </cell>
          <cell r="O1844">
            <v>1834</v>
          </cell>
          <cell r="P1844">
            <v>1716</v>
          </cell>
          <cell r="Q1844">
            <v>1373</v>
          </cell>
          <cell r="R1844">
            <v>1098</v>
          </cell>
        </row>
        <row r="1845">
          <cell r="C1845" t="str">
            <v>013315000330001</v>
          </cell>
          <cell r="D1845" t="str">
            <v>髌骨肿物切除费-儿童（加收）</v>
          </cell>
        </row>
        <row r="1845">
          <cell r="N1845">
            <v>611</v>
          </cell>
          <cell r="O1845">
            <v>550</v>
          </cell>
          <cell r="P1845">
            <v>515</v>
          </cell>
          <cell r="Q1845">
            <v>412</v>
          </cell>
          <cell r="R1845">
            <v>329</v>
          </cell>
        </row>
        <row r="1846">
          <cell r="C1846" t="str">
            <v>013315000330011</v>
          </cell>
          <cell r="D1846" t="str">
            <v>髌骨肿物切除费-功能形态重建（加收）</v>
          </cell>
        </row>
        <row r="1846">
          <cell r="N1846">
            <v>611</v>
          </cell>
          <cell r="O1846">
            <v>550</v>
          </cell>
          <cell r="P1846">
            <v>515</v>
          </cell>
          <cell r="Q1846">
            <v>412</v>
          </cell>
          <cell r="R1846">
            <v>329</v>
          </cell>
        </row>
        <row r="1847">
          <cell r="C1847" t="str">
            <v>013315000340000</v>
          </cell>
          <cell r="D1847" t="str">
            <v>胫腓骨肿物切除费</v>
          </cell>
        </row>
        <row r="1847">
          <cell r="G1847" t="str">
            <v>通过手术切除胫腓骨肿物。</v>
          </cell>
          <cell r="H1847" t="str">
            <v>所定价格涵盖手术计划、术区准备、消毒、分离、探查、切除、减压、清理、止血、引流、缝合、处理用物等步骤所需的人力资源和基本物质资源消耗。</v>
          </cell>
          <cell r="I1847" t="str">
            <v>01儿童加收
11功能形态重建</v>
          </cell>
        </row>
        <row r="1847">
          <cell r="L1847" t="str">
            <v>单侧</v>
          </cell>
        </row>
        <row r="1847">
          <cell r="N1847">
            <v>1805</v>
          </cell>
          <cell r="O1847">
            <v>1625</v>
          </cell>
          <cell r="P1847">
            <v>1520</v>
          </cell>
          <cell r="Q1847">
            <v>1216</v>
          </cell>
          <cell r="R1847">
            <v>973</v>
          </cell>
        </row>
        <row r="1848">
          <cell r="C1848" t="str">
            <v>013315000340001</v>
          </cell>
          <cell r="D1848" t="str">
            <v>胫腓骨肿物切除费-儿童（加收）</v>
          </cell>
        </row>
        <row r="1848">
          <cell r="N1848">
            <v>542</v>
          </cell>
          <cell r="O1848">
            <v>488</v>
          </cell>
          <cell r="P1848">
            <v>456</v>
          </cell>
          <cell r="Q1848">
            <v>365</v>
          </cell>
          <cell r="R1848">
            <v>292</v>
          </cell>
        </row>
        <row r="1849">
          <cell r="C1849" t="str">
            <v>013315000340011</v>
          </cell>
          <cell r="D1849" t="str">
            <v>胫腓骨肿物切除费-功能形态重建（加收）</v>
          </cell>
        </row>
        <row r="1849">
          <cell r="N1849">
            <v>542</v>
          </cell>
          <cell r="O1849">
            <v>488</v>
          </cell>
          <cell r="P1849">
            <v>456</v>
          </cell>
          <cell r="Q1849">
            <v>365</v>
          </cell>
          <cell r="R1849">
            <v>292</v>
          </cell>
        </row>
        <row r="1850">
          <cell r="C1850" t="str">
            <v>013315000350000</v>
          </cell>
          <cell r="D1850" t="str">
            <v>手/足骨肿物切除费</v>
          </cell>
        </row>
        <row r="1850">
          <cell r="G1850" t="str">
            <v>通过手术切除手/足部位骨关节肿物。</v>
          </cell>
          <cell r="H1850" t="str">
            <v>所定价格涵盖手术计划、术区准备、消毒、分离、探查、切除、减压、清理、止血、引流、缝合、处理用物，必要时切除软组织等步骤所需的人力资源和基本物质资源消耗。</v>
          </cell>
          <cell r="I1850" t="str">
            <v>01儿童加收
11功能形态重建</v>
          </cell>
        </row>
        <row r="1850">
          <cell r="L1850" t="str">
            <v>单侧</v>
          </cell>
          <cell r="M1850" t="str">
            <v>手、足可分别计价收费。</v>
          </cell>
          <cell r="N1850">
            <v>1330</v>
          </cell>
          <cell r="O1850">
            <v>1197</v>
          </cell>
          <cell r="P1850">
            <v>1120</v>
          </cell>
          <cell r="Q1850">
            <v>896</v>
          </cell>
          <cell r="R1850">
            <v>717</v>
          </cell>
        </row>
        <row r="1851">
          <cell r="C1851" t="str">
            <v>013315000350001</v>
          </cell>
          <cell r="D1851" t="str">
            <v>手/足骨肿物切除费-儿童（加收）</v>
          </cell>
        </row>
        <row r="1851">
          <cell r="N1851">
            <v>399</v>
          </cell>
          <cell r="O1851">
            <v>359</v>
          </cell>
          <cell r="P1851">
            <v>336</v>
          </cell>
          <cell r="Q1851">
            <v>269</v>
          </cell>
          <cell r="R1851">
            <v>215</v>
          </cell>
        </row>
        <row r="1852">
          <cell r="C1852" t="str">
            <v>013315000350011</v>
          </cell>
          <cell r="D1852" t="str">
            <v>手/足骨肿物切除费-功能形态重建（加收）</v>
          </cell>
        </row>
        <row r="1852">
          <cell r="N1852">
            <v>665</v>
          </cell>
          <cell r="O1852">
            <v>599</v>
          </cell>
          <cell r="P1852">
            <v>560</v>
          </cell>
          <cell r="Q1852">
            <v>448</v>
          </cell>
          <cell r="R1852">
            <v>359</v>
          </cell>
        </row>
        <row r="1853">
          <cell r="C1853" t="str">
            <v>013315000360000</v>
          </cell>
          <cell r="D1853" t="str">
            <v>脊柱感染病灶清除费（常规）</v>
          </cell>
        </row>
        <row r="1853">
          <cell r="G1853" t="str">
            <v>通过手术清除脊柱感染病灶。</v>
          </cell>
          <cell r="H1853" t="str">
            <v>所定价格涵盖手术计划、术区准备、消毒、切开、清理、固定、止血、引流、缝合、处理用物等步骤所需的人力资源和基本物质资源消耗。</v>
          </cell>
          <cell r="I1853" t="str">
            <v>01儿童加收</v>
          </cell>
        </row>
        <row r="1853">
          <cell r="L1853" t="str">
            <v>次</v>
          </cell>
        </row>
        <row r="1853">
          <cell r="N1853">
            <v>2945</v>
          </cell>
          <cell r="O1853">
            <v>2651</v>
          </cell>
          <cell r="P1853">
            <v>2480</v>
          </cell>
          <cell r="Q1853">
            <v>1984</v>
          </cell>
          <cell r="R1853">
            <v>1587</v>
          </cell>
        </row>
        <row r="1854">
          <cell r="C1854" t="str">
            <v>013315000360001</v>
          </cell>
          <cell r="D1854" t="str">
            <v>脊柱感染病灶清除费（常规）-儿童（加收）</v>
          </cell>
        </row>
        <row r="1854">
          <cell r="N1854">
            <v>884</v>
          </cell>
          <cell r="O1854">
            <v>795</v>
          </cell>
          <cell r="P1854">
            <v>744</v>
          </cell>
          <cell r="Q1854">
            <v>595</v>
          </cell>
          <cell r="R1854">
            <v>476</v>
          </cell>
        </row>
        <row r="1855">
          <cell r="C1855" t="str">
            <v>013315000370000</v>
          </cell>
          <cell r="D1855" t="str">
            <v>脊柱感染病灶清除费（复杂）</v>
          </cell>
        </row>
        <row r="1855">
          <cell r="G1855" t="str">
            <v>通过手术清除复杂情形下脊柱感染病灶。</v>
          </cell>
          <cell r="H1855" t="str">
            <v>所定价格涵盖手术计划、术区准备、消毒、切开、清理、固定、止血、引流、缝合、处理用物等步骤所需的人力资源和基本物质资源消耗。</v>
          </cell>
          <cell r="I1855" t="str">
            <v>01儿童加收</v>
          </cell>
        </row>
        <row r="1855">
          <cell r="L1855" t="str">
            <v>次</v>
          </cell>
          <cell r="M1855" t="str">
            <v>本项目所称“复杂”指：结核感染、多入路联合、清除节段≥3个椎体的情况。</v>
          </cell>
          <cell r="N1855">
            <v>4418</v>
          </cell>
          <cell r="O1855">
            <v>3976</v>
          </cell>
          <cell r="P1855">
            <v>3720</v>
          </cell>
          <cell r="Q1855">
            <v>2976</v>
          </cell>
          <cell r="R1855">
            <v>2381</v>
          </cell>
        </row>
        <row r="1856">
          <cell r="C1856" t="str">
            <v>013315000370001</v>
          </cell>
          <cell r="D1856" t="str">
            <v>脊柱感染病灶清除费（复杂）-儿童（加收）</v>
          </cell>
        </row>
        <row r="1856">
          <cell r="N1856">
            <v>1325</v>
          </cell>
          <cell r="O1856">
            <v>1193</v>
          </cell>
          <cell r="P1856">
            <v>1116</v>
          </cell>
          <cell r="Q1856">
            <v>893</v>
          </cell>
          <cell r="R1856">
            <v>714</v>
          </cell>
        </row>
        <row r="1857">
          <cell r="C1857" t="str">
            <v>013315000380000</v>
          </cell>
          <cell r="D1857" t="str">
            <v>关节感染病灶清除费（常规）</v>
          </cell>
        </row>
        <row r="1857">
          <cell r="G1857" t="str">
            <v>通过手术清除关节感染病灶。</v>
          </cell>
          <cell r="H1857" t="str">
            <v>所定价格涵盖手术计划、术区准备、消毒、切开、探查、清理、止血、引流、缝合、处理用物等步骤所需的人力资源和基本物质资源消耗。</v>
          </cell>
          <cell r="I1857" t="str">
            <v>01儿童加收</v>
          </cell>
        </row>
        <row r="1857">
          <cell r="L1857" t="str">
            <v>每关节</v>
          </cell>
        </row>
        <row r="1857">
          <cell r="N1857">
            <v>1758</v>
          </cell>
          <cell r="O1857">
            <v>1582</v>
          </cell>
          <cell r="P1857">
            <v>1480</v>
          </cell>
          <cell r="Q1857">
            <v>1184</v>
          </cell>
          <cell r="R1857">
            <v>947</v>
          </cell>
        </row>
        <row r="1858">
          <cell r="C1858" t="str">
            <v>013315000380001</v>
          </cell>
          <cell r="D1858" t="str">
            <v>关节感染病灶清除费（常规）-儿童（加收）</v>
          </cell>
        </row>
        <row r="1858">
          <cell r="N1858">
            <v>527</v>
          </cell>
          <cell r="O1858">
            <v>475</v>
          </cell>
          <cell r="P1858">
            <v>444</v>
          </cell>
          <cell r="Q1858">
            <v>355</v>
          </cell>
          <cell r="R1858">
            <v>284</v>
          </cell>
        </row>
        <row r="1859">
          <cell r="C1859" t="str">
            <v>013315000390000</v>
          </cell>
          <cell r="D1859" t="str">
            <v>关节感染病灶清除费（复杂）</v>
          </cell>
        </row>
        <row r="1859">
          <cell r="G1859" t="str">
            <v>通过手术清除复杂情形下关节感染病灶。</v>
          </cell>
          <cell r="H1859" t="str">
            <v>所定价格涵盖手术计划、术区准备、消毒、切开、探查、清理、止血、引流、缝合、处理用物等步骤所需的人力资源和基本物质资源消耗。</v>
          </cell>
          <cell r="I1859" t="str">
            <v>01儿童加收</v>
          </cell>
        </row>
        <row r="1859">
          <cell r="L1859" t="str">
            <v>每关节</v>
          </cell>
          <cell r="M1859" t="str">
            <v>本项目所称“复杂”指：假体置换术后感染、结核感染的情况。</v>
          </cell>
          <cell r="N1859">
            <v>2636</v>
          </cell>
          <cell r="O1859">
            <v>2372</v>
          </cell>
          <cell r="P1859">
            <v>2220</v>
          </cell>
          <cell r="Q1859">
            <v>1776</v>
          </cell>
          <cell r="R1859">
            <v>1421</v>
          </cell>
        </row>
        <row r="1860">
          <cell r="C1860" t="str">
            <v>013315000390001</v>
          </cell>
          <cell r="D1860" t="str">
            <v>关节感染病灶清除费（复杂）-儿童（加收）</v>
          </cell>
        </row>
        <row r="1860">
          <cell r="N1860">
            <v>791</v>
          </cell>
          <cell r="O1860">
            <v>711</v>
          </cell>
          <cell r="P1860">
            <v>666</v>
          </cell>
          <cell r="Q1860">
            <v>533</v>
          </cell>
          <cell r="R1860">
            <v>426</v>
          </cell>
        </row>
        <row r="1861">
          <cell r="C1861" t="str">
            <v>013315000400000</v>
          </cell>
          <cell r="D1861" t="str">
            <v>骨感染病灶清除费（常规）</v>
          </cell>
        </row>
        <row r="1861">
          <cell r="G1861" t="str">
            <v>通过手术清除骨感染病灶。</v>
          </cell>
          <cell r="H1861" t="str">
            <v>所定价格涵盖手术计划、术区准备、消毒、切开、探查、清理、止血、引流、缝合、处理用物等步骤所需的人力资源和基本物质资源消耗。</v>
          </cell>
          <cell r="I1861" t="str">
            <v>01儿童加收</v>
          </cell>
        </row>
        <row r="1861">
          <cell r="L1861" t="str">
            <v>部位</v>
          </cell>
        </row>
        <row r="1861">
          <cell r="N1861">
            <v>1620</v>
          </cell>
          <cell r="O1861">
            <v>1458</v>
          </cell>
          <cell r="P1861">
            <v>1377</v>
          </cell>
          <cell r="Q1861">
            <v>1152</v>
          </cell>
          <cell r="R1861">
            <v>922</v>
          </cell>
        </row>
        <row r="1862">
          <cell r="C1862" t="str">
            <v>013315000400001</v>
          </cell>
          <cell r="D1862" t="str">
            <v>骨感染病灶清除费（常规）-儿童（加收）</v>
          </cell>
        </row>
        <row r="1862">
          <cell r="N1862">
            <v>486</v>
          </cell>
          <cell r="O1862">
            <v>437</v>
          </cell>
          <cell r="P1862">
            <v>413</v>
          </cell>
          <cell r="Q1862">
            <v>345</v>
          </cell>
          <cell r="R1862">
            <v>277</v>
          </cell>
        </row>
        <row r="1863">
          <cell r="C1863" t="str">
            <v>013315000410000</v>
          </cell>
          <cell r="D1863" t="str">
            <v>骨感染病灶清除费（复杂）</v>
          </cell>
        </row>
        <row r="1863">
          <cell r="G1863" t="str">
            <v>通过手术清除复杂情形下骨感染病灶。</v>
          </cell>
          <cell r="H1863" t="str">
            <v>所定价格涵盖手术计划、术区准备、消毒、切开、探查、清理、止血、引流、缝合、处理用物等步骤所需的人力资源和基本物质资源消耗。</v>
          </cell>
          <cell r="I1863" t="str">
            <v>01儿童加收</v>
          </cell>
        </row>
        <row r="1863">
          <cell r="L1863" t="str">
            <v>部位</v>
          </cell>
          <cell r="M1863" t="str">
            <v>本项目所称“复杂”指：结核感染、间置物占位的情况。</v>
          </cell>
          <cell r="N1863">
            <v>2430</v>
          </cell>
          <cell r="O1863">
            <v>2187</v>
          </cell>
          <cell r="P1863">
            <v>2066</v>
          </cell>
          <cell r="Q1863">
            <v>1728</v>
          </cell>
          <cell r="R1863">
            <v>1382</v>
          </cell>
        </row>
        <row r="1864">
          <cell r="C1864" t="str">
            <v>013315000410001</v>
          </cell>
          <cell r="D1864" t="str">
            <v>骨感染病灶清除费（复杂）-儿童（加收）</v>
          </cell>
        </row>
        <row r="1864">
          <cell r="N1864">
            <v>729</v>
          </cell>
          <cell r="O1864">
            <v>656</v>
          </cell>
          <cell r="P1864">
            <v>620</v>
          </cell>
          <cell r="Q1864">
            <v>518</v>
          </cell>
          <cell r="R1864">
            <v>415</v>
          </cell>
        </row>
        <row r="1865">
          <cell r="C1865" t="str">
            <v>013315000420000</v>
          </cell>
          <cell r="D1865" t="str">
            <v>脊柱骨折内固定费（常规）</v>
          </cell>
        </row>
        <row r="1865">
          <cell r="G1865" t="str">
            <v>通过手术对脊柱骨折进行复位和内固定。</v>
          </cell>
          <cell r="H1865" t="str">
            <v>所定价格涵盖手术计划、术区准备、消毒、切开、分离、探查、复位、固定、重建、止血、引流、缝合、处理用物等步骤所需的人力资源和基本物质资源消耗。</v>
          </cell>
          <cell r="I1865" t="str">
            <v>01儿童加收</v>
          </cell>
        </row>
        <row r="1865">
          <cell r="L1865" t="str">
            <v>每骨折
节段</v>
          </cell>
        </row>
        <row r="1865">
          <cell r="N1865">
            <v>2565</v>
          </cell>
          <cell r="O1865">
            <v>2309</v>
          </cell>
          <cell r="P1865">
            <v>2160</v>
          </cell>
          <cell r="Q1865">
            <v>1728</v>
          </cell>
          <cell r="R1865">
            <v>1382</v>
          </cell>
        </row>
        <row r="1866">
          <cell r="C1866" t="str">
            <v>013315000420001</v>
          </cell>
          <cell r="D1866" t="str">
            <v>脊柱骨折内固定费（常规）-儿童（加收）</v>
          </cell>
        </row>
        <row r="1866">
          <cell r="N1866">
            <v>770</v>
          </cell>
          <cell r="O1866">
            <v>693</v>
          </cell>
          <cell r="P1866">
            <v>648</v>
          </cell>
          <cell r="Q1866">
            <v>518</v>
          </cell>
          <cell r="R1866">
            <v>415</v>
          </cell>
        </row>
        <row r="1867">
          <cell r="C1867" t="str">
            <v>013315000430000</v>
          </cell>
          <cell r="D1867" t="str">
            <v>脊柱骨折内固定费（复杂）</v>
          </cell>
        </row>
        <row r="1867">
          <cell r="G1867" t="str">
            <v>通过手术对复杂情形下脊柱骨折进行复位和内固定。</v>
          </cell>
          <cell r="H1867" t="str">
            <v>所定价格涵盖手术计划、术区准备、消毒、切开、分离、探查、复位、固定、重建、止血、引流、缝合、处理用物等步骤所需的人力资源和基本物质资源消耗。</v>
          </cell>
          <cell r="I1867" t="str">
            <v>01儿童加收</v>
          </cell>
        </row>
        <row r="1867">
          <cell r="L1867" t="str">
            <v>每骨折
节段</v>
          </cell>
          <cell r="M1867" t="str">
            <v>本项目所称“复杂”指：强直性脊柱炎、合并神经损伤、多入路联合的情况。</v>
          </cell>
          <cell r="N1867">
            <v>3848</v>
          </cell>
          <cell r="O1867">
            <v>3463</v>
          </cell>
          <cell r="P1867">
            <v>3240</v>
          </cell>
          <cell r="Q1867">
            <v>2592</v>
          </cell>
          <cell r="R1867">
            <v>2074</v>
          </cell>
        </row>
        <row r="1868">
          <cell r="C1868" t="str">
            <v>013315000430001</v>
          </cell>
          <cell r="D1868" t="str">
            <v>脊柱骨折内固定费（复杂）-儿童（加收）</v>
          </cell>
        </row>
        <row r="1868">
          <cell r="N1868">
            <v>1154</v>
          </cell>
          <cell r="O1868">
            <v>1039</v>
          </cell>
          <cell r="P1868">
            <v>972</v>
          </cell>
          <cell r="Q1868">
            <v>778</v>
          </cell>
          <cell r="R1868">
            <v>622</v>
          </cell>
        </row>
        <row r="1869">
          <cell r="C1869" t="str">
            <v>013315000440000</v>
          </cell>
          <cell r="D1869" t="str">
            <v>髋臼骨折内固定费（常规）</v>
          </cell>
        </row>
        <row r="1869">
          <cell r="G1869" t="str">
            <v>通过手术对髋臼骨折进行复位和内固定。</v>
          </cell>
          <cell r="H1869" t="str">
            <v>所定价格涵盖手术计划、术区准备、消毒、切开、分离、探查、复位、固定、重建、止血、引流、缝合、处理用物等步骤所需的人力资源和基本物质资源消耗。</v>
          </cell>
          <cell r="I1869" t="str">
            <v>01儿童加收</v>
          </cell>
        </row>
        <row r="1869">
          <cell r="L1869" t="str">
            <v>次</v>
          </cell>
        </row>
        <row r="1869">
          <cell r="N1869">
            <v>2800</v>
          </cell>
          <cell r="O1869">
            <v>2520</v>
          </cell>
          <cell r="P1869">
            <v>2240</v>
          </cell>
          <cell r="Q1869">
            <v>1792</v>
          </cell>
          <cell r="R1869">
            <v>1434</v>
          </cell>
        </row>
        <row r="1870">
          <cell r="C1870" t="str">
            <v>013315000440001</v>
          </cell>
          <cell r="D1870" t="str">
            <v>髋臼骨折内固定费（常规）-儿童（加收）</v>
          </cell>
        </row>
        <row r="1870">
          <cell r="N1870">
            <v>840</v>
          </cell>
          <cell r="O1870">
            <v>756</v>
          </cell>
          <cell r="P1870">
            <v>672</v>
          </cell>
          <cell r="Q1870">
            <v>538</v>
          </cell>
          <cell r="R1870">
            <v>430</v>
          </cell>
        </row>
        <row r="1871">
          <cell r="C1871" t="str">
            <v>013315000450000</v>
          </cell>
          <cell r="D1871" t="str">
            <v>髋臼骨折内固定费（复杂）</v>
          </cell>
        </row>
        <row r="1871">
          <cell r="G1871" t="str">
            <v>通过手术对复杂情形下髋臼骨折进行复位和内固定。</v>
          </cell>
          <cell r="H1871" t="str">
            <v>所定价格涵盖手术计划、术区准备、消毒、切开、分离、探查、复位、固定、重建、止血、引流、缝合、处理用物等步骤所需的人力资源和基本物质资源消耗。</v>
          </cell>
          <cell r="I1871" t="str">
            <v>01儿童加收</v>
          </cell>
        </row>
        <row r="1871">
          <cell r="L1871" t="str">
            <v>次</v>
          </cell>
          <cell r="M1871" t="str">
            <v>本项目所称“复杂”指：多入路联合的情况。</v>
          </cell>
          <cell r="N1871">
            <v>4200</v>
          </cell>
          <cell r="O1871">
            <v>3780</v>
          </cell>
          <cell r="P1871">
            <v>3360</v>
          </cell>
          <cell r="Q1871">
            <v>2688</v>
          </cell>
          <cell r="R1871">
            <v>2150</v>
          </cell>
        </row>
        <row r="1872">
          <cell r="C1872" t="str">
            <v>013315000450001</v>
          </cell>
          <cell r="D1872" t="str">
            <v>髋臼骨折内固定费（复杂）-儿童（加收）</v>
          </cell>
        </row>
        <row r="1872">
          <cell r="N1872">
            <v>1260</v>
          </cell>
          <cell r="O1872">
            <v>1134</v>
          </cell>
          <cell r="P1872">
            <v>1008</v>
          </cell>
          <cell r="Q1872">
            <v>806</v>
          </cell>
          <cell r="R1872">
            <v>645</v>
          </cell>
        </row>
        <row r="1873">
          <cell r="C1873" t="str">
            <v>013315000460000</v>
          </cell>
          <cell r="D1873" t="str">
            <v>骨盆骨折内固定费（常规）</v>
          </cell>
        </row>
        <row r="1873">
          <cell r="G1873" t="str">
            <v>通过手术对骨盆骨折进行复位和内固定。</v>
          </cell>
          <cell r="H1873" t="str">
            <v>所定价格涵盖手术计划、术区准备、消毒、切开、分离、探查、复位、固定、重建、止血、引流、缝合、处理用物等步骤所需的人力资源和基本物质资源消耗。</v>
          </cell>
          <cell r="I1873" t="str">
            <v>01儿童加收</v>
          </cell>
        </row>
        <row r="1873">
          <cell r="L1873" t="str">
            <v>次</v>
          </cell>
        </row>
        <row r="1873">
          <cell r="N1873">
            <v>2660</v>
          </cell>
          <cell r="O1873">
            <v>2394</v>
          </cell>
          <cell r="P1873">
            <v>2240</v>
          </cell>
          <cell r="Q1873">
            <v>1792</v>
          </cell>
          <cell r="R1873">
            <v>1434</v>
          </cell>
        </row>
        <row r="1874">
          <cell r="C1874" t="str">
            <v>013315000460001</v>
          </cell>
          <cell r="D1874" t="str">
            <v>骨盆骨折内固定费（常规）-儿童（加收）</v>
          </cell>
        </row>
        <row r="1874">
          <cell r="N1874">
            <v>798</v>
          </cell>
          <cell r="O1874">
            <v>718</v>
          </cell>
          <cell r="P1874">
            <v>672</v>
          </cell>
          <cell r="Q1874">
            <v>538</v>
          </cell>
          <cell r="R1874">
            <v>430</v>
          </cell>
        </row>
        <row r="1875">
          <cell r="C1875" t="str">
            <v>013315000470000</v>
          </cell>
          <cell r="D1875" t="str">
            <v>骨盆骨折内固定费（复杂）</v>
          </cell>
        </row>
        <row r="1875">
          <cell r="G1875" t="str">
            <v>通过手术对复杂情形下骨盆骨折进行复位和内固定。</v>
          </cell>
          <cell r="H1875" t="str">
            <v>所定价格涵盖手术计划、术区准备、消毒、切开、分离、探查、复位、固定、重建、止血、引流、缝合、处理用物等步骤所需的人力资源和基本物质资源消耗。</v>
          </cell>
          <cell r="I1875" t="str">
            <v>01儿童加收</v>
          </cell>
        </row>
        <row r="1875">
          <cell r="L1875" t="str">
            <v>次</v>
          </cell>
          <cell r="M1875" t="str">
            <v>本项目所称“复杂”指：多入路联合、骨盆环内固定≥3处的情况。</v>
          </cell>
          <cell r="N1875">
            <v>3990</v>
          </cell>
          <cell r="O1875">
            <v>3591</v>
          </cell>
          <cell r="P1875">
            <v>3360</v>
          </cell>
          <cell r="Q1875">
            <v>2688</v>
          </cell>
          <cell r="R1875">
            <v>2150</v>
          </cell>
        </row>
        <row r="1876">
          <cell r="C1876" t="str">
            <v>013315000470001</v>
          </cell>
          <cell r="D1876" t="str">
            <v>骨盆骨折内固定费（复杂）-儿童（加收）</v>
          </cell>
        </row>
        <row r="1876">
          <cell r="N1876">
            <v>1197</v>
          </cell>
          <cell r="O1876">
            <v>1077</v>
          </cell>
          <cell r="P1876">
            <v>1008</v>
          </cell>
          <cell r="Q1876">
            <v>806</v>
          </cell>
          <cell r="R1876">
            <v>645</v>
          </cell>
        </row>
        <row r="1877">
          <cell r="C1877" t="str">
            <v>013315000480000</v>
          </cell>
          <cell r="D1877" t="str">
            <v>四肢骨折内固定费（常规）</v>
          </cell>
        </row>
        <row r="1877">
          <cell r="G1877" t="str">
            <v>通过手术对四肢骨折进行复位和内固定。</v>
          </cell>
          <cell r="H1877" t="str">
            <v>所定价格涵盖手术计划、术区准备、消毒、切开、分离、探查、复位、固定、重建、止血、引流、缝合、处理用物等步骤所需的人力资源和基本物质资源消耗。</v>
          </cell>
          <cell r="I1877" t="str">
            <v>01儿童加收
11肱骨、股骨、胫骨
21腕骨、跗骨
</v>
          </cell>
        </row>
        <row r="1877">
          <cell r="L1877" t="str">
            <v>部位</v>
          </cell>
          <cell r="M1877" t="str">
            <v>1.本项目所称“四肢骨折”指：肩胛骨、锁骨、尺桡骨、腓骨、髌骨、指/趾骨、掌/跖骨的单部位新鲜骨折。
2.胫腓骨同时骨折手术内固定按“胫骨加收”收取。</v>
          </cell>
          <cell r="N1877">
            <v>1530</v>
          </cell>
          <cell r="O1877">
            <v>1377</v>
          </cell>
          <cell r="P1877">
            <v>1301</v>
          </cell>
          <cell r="Q1877">
            <v>1088</v>
          </cell>
          <cell r="R1877">
            <v>870</v>
          </cell>
        </row>
        <row r="1878">
          <cell r="C1878" t="str">
            <v>013315000480001</v>
          </cell>
          <cell r="D1878" t="str">
            <v>四肢骨折内固定费（常规）-儿童（加收）</v>
          </cell>
        </row>
        <row r="1878">
          <cell r="N1878">
            <v>459</v>
          </cell>
          <cell r="O1878">
            <v>413</v>
          </cell>
          <cell r="P1878">
            <v>390</v>
          </cell>
          <cell r="Q1878">
            <v>326</v>
          </cell>
          <cell r="R1878">
            <v>261</v>
          </cell>
        </row>
        <row r="1879">
          <cell r="C1879" t="str">
            <v>013315000480011</v>
          </cell>
          <cell r="D1879" t="str">
            <v>四肢骨折内固定费（常规）-肱骨、股骨、胫骨（加收）</v>
          </cell>
        </row>
        <row r="1879">
          <cell r="N1879">
            <v>459</v>
          </cell>
          <cell r="O1879">
            <v>413</v>
          </cell>
          <cell r="P1879">
            <v>390</v>
          </cell>
          <cell r="Q1879">
            <v>326</v>
          </cell>
          <cell r="R1879">
            <v>261</v>
          </cell>
        </row>
        <row r="1880">
          <cell r="C1880" t="str">
            <v>013315000480021</v>
          </cell>
          <cell r="D1880" t="str">
            <v>四肢骨折内固定费（常规）-腕骨、跗骨（加收）</v>
          </cell>
        </row>
        <row r="1880">
          <cell r="N1880">
            <v>459</v>
          </cell>
          <cell r="O1880">
            <v>413</v>
          </cell>
          <cell r="P1880">
            <v>390</v>
          </cell>
          <cell r="Q1880">
            <v>326</v>
          </cell>
          <cell r="R1880">
            <v>261</v>
          </cell>
        </row>
        <row r="1881">
          <cell r="C1881" t="str">
            <v>013315000490000</v>
          </cell>
          <cell r="D1881" t="str">
            <v>四肢骨折内固定费（复杂）</v>
          </cell>
        </row>
        <row r="1881">
          <cell r="G1881" t="str">
            <v>通过手术对复杂情形下四肢骨折进行复位和内固定。</v>
          </cell>
          <cell r="H1881" t="str">
            <v>所定价格涵盖手术计划、术区准备、消毒、切开、分离、探查、复位、固定、重建、止血、引流、缝合、处理用物等步骤所需的人力资源和基本物质资源消耗。</v>
          </cell>
          <cell r="I1881" t="str">
            <v>01儿童加收
11肱骨、股骨、胫骨
21腕骨、跗骨
</v>
          </cell>
        </row>
        <row r="1881">
          <cell r="L1881" t="str">
            <v>部位</v>
          </cell>
          <cell r="M1881" t="str">
            <v>1.本项目所称“四肢骨折”指：肩胛骨、锁骨、尺桡骨、腓骨、髌骨、指/趾骨、掌/跖骨的单部位粉碎性、关节内、陈旧性骨折，以及骨不连、单侧手/足多发骨折≥3处。
2.胫腓骨同时骨折手术内固定按“胫骨加收”收取。</v>
          </cell>
          <cell r="N1881">
            <v>2448</v>
          </cell>
          <cell r="O1881">
            <v>2203</v>
          </cell>
          <cell r="P1881">
            <v>2081</v>
          </cell>
          <cell r="Q1881">
            <v>1740</v>
          </cell>
          <cell r="R1881">
            <v>1392</v>
          </cell>
        </row>
        <row r="1882">
          <cell r="C1882" t="str">
            <v>013315000490001</v>
          </cell>
          <cell r="D1882" t="str">
            <v>四肢骨折内固定费（复杂）-儿童（加收）</v>
          </cell>
        </row>
        <row r="1882">
          <cell r="N1882">
            <v>734</v>
          </cell>
          <cell r="O1882">
            <v>661</v>
          </cell>
          <cell r="P1882">
            <v>624</v>
          </cell>
          <cell r="Q1882">
            <v>522</v>
          </cell>
          <cell r="R1882">
            <v>418</v>
          </cell>
        </row>
        <row r="1883">
          <cell r="C1883" t="str">
            <v>013315000490011</v>
          </cell>
          <cell r="D1883" t="str">
            <v>四肢骨折内固定费（复杂）-肱骨、股骨、胫骨（加收）</v>
          </cell>
        </row>
        <row r="1883">
          <cell r="N1883">
            <v>734</v>
          </cell>
          <cell r="O1883">
            <v>661</v>
          </cell>
          <cell r="P1883">
            <v>624</v>
          </cell>
          <cell r="Q1883">
            <v>522</v>
          </cell>
          <cell r="R1883">
            <v>418</v>
          </cell>
        </row>
        <row r="1884">
          <cell r="C1884" t="str">
            <v>013315000490021</v>
          </cell>
          <cell r="D1884" t="str">
            <v>四肢骨折内固定费（复杂）-腕骨、跗骨（加收）</v>
          </cell>
        </row>
        <row r="1884">
          <cell r="N1884">
            <v>734</v>
          </cell>
          <cell r="O1884">
            <v>661</v>
          </cell>
          <cell r="P1884">
            <v>624</v>
          </cell>
          <cell r="Q1884">
            <v>522</v>
          </cell>
          <cell r="R1884">
            <v>418</v>
          </cell>
        </row>
        <row r="1885">
          <cell r="C1885" t="str">
            <v>013315000500000</v>
          </cell>
          <cell r="D1885" t="str">
            <v>肋骨骨折内固定费</v>
          </cell>
        </row>
        <row r="1885">
          <cell r="G1885" t="str">
            <v>通过手术对肋骨骨折进行复位和内固定。</v>
          </cell>
          <cell r="H1885" t="str">
            <v>所定价格涵盖手术计划、术区准备、消毒、切开、分离、探查、复位、固定、重建、止血、引流、缝合、处理用物等步骤所需的人力资源和基本物质资源消耗。</v>
          </cell>
          <cell r="I1885" t="str">
            <v>01儿童加收</v>
          </cell>
          <cell r="J1885" t="str">
            <v>01肋骨切除</v>
          </cell>
        </row>
        <row r="1885">
          <cell r="L1885" t="str">
            <v>根</v>
          </cell>
        </row>
        <row r="1885">
          <cell r="N1885">
            <v>760</v>
          </cell>
          <cell r="O1885">
            <v>684</v>
          </cell>
          <cell r="P1885">
            <v>646</v>
          </cell>
          <cell r="Q1885">
            <v>581</v>
          </cell>
          <cell r="R1885">
            <v>465</v>
          </cell>
        </row>
        <row r="1886">
          <cell r="C1886" t="str">
            <v>013315000500001</v>
          </cell>
          <cell r="D1886" t="str">
            <v>肋骨骨折内固定费-儿童（加收）</v>
          </cell>
        </row>
        <row r="1886">
          <cell r="N1886">
            <v>228</v>
          </cell>
          <cell r="O1886">
            <v>205</v>
          </cell>
          <cell r="P1886">
            <v>194</v>
          </cell>
          <cell r="Q1886">
            <v>174</v>
          </cell>
          <cell r="R1886">
            <v>140</v>
          </cell>
        </row>
        <row r="1887">
          <cell r="C1887" t="str">
            <v>013315000500100</v>
          </cell>
          <cell r="D1887" t="str">
            <v>肋骨骨折内固定费-肋骨切除（扩展）</v>
          </cell>
        </row>
        <row r="1887">
          <cell r="N1887">
            <v>760</v>
          </cell>
          <cell r="O1887">
            <v>684</v>
          </cell>
          <cell r="P1887">
            <v>646</v>
          </cell>
          <cell r="Q1887">
            <v>581</v>
          </cell>
          <cell r="R1887">
            <v>465</v>
          </cell>
        </row>
        <row r="1888">
          <cell r="C1888" t="str">
            <v>013315000510000</v>
          </cell>
          <cell r="D1888" t="str">
            <v>脊柱矫正内固定费（常规）</v>
          </cell>
        </row>
        <row r="1888">
          <cell r="G1888" t="str">
            <v>通过手术对脊柱畸形进行矫正。</v>
          </cell>
          <cell r="H1888" t="str">
            <v>所定价格涵盖手术计划、术区准备、消毒、分离、置入内固定、切除、截骨、矫形、融合固定、止血、引流、缝合、处理用物等步骤所需的人力资源和基本物质资源消耗。</v>
          </cell>
          <cell r="I1888" t="str">
            <v>01儿童加收</v>
          </cell>
        </row>
        <row r="1888">
          <cell r="L1888" t="str">
            <v>次</v>
          </cell>
        </row>
        <row r="1888">
          <cell r="N1888">
            <v>5130</v>
          </cell>
          <cell r="O1888">
            <v>4617</v>
          </cell>
          <cell r="P1888">
            <v>4320</v>
          </cell>
          <cell r="Q1888">
            <v>3455</v>
          </cell>
          <cell r="R1888">
            <v>2764</v>
          </cell>
        </row>
        <row r="1889">
          <cell r="C1889" t="str">
            <v>013315000510001</v>
          </cell>
          <cell r="D1889" t="str">
            <v>脊柱矫正内固定费（常规）-儿童（加收）</v>
          </cell>
        </row>
        <row r="1889">
          <cell r="N1889">
            <v>1539</v>
          </cell>
          <cell r="O1889">
            <v>1385</v>
          </cell>
          <cell r="P1889">
            <v>1295</v>
          </cell>
          <cell r="Q1889">
            <v>1035</v>
          </cell>
          <cell r="R1889">
            <v>829</v>
          </cell>
        </row>
        <row r="1890">
          <cell r="C1890" t="str">
            <v>013315000520000</v>
          </cell>
          <cell r="D1890" t="str">
            <v>脊柱矫正内固定费（复杂）</v>
          </cell>
        </row>
        <row r="1890">
          <cell r="G1890" t="str">
            <v>通过手术对复杂情形下脊柱畸形进行矫正。</v>
          </cell>
          <cell r="H1890" t="str">
            <v>所定价格涵盖手术计划、术区准备、消毒、分离、置入内固定、切除、截骨、矫形、融合固定、止血、引流、缝合、处理用物等步骤所需的人力资源和基本物质资源消耗。</v>
          </cell>
          <cell r="I1890" t="str">
            <v>01儿童加收</v>
          </cell>
        </row>
        <row r="1890">
          <cell r="L1890" t="str">
            <v>次</v>
          </cell>
          <cell r="M1890" t="str">
            <v>本项目所称“复杂”指：全椎体切除、椎弓根截骨、后凸或侧凸大于90°、固定节段≥10个椎体、骨盆固定的情况。</v>
          </cell>
          <cell r="N1890">
            <v>7695</v>
          </cell>
          <cell r="O1890">
            <v>6926</v>
          </cell>
          <cell r="P1890">
            <v>6480</v>
          </cell>
          <cell r="Q1890">
            <v>5184</v>
          </cell>
          <cell r="R1890">
            <v>4147</v>
          </cell>
        </row>
        <row r="1891">
          <cell r="C1891" t="str">
            <v>013315000520001</v>
          </cell>
          <cell r="D1891" t="str">
            <v>脊柱矫正内固定费（复杂）-儿童（加收）</v>
          </cell>
        </row>
        <row r="1891">
          <cell r="N1891">
            <v>2309</v>
          </cell>
          <cell r="O1891">
            <v>2078</v>
          </cell>
          <cell r="P1891">
            <v>1944</v>
          </cell>
          <cell r="Q1891">
            <v>1555</v>
          </cell>
          <cell r="R1891">
            <v>1244</v>
          </cell>
        </row>
        <row r="1892">
          <cell r="C1892" t="str">
            <v>013315000530000</v>
          </cell>
          <cell r="D1892" t="str">
            <v>高肩胛症矫形费</v>
          </cell>
        </row>
        <row r="1892">
          <cell r="G1892" t="str">
            <v>通过手术矫正调整肩胛骨。</v>
          </cell>
          <cell r="H1892" t="str">
            <v>所定价格涵盖手术计划、术区准备、消毒、切开、调整、重建、止血、引流、缝合、处理用物等步骤所需的人力资源和基本物质资源消耗。</v>
          </cell>
          <cell r="I1892" t="str">
            <v>01儿童加收</v>
          </cell>
        </row>
        <row r="1892">
          <cell r="L1892" t="str">
            <v>单侧</v>
          </cell>
        </row>
        <row r="1892">
          <cell r="N1892">
            <v>2328</v>
          </cell>
          <cell r="O1892">
            <v>2095</v>
          </cell>
          <cell r="P1892">
            <v>1960</v>
          </cell>
          <cell r="Q1892">
            <v>1568</v>
          </cell>
          <cell r="R1892">
            <v>1254</v>
          </cell>
        </row>
        <row r="1893">
          <cell r="C1893" t="str">
            <v>013315000530001</v>
          </cell>
          <cell r="D1893" t="str">
            <v>高肩胛症矫形费-儿童（加收）</v>
          </cell>
        </row>
        <row r="1893">
          <cell r="N1893">
            <v>698</v>
          </cell>
          <cell r="O1893">
            <v>629</v>
          </cell>
          <cell r="P1893">
            <v>588</v>
          </cell>
          <cell r="Q1893">
            <v>470</v>
          </cell>
          <cell r="R1893">
            <v>376</v>
          </cell>
        </row>
        <row r="1894">
          <cell r="C1894" t="str">
            <v>013315000540000</v>
          </cell>
          <cell r="D1894" t="str">
            <v>截骨矫形费（骨盆）</v>
          </cell>
        </row>
        <row r="1894">
          <cell r="G1894" t="str">
            <v>通过手术对骨盆截骨，矫正骨盆形态。</v>
          </cell>
          <cell r="H1894" t="str">
            <v>所定价格涵盖手术计划、术区准备、消毒、切开、截骨、矫形、固定、止血、引流、缝合、处理用物等步骤所需的人力资源和基本物质资源消耗。</v>
          </cell>
          <cell r="I1894" t="str">
            <v>01儿童加收</v>
          </cell>
        </row>
        <row r="1894">
          <cell r="L1894" t="str">
            <v>单侧</v>
          </cell>
        </row>
        <row r="1894">
          <cell r="N1894">
            <v>2556</v>
          </cell>
          <cell r="O1894">
            <v>2300</v>
          </cell>
          <cell r="P1894">
            <v>2152</v>
          </cell>
          <cell r="Q1894">
            <v>1722</v>
          </cell>
          <cell r="R1894">
            <v>1378</v>
          </cell>
        </row>
        <row r="1895">
          <cell r="C1895" t="str">
            <v>013315000540001</v>
          </cell>
          <cell r="D1895" t="str">
            <v>截骨矫形费（骨盆）-儿童（加收）</v>
          </cell>
        </row>
        <row r="1895">
          <cell r="N1895">
            <v>767</v>
          </cell>
          <cell r="O1895">
            <v>690</v>
          </cell>
          <cell r="P1895">
            <v>646</v>
          </cell>
          <cell r="Q1895">
            <v>517</v>
          </cell>
          <cell r="R1895">
            <v>413</v>
          </cell>
        </row>
        <row r="1896">
          <cell r="C1896" t="str">
            <v>013315000550000</v>
          </cell>
          <cell r="D1896" t="str">
            <v>截骨矫形费（肢体）</v>
          </cell>
        </row>
        <row r="1896">
          <cell r="G1896" t="str">
            <v>通过手术截断肢体骨组织并矫正畸形。</v>
          </cell>
          <cell r="H1896" t="str">
            <v>所定价格涵盖手术计划、术区准备、消毒、剥离、截骨、矫正、固定、止血、引流、缝合、处理用物等步骤所需的人力资源和基本物质资源消耗。</v>
          </cell>
          <cell r="I1896" t="str">
            <v>01儿童加收</v>
          </cell>
        </row>
        <row r="1896">
          <cell r="L1896" t="str">
            <v>每肢体</v>
          </cell>
          <cell r="M1896" t="str">
            <v>本项目所称“肢体”指：单侧大腿、小腿、前臂、上臂。</v>
          </cell>
          <cell r="N1896">
            <v>1900</v>
          </cell>
          <cell r="O1896">
            <v>1710</v>
          </cell>
          <cell r="P1896">
            <v>1600</v>
          </cell>
          <cell r="Q1896">
            <v>1280</v>
          </cell>
          <cell r="R1896">
            <v>1024</v>
          </cell>
        </row>
        <row r="1897">
          <cell r="C1897" t="str">
            <v>013315000550001</v>
          </cell>
          <cell r="D1897" t="str">
            <v>截骨矫形费（肢体）-儿童（加收）</v>
          </cell>
        </row>
        <row r="1897">
          <cell r="N1897">
            <v>570</v>
          </cell>
          <cell r="O1897">
            <v>513</v>
          </cell>
          <cell r="P1897">
            <v>480</v>
          </cell>
          <cell r="Q1897">
            <v>384</v>
          </cell>
          <cell r="R1897">
            <v>307</v>
          </cell>
        </row>
        <row r="1898">
          <cell r="C1898" t="str">
            <v>013315000560000</v>
          </cell>
          <cell r="D1898" t="str">
            <v>截骨矫形费（手/足）</v>
          </cell>
        </row>
        <row r="1898">
          <cell r="G1898" t="str">
            <v>通过手术截断手/足骨组织并矫正畸形。</v>
          </cell>
          <cell r="H1898" t="str">
            <v>所定价格涵盖手术计划、术区准备、消毒、剥离、截骨、矫正、固定、止血、引流、缝合、处理用物等步骤所需的人力资源和基本物质资源消耗。</v>
          </cell>
          <cell r="I1898" t="str">
            <v>01儿童加收</v>
          </cell>
        </row>
        <row r="1898">
          <cell r="L1898" t="str">
            <v>单侧</v>
          </cell>
          <cell r="M1898" t="str">
            <v>单侧手、足可分别计价收费。</v>
          </cell>
          <cell r="N1898">
            <v>1425</v>
          </cell>
          <cell r="O1898">
            <v>1283</v>
          </cell>
          <cell r="P1898">
            <v>1200</v>
          </cell>
          <cell r="Q1898">
            <v>960</v>
          </cell>
          <cell r="R1898">
            <v>768</v>
          </cell>
        </row>
        <row r="1899">
          <cell r="C1899" t="str">
            <v>013315000560001</v>
          </cell>
          <cell r="D1899" t="str">
            <v>截骨矫形费（手/足）-儿童（加收）</v>
          </cell>
        </row>
        <row r="1899">
          <cell r="N1899">
            <v>428</v>
          </cell>
          <cell r="O1899">
            <v>385</v>
          </cell>
          <cell r="P1899">
            <v>360</v>
          </cell>
          <cell r="Q1899">
            <v>288</v>
          </cell>
          <cell r="R1899">
            <v>230</v>
          </cell>
        </row>
        <row r="1900">
          <cell r="C1900" t="str">
            <v>013315000570000</v>
          </cell>
          <cell r="D1900" t="str">
            <v>指/趾畸形矫正费</v>
          </cell>
        </row>
        <row r="1900">
          <cell r="G1900" t="str">
            <v>通过手术矫正手指或脚趾的畸形。</v>
          </cell>
          <cell r="H1900" t="str">
            <v>所定价格涵盖手术计划、术区准备、消毒、切开、矫正、重建、固定、止血、引流、缝合、处理用物等步骤所需的人力资源和基本物质资源消耗。</v>
          </cell>
          <cell r="I1900" t="str">
            <v>01儿童加收</v>
          </cell>
        </row>
        <row r="1900">
          <cell r="L1900" t="str">
            <v>每指（趾）</v>
          </cell>
        </row>
        <row r="1900">
          <cell r="N1900">
            <v>1710</v>
          </cell>
          <cell r="O1900">
            <v>1539</v>
          </cell>
          <cell r="P1900">
            <v>1440</v>
          </cell>
          <cell r="Q1900">
            <v>1152</v>
          </cell>
          <cell r="R1900">
            <v>922</v>
          </cell>
        </row>
        <row r="1901">
          <cell r="C1901" t="str">
            <v>013315000570001</v>
          </cell>
          <cell r="D1901" t="str">
            <v>指/趾畸形矫正费-儿童（加收）</v>
          </cell>
        </row>
        <row r="1901">
          <cell r="N1901">
            <v>513</v>
          </cell>
          <cell r="O1901">
            <v>462</v>
          </cell>
          <cell r="P1901">
            <v>432</v>
          </cell>
          <cell r="Q1901">
            <v>346</v>
          </cell>
          <cell r="R1901">
            <v>277</v>
          </cell>
        </row>
        <row r="1902">
          <cell r="C1902" t="str">
            <v>013315000580000</v>
          </cell>
          <cell r="D1902" t="str">
            <v>手/足畸形矫正费</v>
          </cell>
        </row>
        <row r="1902">
          <cell r="G1902" t="str">
            <v>通过手术对手/足畸形给予松解、复位矫正。</v>
          </cell>
          <cell r="H1902" t="str">
            <v>所定价格涵盖手术计划、术区准备、消毒、切开、矫正、重建、固定、止血、引流、缝合、处理用物等步骤所需的人力资源和基本物质资源消耗。（不含指/趾畸形矫正）</v>
          </cell>
          <cell r="I1902" t="str">
            <v>01儿童加收</v>
          </cell>
        </row>
        <row r="1902">
          <cell r="L1902" t="str">
            <v>每肢体</v>
          </cell>
          <cell r="M1902" t="str">
            <v>临床中确需同时行手/足畸形矫正和指/趾畸形矫正手术的，可分别计价收费。</v>
          </cell>
          <cell r="N1902">
            <v>1853</v>
          </cell>
          <cell r="O1902">
            <v>1668</v>
          </cell>
          <cell r="P1902">
            <v>1560</v>
          </cell>
          <cell r="Q1902">
            <v>1248</v>
          </cell>
          <cell r="R1902">
            <v>998</v>
          </cell>
        </row>
        <row r="1903">
          <cell r="C1903" t="str">
            <v>013315000580001</v>
          </cell>
          <cell r="D1903" t="str">
            <v>手/足畸形矫正费-儿童（加收）</v>
          </cell>
        </row>
        <row r="1903">
          <cell r="N1903">
            <v>556</v>
          </cell>
          <cell r="O1903">
            <v>500</v>
          </cell>
          <cell r="P1903">
            <v>468</v>
          </cell>
          <cell r="Q1903">
            <v>374</v>
          </cell>
          <cell r="R1903">
            <v>299</v>
          </cell>
        </row>
        <row r="1904">
          <cell r="C1904" t="str">
            <v>013315000590000</v>
          </cell>
          <cell r="D1904" t="str">
            <v>骨延长费</v>
          </cell>
        </row>
        <row r="1904">
          <cell r="G1904" t="str">
            <v>通过手术牵拉延长骨骼。</v>
          </cell>
          <cell r="H1904" t="str">
            <v>所定价格涵盖手术计划、术区准备、消毒、切开、截骨、植骨、固定牵拉、止血、引流、缝合、处理用物等步骤所需的人力资源和基本物质资源消耗。</v>
          </cell>
          <cell r="I1904" t="str">
            <v>01儿童加收</v>
          </cell>
        </row>
        <row r="1904">
          <cell r="L1904" t="str">
            <v>每肢体</v>
          </cell>
          <cell r="M1904" t="str">
            <v>本项目所称“肢体”指：单侧大腿、小腿、前臂、上臂、手、足。</v>
          </cell>
          <cell r="N1904">
            <v>2133</v>
          </cell>
          <cell r="O1904">
            <v>1920</v>
          </cell>
          <cell r="P1904">
            <v>1796</v>
          </cell>
          <cell r="Q1904">
            <v>1437</v>
          </cell>
          <cell r="R1904">
            <v>1150</v>
          </cell>
        </row>
        <row r="1905">
          <cell r="C1905" t="str">
            <v>013315000590001</v>
          </cell>
          <cell r="D1905" t="str">
            <v>骨延长费-儿童（加收）</v>
          </cell>
        </row>
        <row r="1905">
          <cell r="N1905">
            <v>640</v>
          </cell>
          <cell r="O1905">
            <v>576</v>
          </cell>
          <cell r="P1905">
            <v>539</v>
          </cell>
          <cell r="Q1905">
            <v>431</v>
          </cell>
          <cell r="R1905">
            <v>345</v>
          </cell>
        </row>
        <row r="1906">
          <cell r="C1906" t="str">
            <v>013315000600000</v>
          </cell>
          <cell r="D1906" t="str">
            <v>外固定架固定费</v>
          </cell>
        </row>
        <row r="1906">
          <cell r="G1906" t="str">
            <v>通过手术置入外固定架。</v>
          </cell>
          <cell r="H1906" t="str">
            <v>所定价格涵盖手术计划、术区准备、消毒、复位、安装、调试、固定、止血、引流、缝合、处理用物等步骤所需的人力资源和基本物质资源消耗。</v>
          </cell>
          <cell r="I1906" t="str">
            <v>01儿童加收</v>
          </cell>
        </row>
        <row r="1906">
          <cell r="L1906" t="str">
            <v>部位</v>
          </cell>
        </row>
        <row r="1906">
          <cell r="N1906">
            <v>600</v>
          </cell>
          <cell r="O1906">
            <v>540</v>
          </cell>
          <cell r="P1906">
            <v>510</v>
          </cell>
          <cell r="Q1906">
            <v>459</v>
          </cell>
          <cell r="R1906">
            <v>367</v>
          </cell>
        </row>
        <row r="1907">
          <cell r="C1907" t="str">
            <v>013315000600001</v>
          </cell>
          <cell r="D1907" t="str">
            <v>外固定架固定费-儿童（加收）</v>
          </cell>
        </row>
        <row r="1907">
          <cell r="N1907">
            <v>180</v>
          </cell>
          <cell r="O1907">
            <v>162</v>
          </cell>
          <cell r="P1907">
            <v>153</v>
          </cell>
          <cell r="Q1907">
            <v>138</v>
          </cell>
          <cell r="R1907">
            <v>110</v>
          </cell>
        </row>
        <row r="1908">
          <cell r="C1908" t="str">
            <v>013315000610000</v>
          </cell>
          <cell r="D1908" t="str">
            <v>固定装置调整费</v>
          </cell>
        </row>
        <row r="1908">
          <cell r="G1908" t="str">
            <v>调整内外固定装置或假体组件。</v>
          </cell>
          <cell r="H1908" t="str">
            <v>所定价格涵盖消毒、调整、复位、固定、处理用物等步骤所需的人力资源和基本物质资源消耗。</v>
          </cell>
          <cell r="I1908" t="str">
            <v>01儿童加收</v>
          </cell>
          <cell r="J1908" t="str">
            <v>01 外固定架拆除</v>
          </cell>
        </row>
        <row r="1908">
          <cell r="L1908" t="str">
            <v>部位·次</v>
          </cell>
        </row>
        <row r="1908">
          <cell r="N1908">
            <v>45</v>
          </cell>
          <cell r="O1908">
            <v>41</v>
          </cell>
          <cell r="P1908">
            <v>38</v>
          </cell>
          <cell r="Q1908">
            <v>34</v>
          </cell>
          <cell r="R1908">
            <v>27</v>
          </cell>
        </row>
        <row r="1909">
          <cell r="C1909" t="str">
            <v>013315000610001</v>
          </cell>
          <cell r="D1909" t="str">
            <v>固定装置调整费-儿童（加收）</v>
          </cell>
        </row>
        <row r="1909">
          <cell r="N1909">
            <v>14</v>
          </cell>
          <cell r="O1909">
            <v>12</v>
          </cell>
          <cell r="P1909">
            <v>11</v>
          </cell>
          <cell r="Q1909">
            <v>10</v>
          </cell>
          <cell r="R1909">
            <v>8</v>
          </cell>
        </row>
        <row r="1910">
          <cell r="C1910" t="str">
            <v>013315000610100</v>
          </cell>
          <cell r="D1910" t="str">
            <v>固定装置调整费-外固定架拆除（扩展）</v>
          </cell>
        </row>
        <row r="1910">
          <cell r="N1910">
            <v>15</v>
          </cell>
          <cell r="O1910">
            <v>14</v>
          </cell>
          <cell r="P1910">
            <v>13</v>
          </cell>
          <cell r="Q1910">
            <v>11</v>
          </cell>
          <cell r="R1910">
            <v>9</v>
          </cell>
        </row>
        <row r="1911">
          <cell r="C1911" t="str">
            <v>013315000620000</v>
          </cell>
          <cell r="D1911" t="str">
            <v>内固定装置取出费</v>
          </cell>
        </row>
        <row r="1911">
          <cell r="G1911" t="str">
            <v>通过手术取出内固定装置。</v>
          </cell>
          <cell r="H1911" t="str">
            <v>所定价格涵盖手术计划、术区准备、消毒、切开、取出、止血、引流、缝合、处理用物等步骤所需的人力资源和基本物质资源消耗。</v>
          </cell>
          <cell r="I1911" t="str">
            <v>01儿童加收</v>
          </cell>
        </row>
        <row r="1911">
          <cell r="L1911" t="str">
            <v>次</v>
          </cell>
        </row>
        <row r="1911">
          <cell r="N1911">
            <v>900</v>
          </cell>
          <cell r="O1911">
            <v>810</v>
          </cell>
          <cell r="P1911">
            <v>720</v>
          </cell>
          <cell r="Q1911">
            <v>576</v>
          </cell>
          <cell r="R1911">
            <v>461</v>
          </cell>
        </row>
        <row r="1912">
          <cell r="C1912" t="str">
            <v>013315000620001</v>
          </cell>
          <cell r="D1912" t="str">
            <v>内固定装置取出费-儿童（加收）</v>
          </cell>
        </row>
        <row r="1912">
          <cell r="N1912">
            <v>270</v>
          </cell>
          <cell r="O1912">
            <v>243</v>
          </cell>
          <cell r="P1912">
            <v>216</v>
          </cell>
          <cell r="Q1912">
            <v>173</v>
          </cell>
          <cell r="R1912">
            <v>138</v>
          </cell>
        </row>
        <row r="1913">
          <cell r="C1913" t="str">
            <v>013315000630000</v>
          </cell>
          <cell r="D1913" t="str">
            <v>骨坏死减压费</v>
          </cell>
        </row>
        <row r="1913">
          <cell r="G1913" t="str">
            <v>通过手术清除坏死骨组织或减压，必要时植入新鲜骨组织。</v>
          </cell>
          <cell r="H1913" t="str">
            <v>所定价格涵盖手术计划、术区准备、消毒、切开、探查、清理、减压、止血、引流、缝合、处理用物，必要时植骨等步骤所需的人力资源和基本物质资源消耗。</v>
          </cell>
          <cell r="I1913" t="str">
            <v>01儿童加收</v>
          </cell>
        </row>
        <row r="1913">
          <cell r="L1913" t="str">
            <v>部位</v>
          </cell>
        </row>
        <row r="1913">
          <cell r="N1913">
            <v>1805</v>
          </cell>
          <cell r="O1913">
            <v>1625</v>
          </cell>
          <cell r="P1913">
            <v>1520</v>
          </cell>
          <cell r="Q1913">
            <v>1215</v>
          </cell>
          <cell r="R1913">
            <v>972</v>
          </cell>
        </row>
        <row r="1914">
          <cell r="C1914" t="str">
            <v>013315000630001</v>
          </cell>
          <cell r="D1914" t="str">
            <v>骨坏死减压费-儿童（加收）</v>
          </cell>
        </row>
        <row r="1914">
          <cell r="N1914">
            <v>542</v>
          </cell>
          <cell r="O1914">
            <v>488</v>
          </cell>
          <cell r="P1914">
            <v>456</v>
          </cell>
          <cell r="Q1914">
            <v>365</v>
          </cell>
          <cell r="R1914">
            <v>292</v>
          </cell>
        </row>
        <row r="1915">
          <cell r="C1915" t="str">
            <v>013315000640000</v>
          </cell>
          <cell r="D1915" t="str">
            <v>取骨费</v>
          </cell>
        </row>
        <row r="1915">
          <cell r="G1915" t="str">
            <v>通过手术切取骨/软骨组织。</v>
          </cell>
          <cell r="H1915" t="str">
            <v>所定价格涵盖手术计划、术区准备、消毒、切开、取骨、止血、引流、缝合、处理用物等步骤所需的人力资源和基本物质资源消耗。</v>
          </cell>
          <cell r="I1915" t="str">
            <v>01儿童加收</v>
          </cell>
        </row>
        <row r="1915">
          <cell r="L1915" t="str">
            <v>次</v>
          </cell>
        </row>
        <row r="1915">
          <cell r="N1915">
            <v>855</v>
          </cell>
          <cell r="O1915">
            <v>770</v>
          </cell>
          <cell r="P1915">
            <v>727</v>
          </cell>
          <cell r="Q1915">
            <v>654</v>
          </cell>
          <cell r="R1915">
            <v>523</v>
          </cell>
        </row>
        <row r="1916">
          <cell r="C1916" t="str">
            <v>013315000640001</v>
          </cell>
          <cell r="D1916" t="str">
            <v>取骨费-儿童（加收）</v>
          </cell>
        </row>
        <row r="1916">
          <cell r="N1916">
            <v>257</v>
          </cell>
          <cell r="O1916">
            <v>231</v>
          </cell>
          <cell r="P1916">
            <v>218</v>
          </cell>
          <cell r="Q1916">
            <v>196</v>
          </cell>
          <cell r="R1916">
            <v>157</v>
          </cell>
        </row>
        <row r="1917">
          <cell r="C1917" t="str">
            <v>013315000650000</v>
          </cell>
          <cell r="D1917" t="str">
            <v>手/足移植费</v>
          </cell>
        </row>
        <row r="1917">
          <cell r="G1917" t="str">
            <v>通过手术实现同种异体手/足的移植。</v>
          </cell>
          <cell r="H1917" t="str">
            <v>所定价格涵盖手术计划、术区准备、消毒、供体获取、切开、移植、固定、止血、引流、缝合、处理用物等步骤所需的人力资源和基本物质资源消耗。</v>
          </cell>
          <cell r="I1917" t="str">
            <v>01儿童加收</v>
          </cell>
          <cell r="J1917" t="str">
            <v>01 异种肢体</v>
          </cell>
        </row>
        <row r="1917">
          <cell r="L1917" t="str">
            <v>每肢体</v>
          </cell>
          <cell r="M1917" t="str">
            <v>义肢装配不按此收费。</v>
          </cell>
          <cell r="N1917">
            <v>4500</v>
          </cell>
          <cell r="O1917">
            <v>4050</v>
          </cell>
          <cell r="P1917">
            <v>3825</v>
          </cell>
          <cell r="Q1917">
            <v>3200</v>
          </cell>
          <cell r="R1917">
            <v>2560</v>
          </cell>
        </row>
        <row r="1918">
          <cell r="C1918" t="str">
            <v>013315000650001</v>
          </cell>
          <cell r="D1918" t="str">
            <v>手/足移植费-儿童（加收）</v>
          </cell>
        </row>
        <row r="1918">
          <cell r="N1918">
            <v>1350</v>
          </cell>
          <cell r="O1918">
            <v>1215</v>
          </cell>
          <cell r="P1918">
            <v>1148</v>
          </cell>
          <cell r="Q1918">
            <v>960</v>
          </cell>
          <cell r="R1918">
            <v>768</v>
          </cell>
        </row>
        <row r="1919">
          <cell r="C1919" t="str">
            <v>013315000650100</v>
          </cell>
          <cell r="D1919" t="str">
            <v>手/足移植费-异种肢体（扩展）</v>
          </cell>
        </row>
        <row r="1919">
          <cell r="N1919">
            <v>4500</v>
          </cell>
          <cell r="O1919">
            <v>4050</v>
          </cell>
          <cell r="P1919">
            <v>3825</v>
          </cell>
          <cell r="Q1919">
            <v>3200</v>
          </cell>
          <cell r="R1919">
            <v>2560</v>
          </cell>
        </row>
        <row r="1920">
          <cell r="C1920" t="str">
            <v>013315000660000</v>
          </cell>
          <cell r="D1920" t="str">
            <v>断肢再植费</v>
          </cell>
        </row>
        <row r="1920">
          <cell r="G1920" t="str">
            <v>通过手术再植离断的肢体。</v>
          </cell>
          <cell r="H1920" t="str">
            <v>所定价格涵盖手术计划、术区准备、消毒、探查、短缩、复位、固定、吻合肌腱/神经/动脉/静脉、止血、引流、缝合、处理用物等步骤所需的人力资源和基本物质资源消耗。</v>
          </cell>
          <cell r="I1920" t="str">
            <v>01儿童加收</v>
          </cell>
        </row>
        <row r="1920">
          <cell r="L1920" t="str">
            <v>每肢</v>
          </cell>
        </row>
        <row r="1920">
          <cell r="N1920">
            <v>4500</v>
          </cell>
          <cell r="O1920">
            <v>4050</v>
          </cell>
          <cell r="P1920">
            <v>3825</v>
          </cell>
          <cell r="Q1920">
            <v>3200</v>
          </cell>
          <cell r="R1920">
            <v>2560</v>
          </cell>
        </row>
        <row r="1921">
          <cell r="C1921" t="str">
            <v>013315000660001</v>
          </cell>
          <cell r="D1921" t="str">
            <v>断肢再植费-儿童（加收）</v>
          </cell>
        </row>
        <row r="1921">
          <cell r="N1921">
            <v>1350</v>
          </cell>
          <cell r="O1921">
            <v>1215</v>
          </cell>
          <cell r="P1921">
            <v>1148</v>
          </cell>
          <cell r="Q1921">
            <v>960</v>
          </cell>
          <cell r="R1921">
            <v>768</v>
          </cell>
        </row>
        <row r="1922">
          <cell r="C1922" t="str">
            <v>013315000670000</v>
          </cell>
          <cell r="D1922" t="str">
            <v>指/趾再造费（拇指）</v>
          </cell>
        </row>
        <row r="1922">
          <cell r="G1922" t="str">
            <v>通过手术再造缺损的拇指。</v>
          </cell>
          <cell r="H1922" t="str">
            <v>所定价格涵盖手术计划、术区准备、消毒、重建、固定、止血、引流、缝合、处理用物等步骤所需的人力资源和基本物质资源消耗。</v>
          </cell>
          <cell r="I1922" t="str">
            <v>01儿童加收</v>
          </cell>
        </row>
        <row r="1922">
          <cell r="L1922" t="str">
            <v>每指（趾）</v>
          </cell>
        </row>
        <row r="1922">
          <cell r="N1922">
            <v>5510</v>
          </cell>
          <cell r="O1922">
            <v>4959</v>
          </cell>
          <cell r="P1922">
            <v>4640</v>
          </cell>
          <cell r="Q1922">
            <v>3712</v>
          </cell>
          <cell r="R1922">
            <v>2970</v>
          </cell>
        </row>
        <row r="1923">
          <cell r="C1923" t="str">
            <v>013315000670001</v>
          </cell>
          <cell r="D1923" t="str">
            <v>指/趾再造费（拇指）-儿童（加收）</v>
          </cell>
        </row>
        <row r="1923">
          <cell r="N1923">
            <v>1653</v>
          </cell>
          <cell r="O1923">
            <v>1488</v>
          </cell>
          <cell r="P1923">
            <v>1392</v>
          </cell>
          <cell r="Q1923">
            <v>1114</v>
          </cell>
          <cell r="R1923">
            <v>891</v>
          </cell>
        </row>
        <row r="1924">
          <cell r="C1924" t="str">
            <v>013315000680000</v>
          </cell>
          <cell r="D1924" t="str">
            <v>指/趾再造费（其他）</v>
          </cell>
        </row>
        <row r="1924">
          <cell r="G1924" t="str">
            <v>通过手术再造缺损的手指/足趾。</v>
          </cell>
          <cell r="H1924" t="str">
            <v>所定价格涵盖手术计划、术区准备、消毒、切开、重建、固定、止血、引流、缝合、处理用物等步骤所需的人力资源和基本物质资源消耗。</v>
          </cell>
          <cell r="I1924" t="str">
            <v>01儿童加收</v>
          </cell>
        </row>
        <row r="1924">
          <cell r="L1924" t="str">
            <v>每指（趾）</v>
          </cell>
        </row>
        <row r="1924">
          <cell r="N1924">
            <v>4845</v>
          </cell>
          <cell r="O1924">
            <v>4361</v>
          </cell>
          <cell r="P1924">
            <v>4080</v>
          </cell>
          <cell r="Q1924">
            <v>3264</v>
          </cell>
          <cell r="R1924">
            <v>2611</v>
          </cell>
        </row>
        <row r="1925">
          <cell r="C1925" t="str">
            <v>013315000680001</v>
          </cell>
          <cell r="D1925" t="str">
            <v>指/趾再造费（其他）-儿童（加收）</v>
          </cell>
        </row>
        <row r="1925">
          <cell r="N1925">
            <v>1454</v>
          </cell>
          <cell r="O1925">
            <v>1308</v>
          </cell>
          <cell r="P1925">
            <v>1224</v>
          </cell>
          <cell r="Q1925">
            <v>979</v>
          </cell>
          <cell r="R1925">
            <v>783</v>
          </cell>
        </row>
        <row r="1926">
          <cell r="C1926" t="str">
            <v>013315000690000</v>
          </cell>
          <cell r="D1926" t="str">
            <v>断指/趾再植费</v>
          </cell>
        </row>
        <row r="1926">
          <cell r="G1926" t="str">
            <v>通过手术再植离断的手指/脚趾。</v>
          </cell>
          <cell r="H1926" t="str">
            <v>所定价格涵盖手术计划、术区准备、消毒、探查、短缩、复位、固定、吻合肌腱/神经/动脉/静脉、止血、引流、缝合、处理用物等步骤所需的人力资源和基本物质资源消耗。</v>
          </cell>
          <cell r="I1926" t="str">
            <v>01儿童加收</v>
          </cell>
        </row>
        <row r="1926">
          <cell r="L1926" t="str">
            <v>每指（趾）</v>
          </cell>
        </row>
        <row r="1926">
          <cell r="N1926">
            <v>4275</v>
          </cell>
          <cell r="O1926">
            <v>3848</v>
          </cell>
          <cell r="P1926">
            <v>3600</v>
          </cell>
          <cell r="Q1926">
            <v>2880</v>
          </cell>
          <cell r="R1926">
            <v>2304</v>
          </cell>
        </row>
        <row r="1927">
          <cell r="C1927" t="str">
            <v>013315000690001</v>
          </cell>
          <cell r="D1927" t="str">
            <v>断指/趾再植费-儿童（加收）</v>
          </cell>
        </row>
        <row r="1927">
          <cell r="N1927">
            <v>1283</v>
          </cell>
          <cell r="O1927">
            <v>1154</v>
          </cell>
          <cell r="P1927">
            <v>1080</v>
          </cell>
          <cell r="Q1927">
            <v>864</v>
          </cell>
          <cell r="R1927">
            <v>691</v>
          </cell>
        </row>
        <row r="1928">
          <cell r="C1928" t="str">
            <v>013315000700000</v>
          </cell>
          <cell r="D1928" t="str">
            <v>断指/趾寄生移植费</v>
          </cell>
        </row>
        <row r="1928">
          <cell r="G1928" t="str">
            <v>通过手术将断指/趾移位寄生至人体其他部位。</v>
          </cell>
          <cell r="H1928" t="str">
            <v>所定价格涵盖手术计划、术区准备、消毒、断指处理、离断指/趾移位至人体相应部位、吻合动静脉、止血、引流、缝合、处理用物等步骤所需的人力资源和基本物质资源消耗。</v>
          </cell>
          <cell r="I1928" t="str">
            <v>01儿童加收</v>
          </cell>
        </row>
        <row r="1928">
          <cell r="L1928" t="str">
            <v>每指（趾）</v>
          </cell>
        </row>
        <row r="1928">
          <cell r="N1928">
            <v>3800</v>
          </cell>
          <cell r="O1928">
            <v>3420</v>
          </cell>
          <cell r="P1928">
            <v>3200</v>
          </cell>
          <cell r="Q1928">
            <v>2560</v>
          </cell>
          <cell r="R1928">
            <v>2048</v>
          </cell>
        </row>
        <row r="1929">
          <cell r="C1929" t="str">
            <v>013315000700001</v>
          </cell>
          <cell r="D1929" t="str">
            <v>断指/趾寄生移植费-儿童（加收）</v>
          </cell>
        </row>
        <row r="1929">
          <cell r="N1929">
            <v>1140</v>
          </cell>
          <cell r="O1929">
            <v>1026</v>
          </cell>
          <cell r="P1929">
            <v>960</v>
          </cell>
          <cell r="Q1929">
            <v>768</v>
          </cell>
          <cell r="R1929">
            <v>614</v>
          </cell>
        </row>
        <row r="1930">
          <cell r="C1930" t="str">
            <v>013315000710000</v>
          </cell>
          <cell r="D1930" t="str">
            <v>截肢费（常规）</v>
          </cell>
        </row>
        <row r="1930">
          <cell r="G1930" t="str">
            <v>通过手术切除病损肢体。</v>
          </cell>
          <cell r="H1930" t="str">
            <v>所定价格涵盖手术计划、术区准备、消毒、切开、结扎、离断、残端修整、止血、引流、缝合、处理用物等步骤所需的人力资源和基本物质资源消耗。</v>
          </cell>
          <cell r="I1930" t="str">
            <v>01儿童加收</v>
          </cell>
        </row>
        <row r="1930">
          <cell r="L1930" t="str">
            <v>每肢</v>
          </cell>
        </row>
        <row r="1930">
          <cell r="N1930">
            <v>1520</v>
          </cell>
          <cell r="O1930">
            <v>1368</v>
          </cell>
          <cell r="P1930">
            <v>1280</v>
          </cell>
          <cell r="Q1930">
            <v>1024</v>
          </cell>
          <cell r="R1930">
            <v>819</v>
          </cell>
        </row>
        <row r="1931">
          <cell r="C1931" t="str">
            <v>013315000710001</v>
          </cell>
          <cell r="D1931" t="str">
            <v>截肢费（常规）-儿童（加收）</v>
          </cell>
        </row>
        <row r="1931">
          <cell r="N1931">
            <v>456</v>
          </cell>
          <cell r="O1931">
            <v>410</v>
          </cell>
          <cell r="P1931">
            <v>384</v>
          </cell>
          <cell r="Q1931">
            <v>307</v>
          </cell>
          <cell r="R1931">
            <v>246</v>
          </cell>
        </row>
        <row r="1932">
          <cell r="C1932" t="str">
            <v>013315000720000</v>
          </cell>
          <cell r="D1932" t="str">
            <v>截肢费（复杂）</v>
          </cell>
        </row>
        <row r="1932">
          <cell r="G1932" t="str">
            <v>通过手术切除复杂情形下病损肢体。</v>
          </cell>
          <cell r="H1932" t="str">
            <v>所定价格涵盖手术计划、术区准备、消毒、切开、结扎、离断、残端修整、止血、引流、缝合、处理用物等步骤所需的人力资源和基本物质资源消耗。</v>
          </cell>
          <cell r="I1932" t="str">
            <v>01儿童加收</v>
          </cell>
        </row>
        <row r="1932">
          <cell r="L1932" t="str">
            <v>每肢</v>
          </cell>
          <cell r="M1932" t="str">
            <v>本项目所称“复杂”指：半骨盆截肢、髋关节离断、肩关节离断的情况。</v>
          </cell>
          <cell r="N1932">
            <v>2280</v>
          </cell>
          <cell r="O1932">
            <v>2052</v>
          </cell>
          <cell r="P1932">
            <v>1920</v>
          </cell>
          <cell r="Q1932">
            <v>1536</v>
          </cell>
          <cell r="R1932">
            <v>1229</v>
          </cell>
        </row>
        <row r="1933">
          <cell r="C1933" t="str">
            <v>013315000720001</v>
          </cell>
          <cell r="D1933" t="str">
            <v>截肢费（复杂）-儿童（加收）</v>
          </cell>
        </row>
        <row r="1933">
          <cell r="N1933">
            <v>684</v>
          </cell>
          <cell r="O1933">
            <v>616</v>
          </cell>
          <cell r="P1933">
            <v>576</v>
          </cell>
          <cell r="Q1933">
            <v>461</v>
          </cell>
          <cell r="R1933">
            <v>369</v>
          </cell>
        </row>
        <row r="1934">
          <cell r="C1934" t="str">
            <v>013315000730000</v>
          </cell>
          <cell r="D1934" t="str">
            <v>截指/趾费</v>
          </cell>
        </row>
        <row r="1934">
          <cell r="G1934" t="str">
            <v>通过手术切除病损手指/脚趾。</v>
          </cell>
          <cell r="H1934" t="str">
            <v>所定价格涵盖手术计划、术区准备、消毒、切开、结扎、离断、残端修整、止血、引流、缝合、处理用物等步骤所需的人力资源和基本物质资源消耗。</v>
          </cell>
          <cell r="I1934" t="str">
            <v>01儿童加收</v>
          </cell>
        </row>
        <row r="1934">
          <cell r="L1934" t="str">
            <v>每指（趾）</v>
          </cell>
        </row>
        <row r="1934">
          <cell r="N1934">
            <v>627</v>
          </cell>
          <cell r="O1934">
            <v>564</v>
          </cell>
          <cell r="P1934">
            <v>528</v>
          </cell>
          <cell r="Q1934">
            <v>422</v>
          </cell>
          <cell r="R1934">
            <v>338</v>
          </cell>
        </row>
        <row r="1935">
          <cell r="C1935" t="str">
            <v>013315000730001</v>
          </cell>
          <cell r="D1935" t="str">
            <v>截指/趾费-儿童（加收）</v>
          </cell>
        </row>
        <row r="1935">
          <cell r="N1935">
            <v>188</v>
          </cell>
          <cell r="O1935">
            <v>169</v>
          </cell>
          <cell r="P1935">
            <v>158</v>
          </cell>
          <cell r="Q1935">
            <v>127</v>
          </cell>
          <cell r="R1935">
            <v>101</v>
          </cell>
        </row>
        <row r="1936">
          <cell r="C1936" t="str">
            <v>013315000740000</v>
          </cell>
          <cell r="D1936" t="str">
            <v>关节清理费（小关节）</v>
          </cell>
        </row>
        <row r="1936">
          <cell r="G1936" t="str">
            <v>通过手术清理小关节。</v>
          </cell>
          <cell r="H1936" t="str">
            <v>所定价格涵盖手术计划、术区准备、消毒、切开、探查、清理关节各结构、软组织成形、止血、引流、缝合、处理用物等步骤所需的人力资源和基本物质资源消耗。</v>
          </cell>
          <cell r="I1936" t="str">
            <v>01儿童加收</v>
          </cell>
        </row>
        <row r="1936">
          <cell r="L1936" t="str">
            <v>每关节</v>
          </cell>
        </row>
        <row r="1936">
          <cell r="N1936">
            <v>1235</v>
          </cell>
          <cell r="O1936">
            <v>1112</v>
          </cell>
          <cell r="P1936">
            <v>1050</v>
          </cell>
          <cell r="Q1936">
            <v>945</v>
          </cell>
          <cell r="R1936">
            <v>756</v>
          </cell>
        </row>
        <row r="1937">
          <cell r="C1937" t="str">
            <v>013315000740001</v>
          </cell>
          <cell r="D1937" t="str">
            <v>关节清理费（小关节）-儿童（加收）</v>
          </cell>
        </row>
        <row r="1937">
          <cell r="N1937">
            <v>371</v>
          </cell>
          <cell r="O1937">
            <v>334</v>
          </cell>
          <cell r="P1937">
            <v>315</v>
          </cell>
          <cell r="Q1937">
            <v>284</v>
          </cell>
          <cell r="R1937">
            <v>227</v>
          </cell>
        </row>
        <row r="1938">
          <cell r="C1938" t="str">
            <v>013315000750000</v>
          </cell>
          <cell r="D1938" t="str">
            <v>关节清理费（大关节）</v>
          </cell>
        </row>
        <row r="1938">
          <cell r="G1938" t="str">
            <v>通过手术清理大关节。</v>
          </cell>
          <cell r="H1938" t="str">
            <v>所定价格涵盖手术计划、术区准备、消毒、切开、探查、清理关节各结构、软组织成形、止血、引流、缝合、处理用物等步骤所需的人力资源和基本物质资源消耗。</v>
          </cell>
          <cell r="I1938" t="str">
            <v>01儿童加收</v>
          </cell>
        </row>
        <row r="1938">
          <cell r="L1938" t="str">
            <v>每关节</v>
          </cell>
        </row>
        <row r="1938">
          <cell r="N1938">
            <v>2160</v>
          </cell>
          <cell r="O1938">
            <v>1944</v>
          </cell>
          <cell r="P1938">
            <v>1836</v>
          </cell>
          <cell r="Q1938">
            <v>1536</v>
          </cell>
          <cell r="R1938">
            <v>1229</v>
          </cell>
        </row>
        <row r="1939">
          <cell r="C1939" t="str">
            <v>013315000750001</v>
          </cell>
          <cell r="D1939" t="str">
            <v>关节清理费（大关节）-儿童（加收）</v>
          </cell>
        </row>
        <row r="1939">
          <cell r="N1939">
            <v>648</v>
          </cell>
          <cell r="O1939">
            <v>583</v>
          </cell>
          <cell r="P1939">
            <v>551</v>
          </cell>
          <cell r="Q1939">
            <v>460</v>
          </cell>
          <cell r="R1939">
            <v>369</v>
          </cell>
        </row>
        <row r="1940">
          <cell r="C1940" t="str">
            <v>013315000760000</v>
          </cell>
          <cell r="D1940" t="str">
            <v>关节修复重建费（小关节）</v>
          </cell>
        </row>
        <row r="1940">
          <cell r="G1940" t="str">
            <v>通过手术清理、修复、重建小关节结构。</v>
          </cell>
          <cell r="H1940" t="str">
            <v>所定价格涵盖手术计划、术区准备、消毒、切开、探查、清理、修复关节各结构并重建、止血、引流、缝合、处理用物等步骤所需的人力资源和基本物质资源消耗。</v>
          </cell>
          <cell r="I1940" t="str">
            <v>01儿童加收</v>
          </cell>
        </row>
        <row r="1940">
          <cell r="L1940" t="str">
            <v>每关节</v>
          </cell>
          <cell r="M1940" t="str">
            <v>同一关节不得同时收取“关节清理费（小关节）”。</v>
          </cell>
          <cell r="N1940">
            <v>2850</v>
          </cell>
          <cell r="O1940">
            <v>2565</v>
          </cell>
          <cell r="P1940">
            <v>2422</v>
          </cell>
          <cell r="Q1940">
            <v>2180</v>
          </cell>
          <cell r="R1940">
            <v>1744</v>
          </cell>
        </row>
        <row r="1941">
          <cell r="C1941" t="str">
            <v>013315000760001</v>
          </cell>
          <cell r="D1941" t="str">
            <v>关节修复重建费（小关节）-儿童（加收）</v>
          </cell>
        </row>
        <row r="1941">
          <cell r="N1941">
            <v>855</v>
          </cell>
          <cell r="O1941">
            <v>770</v>
          </cell>
          <cell r="P1941">
            <v>727</v>
          </cell>
          <cell r="Q1941">
            <v>654</v>
          </cell>
          <cell r="R1941">
            <v>523</v>
          </cell>
        </row>
        <row r="1942">
          <cell r="C1942" t="str">
            <v>013315000770000</v>
          </cell>
          <cell r="D1942" t="str">
            <v>关节修复重建费（大关节）</v>
          </cell>
        </row>
        <row r="1942">
          <cell r="G1942" t="str">
            <v>通过手术清理、修复、重建大关节结构。</v>
          </cell>
          <cell r="H1942" t="str">
            <v>所定价格涵盖手术计划、术区准备、消毒、切开、探查、清理、修复关节各结构并重建、止血、引流、缝合、处理用物等步骤所需的人力资源和基本物质资源消耗。</v>
          </cell>
          <cell r="I1942" t="str">
            <v>01儿童加收</v>
          </cell>
        </row>
        <row r="1942">
          <cell r="L1942" t="str">
            <v>每关节</v>
          </cell>
          <cell r="M1942" t="str">
            <v>同一关节不得同时收取“关节清理费（大关节）”。</v>
          </cell>
          <cell r="N1942">
            <v>4320</v>
          </cell>
          <cell r="O1942">
            <v>3888</v>
          </cell>
          <cell r="P1942">
            <v>3672</v>
          </cell>
          <cell r="Q1942">
            <v>3072</v>
          </cell>
          <cell r="R1942">
            <v>2458</v>
          </cell>
        </row>
        <row r="1943">
          <cell r="C1943" t="str">
            <v>013315000770001</v>
          </cell>
          <cell r="D1943" t="str">
            <v>关节修复重建费（大关节）-儿童（加收）</v>
          </cell>
        </row>
        <row r="1943">
          <cell r="N1943">
            <v>1296</v>
          </cell>
          <cell r="O1943">
            <v>1166</v>
          </cell>
          <cell r="P1943">
            <v>1102</v>
          </cell>
          <cell r="Q1943">
            <v>922</v>
          </cell>
          <cell r="R1943">
            <v>737</v>
          </cell>
        </row>
        <row r="1944">
          <cell r="C1944" t="str">
            <v>013315000780000</v>
          </cell>
          <cell r="D1944" t="str">
            <v>腕关节三角软骨复合体重建费</v>
          </cell>
        </row>
        <row r="1944">
          <cell r="G1944" t="str">
            <v>通过手术修复、重建或切除损伤的三角纤维软骨复合体或周围韧带等结构。</v>
          </cell>
          <cell r="H1944" t="str">
            <v>所定价格涵盖手术计划、术区准备、消毒、切开、探查、松解、修复、切除、止血、引流、缝合、处理用物等步骤所需的人力资源和基本物质资源消耗。</v>
          </cell>
          <cell r="I1944" t="str">
            <v>01儿童加收</v>
          </cell>
        </row>
        <row r="1944">
          <cell r="L1944" t="str">
            <v>每关节</v>
          </cell>
        </row>
        <row r="1944">
          <cell r="N1944">
            <v>2160</v>
          </cell>
          <cell r="O1944">
            <v>1944</v>
          </cell>
          <cell r="P1944">
            <v>1836</v>
          </cell>
          <cell r="Q1944">
            <v>1652</v>
          </cell>
          <cell r="R1944">
            <v>1322</v>
          </cell>
        </row>
        <row r="1945">
          <cell r="C1945" t="str">
            <v>013315000780001</v>
          </cell>
          <cell r="D1945" t="str">
            <v>腕关节三角软骨复合体重建费-儿童（加收）</v>
          </cell>
        </row>
        <row r="1945">
          <cell r="N1945">
            <v>648</v>
          </cell>
          <cell r="O1945">
            <v>583</v>
          </cell>
          <cell r="P1945">
            <v>551</v>
          </cell>
          <cell r="Q1945">
            <v>496</v>
          </cell>
          <cell r="R1945">
            <v>397</v>
          </cell>
        </row>
        <row r="1946">
          <cell r="C1946" t="str">
            <v>013315000790000</v>
          </cell>
          <cell r="D1946" t="str">
            <v>腕/踝屈伸功能重建费</v>
          </cell>
        </row>
        <row r="1946">
          <cell r="G1946" t="str">
            <v>通过手术修复腕、踝肌肉结构，恢复屈伸功能。</v>
          </cell>
          <cell r="H1946" t="str">
            <v>所定价格涵盖手术计划、术区准备、消毒、切开、探查、加强或转位、止血、引流、缝合、处理用物等步骤所需的人力资源和基本物质资源消耗。</v>
          </cell>
          <cell r="I1946" t="str">
            <v>01儿童加收</v>
          </cell>
        </row>
        <row r="1946">
          <cell r="L1946" t="str">
            <v>每关节</v>
          </cell>
          <cell r="M1946" t="str">
            <v>同一部位不得与“指/趾屈伸功能重建费”同时收取。</v>
          </cell>
          <cell r="N1946">
            <v>1560</v>
          </cell>
          <cell r="O1946">
            <v>1404</v>
          </cell>
          <cell r="P1946">
            <v>1326</v>
          </cell>
          <cell r="Q1946">
            <v>1193</v>
          </cell>
          <cell r="R1946">
            <v>954</v>
          </cell>
        </row>
        <row r="1947">
          <cell r="C1947" t="str">
            <v>013315000790001</v>
          </cell>
          <cell r="D1947" t="str">
            <v>腕/踝屈伸功能重建费-儿童（加收）</v>
          </cell>
        </row>
        <row r="1947">
          <cell r="N1947">
            <v>468</v>
          </cell>
          <cell r="O1947">
            <v>421</v>
          </cell>
          <cell r="P1947">
            <v>398</v>
          </cell>
          <cell r="Q1947">
            <v>358</v>
          </cell>
          <cell r="R1947">
            <v>286</v>
          </cell>
        </row>
        <row r="1948">
          <cell r="C1948" t="str">
            <v>013315000800000</v>
          </cell>
          <cell r="D1948" t="str">
            <v>指/趾屈伸功能重建费</v>
          </cell>
        </row>
        <row r="1948">
          <cell r="G1948" t="str">
            <v>通过手术修复指、趾肌肉结构，恢复屈伸功能。</v>
          </cell>
          <cell r="H1948" t="str">
            <v>所定价格涵盖手术计划、术区准备、消毒、切开、修复或重建、固定、止血、引流、缝合、处理用物等步骤所需的人力资源和基本物质资源消耗。</v>
          </cell>
          <cell r="I1948" t="str">
            <v>01儿童加收</v>
          </cell>
        </row>
        <row r="1948">
          <cell r="L1948" t="str">
            <v>每指（趾）</v>
          </cell>
        </row>
        <row r="1948">
          <cell r="N1948">
            <v>935</v>
          </cell>
          <cell r="O1948">
            <v>842</v>
          </cell>
          <cell r="P1948">
            <v>795</v>
          </cell>
          <cell r="Q1948">
            <v>716</v>
          </cell>
          <cell r="R1948">
            <v>573</v>
          </cell>
        </row>
        <row r="1949">
          <cell r="C1949" t="str">
            <v>013315000800001</v>
          </cell>
          <cell r="D1949" t="str">
            <v>指/趾屈伸功能重建费-儿童（加收）</v>
          </cell>
        </row>
        <row r="1949">
          <cell r="N1949">
            <v>281</v>
          </cell>
          <cell r="O1949">
            <v>253</v>
          </cell>
          <cell r="P1949">
            <v>239</v>
          </cell>
          <cell r="Q1949">
            <v>215</v>
          </cell>
          <cell r="R1949">
            <v>172</v>
          </cell>
        </row>
        <row r="1950">
          <cell r="C1950" t="str">
            <v>013315000810000</v>
          </cell>
          <cell r="D1950" t="str">
            <v>关节脱位内固定费（小关节）</v>
          </cell>
        </row>
        <row r="1950">
          <cell r="G1950" t="str">
            <v>通过手术对于小关节脱位进行切开复位和内固定。</v>
          </cell>
          <cell r="H1950" t="str">
            <v>所定价格涵盖手术计划、术区准备、消毒、止血、切开、复位、固定、修复、止血、引流、缝合、处理用物等步骤所需的人力资源和基本物质资源消耗。</v>
          </cell>
          <cell r="I1950" t="str">
            <v>01儿童加收</v>
          </cell>
        </row>
        <row r="1950">
          <cell r="L1950" t="str">
            <v>每关节</v>
          </cell>
          <cell r="M1950" t="str">
            <v>不与关节毗邻部位的骨折内固定费同时收取。</v>
          </cell>
          <cell r="N1950">
            <v>1350</v>
          </cell>
          <cell r="O1950">
            <v>1215</v>
          </cell>
          <cell r="P1950">
            <v>1148</v>
          </cell>
          <cell r="Q1950">
            <v>1033</v>
          </cell>
          <cell r="R1950">
            <v>826</v>
          </cell>
        </row>
        <row r="1951">
          <cell r="C1951" t="str">
            <v>013315000810001</v>
          </cell>
          <cell r="D1951" t="str">
            <v>关节脱位内固定费（小关节）-儿童（加收）</v>
          </cell>
        </row>
        <row r="1951">
          <cell r="N1951">
            <v>405</v>
          </cell>
          <cell r="O1951">
            <v>365</v>
          </cell>
          <cell r="P1951">
            <v>344</v>
          </cell>
          <cell r="Q1951">
            <v>310</v>
          </cell>
          <cell r="R1951">
            <v>248</v>
          </cell>
        </row>
        <row r="1952">
          <cell r="C1952" t="str">
            <v>013315000820000</v>
          </cell>
          <cell r="D1952" t="str">
            <v>关节脱位内固定费（大关节）</v>
          </cell>
        </row>
        <row r="1952">
          <cell r="G1952" t="str">
            <v>通过手术对于大关节脱位进行切开复位和内固定。</v>
          </cell>
          <cell r="H1952" t="str">
            <v>所定价格涵盖手术计划、术区准备、消毒、止血、切开、复位、固定、修复、止血、引流、缝合、处理用物等步骤所需的人力资源和基本物质资源消耗。</v>
          </cell>
          <cell r="I1952" t="str">
            <v>01儿童加收</v>
          </cell>
        </row>
        <row r="1952">
          <cell r="L1952" t="str">
            <v>每关节</v>
          </cell>
          <cell r="M1952" t="str">
            <v>不与关节毗邻部位的骨折内固定费同时收取。</v>
          </cell>
          <cell r="N1952">
            <v>1980</v>
          </cell>
          <cell r="O1952">
            <v>1782</v>
          </cell>
          <cell r="P1952">
            <v>1683</v>
          </cell>
          <cell r="Q1952">
            <v>1515</v>
          </cell>
          <cell r="R1952">
            <v>1212</v>
          </cell>
        </row>
        <row r="1953">
          <cell r="C1953" t="str">
            <v>013315000820001</v>
          </cell>
          <cell r="D1953" t="str">
            <v>关节脱位内固定费（大关节）-儿童（加收）</v>
          </cell>
        </row>
        <row r="1953">
          <cell r="N1953">
            <v>594</v>
          </cell>
          <cell r="O1953">
            <v>535</v>
          </cell>
          <cell r="P1953">
            <v>505</v>
          </cell>
          <cell r="Q1953">
            <v>455</v>
          </cell>
          <cell r="R1953">
            <v>364</v>
          </cell>
        </row>
        <row r="1954">
          <cell r="C1954" t="str">
            <v>013315000830000</v>
          </cell>
          <cell r="D1954" t="str">
            <v>关节松解费（小关节）</v>
          </cell>
        </row>
        <row r="1954">
          <cell r="G1954" t="str">
            <v>通过手术松解小关节。</v>
          </cell>
          <cell r="H1954" t="str">
            <v>所定价格涵盖手术计划、术区准备、消毒、切开、探查、松解、切除、止血、引流、缝合、处理用物等步骤所需的人力资源和基本物质资源消耗。</v>
          </cell>
          <cell r="I1954" t="str">
            <v>01儿童加收</v>
          </cell>
        </row>
        <row r="1954">
          <cell r="L1954" t="str">
            <v>每关节</v>
          </cell>
        </row>
        <row r="1954">
          <cell r="N1954">
            <v>950</v>
          </cell>
          <cell r="O1954">
            <v>855</v>
          </cell>
          <cell r="P1954">
            <v>808</v>
          </cell>
          <cell r="Q1954">
            <v>727</v>
          </cell>
          <cell r="R1954">
            <v>582</v>
          </cell>
        </row>
        <row r="1955">
          <cell r="C1955" t="str">
            <v>013315000830001</v>
          </cell>
          <cell r="D1955" t="str">
            <v>关节松解费（小关节）-儿童（加收）</v>
          </cell>
        </row>
        <row r="1955">
          <cell r="N1955">
            <v>285</v>
          </cell>
          <cell r="O1955">
            <v>257</v>
          </cell>
          <cell r="P1955">
            <v>242</v>
          </cell>
          <cell r="Q1955">
            <v>218</v>
          </cell>
          <cell r="R1955">
            <v>175</v>
          </cell>
        </row>
        <row r="1956">
          <cell r="C1956" t="str">
            <v>013315000840000</v>
          </cell>
          <cell r="D1956" t="str">
            <v>关节松解费（大关节）</v>
          </cell>
        </row>
        <row r="1956">
          <cell r="G1956" t="str">
            <v>通过手术松解大关节。</v>
          </cell>
          <cell r="H1956" t="str">
            <v>所定价格涵盖手术计划、术区准备、消毒、切开、探查、松解、切除、止血、引流、缝合、处理用物等步骤所需的人力资源和基本物质资源消耗。</v>
          </cell>
          <cell r="I1956" t="str">
            <v>01儿童加收</v>
          </cell>
        </row>
        <row r="1956">
          <cell r="L1956" t="str">
            <v>每关节</v>
          </cell>
        </row>
        <row r="1956">
          <cell r="N1956">
            <v>1425</v>
          </cell>
          <cell r="O1956">
            <v>1283</v>
          </cell>
          <cell r="P1956">
            <v>1211</v>
          </cell>
          <cell r="Q1956">
            <v>1090</v>
          </cell>
          <cell r="R1956">
            <v>872</v>
          </cell>
        </row>
        <row r="1957">
          <cell r="C1957" t="str">
            <v>013315000840001</v>
          </cell>
          <cell r="D1957" t="str">
            <v>关节松解费（大关节）-儿童（加收）</v>
          </cell>
        </row>
        <row r="1957">
          <cell r="N1957">
            <v>428</v>
          </cell>
          <cell r="O1957">
            <v>385</v>
          </cell>
          <cell r="P1957">
            <v>363</v>
          </cell>
          <cell r="Q1957">
            <v>327</v>
          </cell>
          <cell r="R1957">
            <v>262</v>
          </cell>
        </row>
        <row r="1958">
          <cell r="C1958" t="str">
            <v>013315000850000</v>
          </cell>
          <cell r="D1958" t="str">
            <v>关节融合费（小关节）</v>
          </cell>
        </row>
        <row r="1958">
          <cell r="G1958" t="str">
            <v>通过手术对无法进行重建的小关节进行融合。</v>
          </cell>
          <cell r="H1958" t="str">
            <v>所定价格涵盖手术计划、术区准备、消毒、切开、截骨、植骨、固定、止血、引流、缝合、处理用物等步骤所需的人力资源和基本物质资源消耗。</v>
          </cell>
          <cell r="I1958" t="str">
            <v>01儿童加收</v>
          </cell>
        </row>
        <row r="1958">
          <cell r="L1958" t="str">
            <v>每关节</v>
          </cell>
        </row>
        <row r="1958">
          <cell r="N1958">
            <v>850</v>
          </cell>
          <cell r="O1958">
            <v>765</v>
          </cell>
          <cell r="P1958">
            <v>723</v>
          </cell>
          <cell r="Q1958">
            <v>640</v>
          </cell>
          <cell r="R1958">
            <v>512</v>
          </cell>
        </row>
        <row r="1959">
          <cell r="C1959" t="str">
            <v>013315000850001</v>
          </cell>
          <cell r="D1959" t="str">
            <v>关节融合费（小关节）-儿童（加收）</v>
          </cell>
        </row>
        <row r="1959">
          <cell r="N1959">
            <v>255</v>
          </cell>
          <cell r="O1959">
            <v>230</v>
          </cell>
          <cell r="P1959">
            <v>217</v>
          </cell>
          <cell r="Q1959">
            <v>192</v>
          </cell>
          <cell r="R1959">
            <v>154</v>
          </cell>
        </row>
        <row r="1960">
          <cell r="C1960" t="str">
            <v>013315000860000</v>
          </cell>
          <cell r="D1960" t="str">
            <v>关节融合费（大关节）</v>
          </cell>
        </row>
        <row r="1960">
          <cell r="G1960" t="str">
            <v>通过手术对无法进行重建的大关节进行融合。</v>
          </cell>
          <cell r="H1960" t="str">
            <v>所定价格涵盖手术计划、术区准备、消毒、切开、截骨、植骨、固定、止血、引流、缝合、处理用物等步骤所需的人力资源和基本物质资源消耗。</v>
          </cell>
          <cell r="I1960" t="str">
            <v>01儿童加收</v>
          </cell>
        </row>
        <row r="1960">
          <cell r="L1960" t="str">
            <v>每关节</v>
          </cell>
        </row>
        <row r="1960">
          <cell r="N1960">
            <v>1275</v>
          </cell>
          <cell r="O1960">
            <v>1148</v>
          </cell>
          <cell r="P1960">
            <v>1084</v>
          </cell>
          <cell r="Q1960">
            <v>960</v>
          </cell>
          <cell r="R1960">
            <v>768</v>
          </cell>
        </row>
        <row r="1961">
          <cell r="C1961" t="str">
            <v>013315000860001</v>
          </cell>
          <cell r="D1961" t="str">
            <v>关节融合费（大关节）-儿童（加收）</v>
          </cell>
        </row>
        <row r="1961">
          <cell r="N1961">
            <v>383</v>
          </cell>
          <cell r="O1961">
            <v>344</v>
          </cell>
          <cell r="P1961">
            <v>325</v>
          </cell>
          <cell r="Q1961">
            <v>288</v>
          </cell>
          <cell r="R1961">
            <v>230</v>
          </cell>
        </row>
        <row r="1962">
          <cell r="C1962" t="str">
            <v>013315000870000</v>
          </cell>
          <cell r="D1962" t="str">
            <v>人工关节置换费（小关节）</v>
          </cell>
        </row>
        <row r="1962">
          <cell r="G1962" t="str">
            <v>通过手术将人工关节假体置入相应位置。</v>
          </cell>
          <cell r="H1962" t="str">
            <v>所定价格涵盖手术计划、术区准备、消毒、切开、修整、假体植入、止血、引流、缝合、处理用物等步骤所需的人力资源和基本物质资源消耗。</v>
          </cell>
          <cell r="I1962" t="str">
            <v> 01儿童加收
11关节翻修</v>
          </cell>
        </row>
        <row r="1962">
          <cell r="L1962" t="str">
            <v>每关节</v>
          </cell>
        </row>
        <row r="1962">
          <cell r="N1962">
            <v>2280</v>
          </cell>
          <cell r="O1962">
            <v>2052</v>
          </cell>
          <cell r="P1962">
            <v>1920</v>
          </cell>
          <cell r="Q1962">
            <v>1536</v>
          </cell>
          <cell r="R1962">
            <v>1229</v>
          </cell>
        </row>
        <row r="1963">
          <cell r="C1963" t="str">
            <v>013315000870001</v>
          </cell>
          <cell r="D1963" t="str">
            <v>人工关节置换费（小关节）-儿童（加收）</v>
          </cell>
        </row>
        <row r="1963">
          <cell r="N1963">
            <v>684</v>
          </cell>
          <cell r="O1963">
            <v>616</v>
          </cell>
          <cell r="P1963">
            <v>576</v>
          </cell>
          <cell r="Q1963">
            <v>461</v>
          </cell>
          <cell r="R1963">
            <v>369</v>
          </cell>
        </row>
        <row r="1964">
          <cell r="C1964" t="str">
            <v>013315000870011</v>
          </cell>
          <cell r="D1964" t="str">
            <v>人工关节置换费（小关节）-关节翻修（加收）</v>
          </cell>
        </row>
        <row r="1964">
          <cell r="N1964">
            <v>684</v>
          </cell>
          <cell r="O1964">
            <v>616</v>
          </cell>
          <cell r="P1964">
            <v>576</v>
          </cell>
          <cell r="Q1964">
            <v>460</v>
          </cell>
          <cell r="R1964">
            <v>368</v>
          </cell>
        </row>
        <row r="1965">
          <cell r="C1965" t="str">
            <v>013315000880000</v>
          </cell>
          <cell r="D1965" t="str">
            <v>人工关节置换费（大关节）</v>
          </cell>
        </row>
        <row r="1965">
          <cell r="G1965" t="str">
            <v>通过手术将人工关节假体置入相应位置。</v>
          </cell>
          <cell r="H1965" t="str">
            <v>所定价格涵盖手术计划、术区准备、消毒、切开、修整、假体植入、止血、引流、缝合、处理用物等步骤所需的人力资源和基本物质资源消耗。</v>
          </cell>
          <cell r="I1965" t="str">
            <v>01儿童加收 
11关节翻修</v>
          </cell>
        </row>
        <row r="1965">
          <cell r="L1965" t="str">
            <v>每关节</v>
          </cell>
        </row>
        <row r="1965">
          <cell r="N1965">
            <v>3648</v>
          </cell>
          <cell r="O1965">
            <v>3283</v>
          </cell>
          <cell r="P1965">
            <v>3072</v>
          </cell>
          <cell r="Q1965">
            <v>2458</v>
          </cell>
          <cell r="R1965">
            <v>1966</v>
          </cell>
        </row>
        <row r="1966">
          <cell r="C1966" t="str">
            <v>013315000880001</v>
          </cell>
          <cell r="D1966" t="str">
            <v>人工关节置换费（大关节）-儿童（加收）</v>
          </cell>
        </row>
        <row r="1966">
          <cell r="N1966">
            <v>1094</v>
          </cell>
          <cell r="O1966">
            <v>985</v>
          </cell>
          <cell r="P1966">
            <v>920</v>
          </cell>
          <cell r="Q1966">
            <v>737</v>
          </cell>
          <cell r="R1966">
            <v>590</v>
          </cell>
        </row>
        <row r="1967">
          <cell r="C1967" t="str">
            <v>013315000880011</v>
          </cell>
          <cell r="D1967" t="str">
            <v>人工关节置换费（大关节）-关节翻修（加收）</v>
          </cell>
        </row>
        <row r="1967">
          <cell r="N1967">
            <v>1094</v>
          </cell>
          <cell r="O1967">
            <v>985</v>
          </cell>
          <cell r="P1967">
            <v>920</v>
          </cell>
          <cell r="Q1967">
            <v>737</v>
          </cell>
          <cell r="R1967">
            <v>590</v>
          </cell>
        </row>
        <row r="1968">
          <cell r="C1968" t="str">
            <v>013315000890000</v>
          </cell>
          <cell r="D1968" t="str">
            <v>人工关节取出费</v>
          </cell>
        </row>
        <row r="1968">
          <cell r="G1968" t="str">
            <v>通过手术移除人工关节。</v>
          </cell>
          <cell r="H1968" t="str">
            <v>所定价格涵盖手术计划、术区准备、消毒、切开、取出关节、清除组织、修复、固定、止血、引流、缝合、处理用物等步骤所需的人力资源和基本物质资源消耗。</v>
          </cell>
          <cell r="I1968" t="str">
            <v>01儿童加收</v>
          </cell>
        </row>
        <row r="1968">
          <cell r="L1968" t="str">
            <v>每关节</v>
          </cell>
        </row>
        <row r="1968">
          <cell r="N1968">
            <v>1950</v>
          </cell>
          <cell r="O1968">
            <v>1755</v>
          </cell>
          <cell r="P1968">
            <v>1658</v>
          </cell>
          <cell r="Q1968">
            <v>1492</v>
          </cell>
          <cell r="R1968">
            <v>1194</v>
          </cell>
        </row>
        <row r="1969">
          <cell r="C1969" t="str">
            <v>013315000890001</v>
          </cell>
          <cell r="D1969" t="str">
            <v>人工关节取出费-儿童（加收）</v>
          </cell>
        </row>
        <row r="1969">
          <cell r="N1969">
            <v>585</v>
          </cell>
          <cell r="O1969">
            <v>527</v>
          </cell>
          <cell r="P1969">
            <v>497</v>
          </cell>
          <cell r="Q1969">
            <v>447</v>
          </cell>
          <cell r="R1969">
            <v>358</v>
          </cell>
        </row>
        <row r="1970">
          <cell r="C1970" t="str">
            <v>013315000900000</v>
          </cell>
          <cell r="D1970" t="str">
            <v>半月板移植费</v>
          </cell>
        </row>
        <row r="1970">
          <cell r="G1970" t="str">
            <v>通过手术将人工/同种异体/异种半月板植入膝关节。</v>
          </cell>
          <cell r="H1970" t="str">
            <v>所定价格涵盖手术计划、术区准备、消毒、切开、探查、修整、固定移植半月板、止血、引流、缝合、处理用物等步骤所需的人力资源和基本物质资源消耗。</v>
          </cell>
          <cell r="I1970" t="str">
            <v>01儿童加收</v>
          </cell>
        </row>
        <row r="1970">
          <cell r="L1970" t="str">
            <v>每半月板</v>
          </cell>
        </row>
        <row r="1970">
          <cell r="N1970">
            <v>2280</v>
          </cell>
          <cell r="O1970">
            <v>2052</v>
          </cell>
          <cell r="P1970">
            <v>1920</v>
          </cell>
          <cell r="Q1970">
            <v>1536</v>
          </cell>
          <cell r="R1970">
            <v>1229</v>
          </cell>
        </row>
        <row r="1971">
          <cell r="C1971" t="str">
            <v>013315000900001</v>
          </cell>
          <cell r="D1971" t="str">
            <v>半月板移植费-儿童（加收）</v>
          </cell>
        </row>
        <row r="1971">
          <cell r="N1971">
            <v>684</v>
          </cell>
          <cell r="O1971">
            <v>616</v>
          </cell>
          <cell r="P1971">
            <v>576</v>
          </cell>
          <cell r="Q1971">
            <v>460</v>
          </cell>
          <cell r="R1971">
            <v>369</v>
          </cell>
        </row>
        <row r="1972">
          <cell r="C1972" t="str">
            <v>013315000910000</v>
          </cell>
          <cell r="D1972" t="str">
            <v>骨骺移植费</v>
          </cell>
        </row>
        <row r="1972">
          <cell r="G1972" t="str">
            <v>通过手术移植骨骺。</v>
          </cell>
          <cell r="H1972" t="str">
            <v>所定价格涵盖手术计划、术区准备、消毒、切取、游离、移植、吻合、固定、止血、引流、缝合、处理用物等步骤所需的人力资源和基本物质资源消耗。</v>
          </cell>
          <cell r="I1972" t="str">
            <v>01儿童加收</v>
          </cell>
        </row>
        <row r="1972">
          <cell r="L1972" t="str">
            <v>次</v>
          </cell>
        </row>
        <row r="1972">
          <cell r="N1972">
            <v>1995</v>
          </cell>
          <cell r="O1972">
            <v>1796</v>
          </cell>
          <cell r="P1972">
            <v>1680</v>
          </cell>
          <cell r="Q1972">
            <v>1344</v>
          </cell>
          <cell r="R1972">
            <v>1075</v>
          </cell>
        </row>
        <row r="1973">
          <cell r="C1973" t="str">
            <v>013315000910001</v>
          </cell>
          <cell r="D1973" t="str">
            <v>骨骺移植费-儿童（加收）</v>
          </cell>
        </row>
        <row r="1973">
          <cell r="N1973">
            <v>599</v>
          </cell>
          <cell r="O1973">
            <v>539</v>
          </cell>
          <cell r="P1973">
            <v>504</v>
          </cell>
          <cell r="Q1973">
            <v>403</v>
          </cell>
          <cell r="R1973">
            <v>323</v>
          </cell>
        </row>
        <row r="1974">
          <cell r="C1974" t="str">
            <v>013315000920000</v>
          </cell>
          <cell r="D1974" t="str">
            <v>骨骺固定费</v>
          </cell>
        </row>
        <row r="1974">
          <cell r="G1974" t="str">
            <v>通过手术固定病损骨骺。</v>
          </cell>
          <cell r="H1974" t="str">
            <v>所定价格涵盖手术计划、术区准备、消毒、剥离、固定、止血、引流、缝合、处理用物等步骤所需的人力资源和基本物质资源消耗。</v>
          </cell>
          <cell r="I1974" t="str">
            <v>01儿童加收</v>
          </cell>
          <cell r="J1974" t="str">
            <v>01 先天性巨指骺闭合</v>
          </cell>
        </row>
        <row r="1974">
          <cell r="L1974" t="str">
            <v>每关节</v>
          </cell>
        </row>
        <row r="1974">
          <cell r="N1974">
            <v>1467</v>
          </cell>
          <cell r="O1974">
            <v>1320</v>
          </cell>
          <cell r="P1974">
            <v>1247</v>
          </cell>
          <cell r="Q1974">
            <v>1122</v>
          </cell>
          <cell r="R1974">
            <v>898</v>
          </cell>
        </row>
        <row r="1975">
          <cell r="C1975" t="str">
            <v>013315000920001</v>
          </cell>
          <cell r="D1975" t="str">
            <v>骨骺固定费-儿童（加收）</v>
          </cell>
        </row>
        <row r="1975">
          <cell r="N1975">
            <v>440</v>
          </cell>
          <cell r="O1975">
            <v>396</v>
          </cell>
          <cell r="P1975">
            <v>374</v>
          </cell>
          <cell r="Q1975">
            <v>337</v>
          </cell>
          <cell r="R1975">
            <v>269</v>
          </cell>
        </row>
        <row r="1976">
          <cell r="C1976" t="str">
            <v>013315000920100</v>
          </cell>
          <cell r="D1976" t="str">
            <v>骨骺固定费-先天性巨指骺闭合（扩展）</v>
          </cell>
        </row>
        <row r="1976">
          <cell r="N1976">
            <v>1467</v>
          </cell>
          <cell r="O1976">
            <v>1320</v>
          </cell>
          <cell r="P1976">
            <v>1247</v>
          </cell>
          <cell r="Q1976">
            <v>1122</v>
          </cell>
          <cell r="R1976">
            <v>898</v>
          </cell>
        </row>
        <row r="1977">
          <cell r="C1977" t="str">
            <v>013315000930000</v>
          </cell>
          <cell r="D1977" t="str">
            <v>肢体神经松解费</v>
          </cell>
        </row>
        <row r="1977">
          <cell r="G1977" t="str">
            <v>通过手术松解肢体神经组织。</v>
          </cell>
          <cell r="H1977" t="str">
            <v>所定价格涵盖手术计划、术区准备、消毒、切开、探查、松解、止血、引流、缝合、处理用物等步骤所需的人力资源和基本物质资源消耗。</v>
          </cell>
          <cell r="I1977" t="str">
            <v>01儿童加收</v>
          </cell>
        </row>
        <row r="1977">
          <cell r="L1977" t="str">
            <v>每根</v>
          </cell>
        </row>
        <row r="1977">
          <cell r="N1977">
            <v>1995</v>
          </cell>
          <cell r="O1977">
            <v>1796</v>
          </cell>
          <cell r="P1977">
            <v>1680</v>
          </cell>
          <cell r="Q1977">
            <v>1344</v>
          </cell>
          <cell r="R1977">
            <v>1075</v>
          </cell>
        </row>
        <row r="1978">
          <cell r="C1978" t="str">
            <v>013315000930001</v>
          </cell>
          <cell r="D1978" t="str">
            <v>肢体神经松解费-儿童（加收）</v>
          </cell>
        </row>
        <row r="1978">
          <cell r="N1978">
            <v>599</v>
          </cell>
          <cell r="O1978">
            <v>539</v>
          </cell>
          <cell r="P1978">
            <v>504</v>
          </cell>
          <cell r="Q1978">
            <v>403</v>
          </cell>
          <cell r="R1978">
            <v>323</v>
          </cell>
        </row>
        <row r="1979">
          <cell r="C1979" t="str">
            <v>013315000940000</v>
          </cell>
          <cell r="D1979" t="str">
            <v>肢体神经修复费</v>
          </cell>
        </row>
        <row r="1979">
          <cell r="G1979" t="str">
            <v>通过手术修复吻合肢体神经组织。</v>
          </cell>
          <cell r="H1979" t="str">
            <v>所定价格涵盖手术计划、术区准备、消毒、切开、探查、修复、吻合、止血、引流、缝合、处理用物等步骤所需的人力资源和基本物质资源消耗。</v>
          </cell>
          <cell r="I1979" t="str">
            <v>01儿童加收</v>
          </cell>
        </row>
        <row r="1979">
          <cell r="L1979" t="str">
            <v>每根</v>
          </cell>
        </row>
        <row r="1979">
          <cell r="N1979">
            <v>2660</v>
          </cell>
          <cell r="O1979">
            <v>2394</v>
          </cell>
          <cell r="P1979">
            <v>2240</v>
          </cell>
          <cell r="Q1979">
            <v>1792</v>
          </cell>
          <cell r="R1979">
            <v>1434</v>
          </cell>
        </row>
        <row r="1980">
          <cell r="C1980" t="str">
            <v>013315000940001</v>
          </cell>
          <cell r="D1980" t="str">
            <v>肢体神经修复费-儿童（加收）</v>
          </cell>
        </row>
        <row r="1980">
          <cell r="N1980">
            <v>798</v>
          </cell>
          <cell r="O1980">
            <v>718</v>
          </cell>
          <cell r="P1980">
            <v>672</v>
          </cell>
          <cell r="Q1980">
            <v>538</v>
          </cell>
          <cell r="R1980">
            <v>430</v>
          </cell>
        </row>
        <row r="1981">
          <cell r="C1981" t="str">
            <v>013315000950000</v>
          </cell>
          <cell r="D1981" t="str">
            <v>肢体血管吻合费</v>
          </cell>
        </row>
        <row r="1981">
          <cell r="G1981" t="str">
            <v>通过手术吻合肢体血管。</v>
          </cell>
          <cell r="H1981" t="str">
            <v>所定价格涵盖手术计划、术区准备、消毒、切开、探查、修复、吻合、止血、引流、缝合、处理用物等步骤所需的人力资源和基本物质资源消耗</v>
          </cell>
          <cell r="I1981" t="str">
            <v>01儿童加收</v>
          </cell>
        </row>
        <row r="1981">
          <cell r="L1981" t="str">
            <v>每根</v>
          </cell>
        </row>
        <row r="1981">
          <cell r="N1981">
            <v>1949</v>
          </cell>
          <cell r="O1981">
            <v>1754</v>
          </cell>
          <cell r="P1981">
            <v>1657</v>
          </cell>
          <cell r="Q1981">
            <v>1386</v>
          </cell>
          <cell r="R1981">
            <v>1109</v>
          </cell>
        </row>
        <row r="1982">
          <cell r="C1982" t="str">
            <v>013315000950001</v>
          </cell>
          <cell r="D1982" t="str">
            <v>肢体血管吻合费-儿童（加收）</v>
          </cell>
        </row>
        <row r="1982">
          <cell r="N1982">
            <v>585</v>
          </cell>
          <cell r="O1982">
            <v>526</v>
          </cell>
          <cell r="P1982">
            <v>497</v>
          </cell>
          <cell r="Q1982">
            <v>416</v>
          </cell>
          <cell r="R1982">
            <v>333</v>
          </cell>
        </row>
        <row r="1983">
          <cell r="C1983" t="str">
            <v>013315000960000</v>
          </cell>
          <cell r="D1983" t="str">
            <v>肌腱滑脱修复费</v>
          </cell>
        </row>
        <row r="1983">
          <cell r="G1983" t="str">
            <v>通过手术将滑脱的肌腱复位。</v>
          </cell>
          <cell r="H1983" t="str">
            <v>所定价格涵盖手术计划、术区准备、消毒、切开、探查、复位、重建、止血、引流、缝合、处理用物等步骤所需的人力资源和基本物质资源消耗。</v>
          </cell>
          <cell r="I1983" t="str">
            <v>01儿童加收</v>
          </cell>
        </row>
        <row r="1983">
          <cell r="L1983" t="str">
            <v>每根</v>
          </cell>
        </row>
        <row r="1983">
          <cell r="N1983">
            <v>1235</v>
          </cell>
          <cell r="O1983">
            <v>1112</v>
          </cell>
          <cell r="P1983">
            <v>1040</v>
          </cell>
          <cell r="Q1983">
            <v>832</v>
          </cell>
          <cell r="R1983">
            <v>666</v>
          </cell>
        </row>
        <row r="1984">
          <cell r="C1984" t="str">
            <v>013315000960001</v>
          </cell>
          <cell r="D1984" t="str">
            <v>肌腱滑脱修复费-儿童（加收）</v>
          </cell>
        </row>
        <row r="1984">
          <cell r="N1984">
            <v>371</v>
          </cell>
          <cell r="O1984">
            <v>334</v>
          </cell>
          <cell r="P1984">
            <v>312</v>
          </cell>
          <cell r="Q1984">
            <v>250</v>
          </cell>
          <cell r="R1984">
            <v>200</v>
          </cell>
        </row>
        <row r="1985">
          <cell r="C1985" t="str">
            <v>013315000970000</v>
          </cell>
          <cell r="D1985" t="str">
            <v>肌腱/肌肉切取费</v>
          </cell>
        </row>
        <row r="1985">
          <cell r="G1985" t="str">
            <v>通过手术切取肌腱/肌肉。</v>
          </cell>
          <cell r="H1985" t="str">
            <v>所定价格涵盖手术计划、术区准备、消毒、切取、止血、引流、缝合、处理用物等步骤所需的人力资源和基本物质资源消耗。</v>
          </cell>
          <cell r="I1985" t="str">
            <v>01儿童加收</v>
          </cell>
        </row>
        <row r="1985">
          <cell r="L1985" t="str">
            <v>每根</v>
          </cell>
        </row>
        <row r="1985">
          <cell r="N1985">
            <v>1300</v>
          </cell>
          <cell r="O1985">
            <v>1170</v>
          </cell>
          <cell r="P1985">
            <v>1105</v>
          </cell>
          <cell r="Q1985">
            <v>995</v>
          </cell>
          <cell r="R1985">
            <v>796</v>
          </cell>
        </row>
        <row r="1986">
          <cell r="C1986" t="str">
            <v>013315000970001</v>
          </cell>
          <cell r="D1986" t="str">
            <v>肌腱/肌肉切取费-儿童（加收）</v>
          </cell>
        </row>
        <row r="1986">
          <cell r="N1986">
            <v>390</v>
          </cell>
          <cell r="O1986">
            <v>351</v>
          </cell>
          <cell r="P1986">
            <v>332</v>
          </cell>
          <cell r="Q1986">
            <v>298</v>
          </cell>
          <cell r="R1986">
            <v>239</v>
          </cell>
        </row>
        <row r="1987">
          <cell r="C1987" t="str">
            <v>013315000980000</v>
          </cell>
          <cell r="D1987" t="str">
            <v>肌腱/肌肉松解费</v>
          </cell>
        </row>
        <row r="1987">
          <cell r="G1987" t="str">
            <v>通过手术松解粘连的肌腱/肌肉。</v>
          </cell>
          <cell r="H1987" t="str">
            <v>所定价格涵盖手术计划、术区准备、消毒、切开、松解、止血、引流、缝合、处理用物等步骤所需的人力资源和基本物质资源消耗。</v>
          </cell>
          <cell r="I1987" t="str">
            <v>01儿童加收</v>
          </cell>
        </row>
        <row r="1987">
          <cell r="L1987" t="str">
            <v>每根</v>
          </cell>
        </row>
        <row r="1987">
          <cell r="N1987">
            <v>874</v>
          </cell>
          <cell r="O1987">
            <v>787</v>
          </cell>
          <cell r="P1987">
            <v>736</v>
          </cell>
          <cell r="Q1987">
            <v>589</v>
          </cell>
          <cell r="R1987">
            <v>471</v>
          </cell>
        </row>
        <row r="1988">
          <cell r="C1988" t="str">
            <v>013315000980001</v>
          </cell>
          <cell r="D1988" t="str">
            <v>肌腱/肌肉松解费-儿童（加收）</v>
          </cell>
        </row>
        <row r="1988">
          <cell r="N1988">
            <v>262</v>
          </cell>
          <cell r="O1988">
            <v>236</v>
          </cell>
          <cell r="P1988">
            <v>221</v>
          </cell>
          <cell r="Q1988">
            <v>177</v>
          </cell>
          <cell r="R1988">
            <v>141</v>
          </cell>
        </row>
        <row r="1989">
          <cell r="C1989" t="str">
            <v>013315000990000</v>
          </cell>
          <cell r="D1989" t="str">
            <v>肢体肌腱修复费</v>
          </cell>
        </row>
        <row r="1989">
          <cell r="G1989" t="str">
            <v>通过手术修复吻合肢体肌腱韧带。</v>
          </cell>
          <cell r="H1989" t="str">
            <v>所定价格涵盖手术计划、术区准备、消毒、切开、探查、修复、吻合、止血、引流、缝合、处理用物等步骤所需的人力资源和基本物质资源消耗</v>
          </cell>
          <cell r="I1989" t="str">
            <v>01儿童加收</v>
          </cell>
        </row>
        <row r="1989">
          <cell r="L1989" t="str">
            <v>每根</v>
          </cell>
        </row>
        <row r="1989">
          <cell r="N1989">
            <v>1340</v>
          </cell>
          <cell r="O1989">
            <v>1206</v>
          </cell>
          <cell r="P1989">
            <v>1128</v>
          </cell>
          <cell r="Q1989">
            <v>902</v>
          </cell>
          <cell r="R1989">
            <v>722</v>
          </cell>
        </row>
        <row r="1990">
          <cell r="C1990" t="str">
            <v>013315000990001</v>
          </cell>
          <cell r="D1990" t="str">
            <v>肢体肌腱修复费-儿童（加收）</v>
          </cell>
        </row>
        <row r="1990">
          <cell r="N1990">
            <v>402</v>
          </cell>
          <cell r="O1990">
            <v>362</v>
          </cell>
          <cell r="P1990">
            <v>338</v>
          </cell>
          <cell r="Q1990">
            <v>271</v>
          </cell>
          <cell r="R1990">
            <v>217</v>
          </cell>
        </row>
        <row r="1991">
          <cell r="C1991" t="str">
            <v>013315001000000</v>
          </cell>
          <cell r="D1991" t="str">
            <v>肌腱/肌肉移位成形费</v>
          </cell>
        </row>
        <row r="1991">
          <cell r="G1991" t="str">
            <v>通过手术进行肌肉/肌腱移位或成形。</v>
          </cell>
          <cell r="H1991" t="str">
            <v>所定价格涵盖手术计划、术区准备、消毒、切开、移位或成形、固定、止血、引流、缝合、处理用物等步骤所需的人力资源和基本物质资源消耗。</v>
          </cell>
          <cell r="I1991" t="str">
            <v>01儿童加收</v>
          </cell>
        </row>
        <row r="1991">
          <cell r="L1991" t="str">
            <v>每根</v>
          </cell>
        </row>
        <row r="1991">
          <cell r="N1991">
            <v>1824</v>
          </cell>
          <cell r="O1991">
            <v>1642</v>
          </cell>
          <cell r="P1991">
            <v>1536</v>
          </cell>
          <cell r="Q1991">
            <v>1229</v>
          </cell>
          <cell r="R1991">
            <v>983</v>
          </cell>
        </row>
        <row r="1992">
          <cell r="C1992" t="str">
            <v>013315001000001</v>
          </cell>
          <cell r="D1992" t="str">
            <v>肌腱/肌肉移位成形费-儿童（加收）</v>
          </cell>
        </row>
        <row r="1992">
          <cell r="N1992">
            <v>547</v>
          </cell>
          <cell r="O1992">
            <v>493</v>
          </cell>
          <cell r="P1992">
            <v>461</v>
          </cell>
          <cell r="Q1992">
            <v>369</v>
          </cell>
          <cell r="R1992">
            <v>295</v>
          </cell>
        </row>
        <row r="1993">
          <cell r="C1993" t="str">
            <v>013315001010000</v>
          </cell>
          <cell r="D1993" t="str">
            <v>肌腱移植费</v>
          </cell>
        </row>
        <row r="1993">
          <cell r="G1993" t="str">
            <v>通过手术移植自体/同种异体/异种/人工肌腱组织。</v>
          </cell>
          <cell r="H1993" t="str">
            <v>所定价格涵盖手术计划、术区准备、消毒、切开、移植、固定、止血、引流、缝合、处理用物等步骤所需的人力资源和基本物质资源消耗。</v>
          </cell>
          <cell r="I1993" t="str">
            <v>01儿童加收</v>
          </cell>
        </row>
        <row r="1993">
          <cell r="L1993" t="str">
            <v>每根</v>
          </cell>
        </row>
        <row r="1993">
          <cell r="N1993">
            <v>2090</v>
          </cell>
          <cell r="O1993">
            <v>1881</v>
          </cell>
          <cell r="P1993">
            <v>1760</v>
          </cell>
          <cell r="Q1993">
            <v>1408</v>
          </cell>
          <cell r="R1993">
            <v>1126</v>
          </cell>
        </row>
        <row r="1994">
          <cell r="C1994" t="str">
            <v>013315001010001</v>
          </cell>
          <cell r="D1994" t="str">
            <v>肌腱移植费-儿童（加收）</v>
          </cell>
        </row>
        <row r="1994">
          <cell r="N1994">
            <v>627</v>
          </cell>
          <cell r="O1994">
            <v>564</v>
          </cell>
          <cell r="P1994">
            <v>528</v>
          </cell>
          <cell r="Q1994">
            <v>422</v>
          </cell>
          <cell r="R1994">
            <v>338</v>
          </cell>
        </row>
        <row r="1995">
          <cell r="C1995" t="str">
            <v>013315001020000</v>
          </cell>
          <cell r="D1995" t="str">
            <v>深层软组织病灶切除费（常规）</v>
          </cell>
        </row>
        <row r="1995">
          <cell r="G1995" t="str">
            <v>通过手术切除深层软组织肿瘤、炎性病变、血肿、脓肿、囊肿等病灶。</v>
          </cell>
          <cell r="H1995" t="str">
            <v>所定价格涵盖手术计划、术区准备、消毒、切开、分离、切除、止血、引流、缝合、处理用物等步骤所需的人力资源和基本物质资源消耗。</v>
          </cell>
          <cell r="I1995" t="str">
            <v>01儿童加收</v>
          </cell>
        </row>
        <row r="1995">
          <cell r="L1995" t="str">
            <v>次</v>
          </cell>
          <cell r="M1995" t="str">
            <v>本项目所称“深层软组织”指：深筋膜及以下组织。</v>
          </cell>
          <cell r="N1995">
            <v>1105</v>
          </cell>
          <cell r="O1995">
            <v>995</v>
          </cell>
          <cell r="P1995">
            <v>939</v>
          </cell>
          <cell r="Q1995">
            <v>832</v>
          </cell>
          <cell r="R1995">
            <v>666</v>
          </cell>
        </row>
        <row r="1996">
          <cell r="C1996" t="str">
            <v>013315001020001</v>
          </cell>
          <cell r="D1996" t="str">
            <v>深层软组织病灶切除费（常规）-儿童（加收）</v>
          </cell>
        </row>
        <row r="1996">
          <cell r="N1996">
            <v>332</v>
          </cell>
          <cell r="O1996">
            <v>299</v>
          </cell>
          <cell r="P1996">
            <v>282</v>
          </cell>
          <cell r="Q1996">
            <v>250</v>
          </cell>
          <cell r="R1996">
            <v>200</v>
          </cell>
        </row>
        <row r="1997">
          <cell r="C1997" t="str">
            <v>013315001030000</v>
          </cell>
          <cell r="D1997" t="str">
            <v>深层软组织病灶切除费（复杂）</v>
          </cell>
        </row>
        <row r="1997">
          <cell r="G1997" t="str">
            <v>通过手术切除复杂情形下深层软组织肿瘤、炎性病变、血肿、脓肿、囊肿等病灶。</v>
          </cell>
          <cell r="H1997" t="str">
            <v>所定价格涵盖手术计划、术区准备、消毒、切开、分离、切除、止血、引流、缝合、处理用物等步骤所需的人力资源和基本物质资源消耗。</v>
          </cell>
          <cell r="I1997" t="str">
            <v>01儿童加收</v>
          </cell>
        </row>
        <row r="1997">
          <cell r="L1997" t="str">
            <v>次</v>
          </cell>
          <cell r="M1997" t="str">
            <v>1.本项目所称“深层软组织”指：深筋膜及以下组织。
2.本项目所称“复杂”指：恶性肿瘤根治性切除、病灶累计面积大于体表面积5%的情况。</v>
          </cell>
          <cell r="N1997">
            <v>2470</v>
          </cell>
          <cell r="O1997">
            <v>2223</v>
          </cell>
          <cell r="P1997">
            <v>2080</v>
          </cell>
          <cell r="Q1997">
            <v>1664</v>
          </cell>
          <cell r="R1997">
            <v>1331</v>
          </cell>
        </row>
        <row r="1998">
          <cell r="C1998" t="str">
            <v>013315001030001</v>
          </cell>
          <cell r="D1998" t="str">
            <v>深层软组织病灶切除费（复杂）-儿童（加收）</v>
          </cell>
        </row>
        <row r="1998">
          <cell r="N1998">
            <v>741</v>
          </cell>
          <cell r="O1998">
            <v>667</v>
          </cell>
          <cell r="P1998">
            <v>624</v>
          </cell>
          <cell r="Q1998">
            <v>499</v>
          </cell>
          <cell r="R1998">
            <v>399</v>
          </cell>
        </row>
        <row r="1999">
          <cell r="C1999" t="str">
            <v>013315001040000</v>
          </cell>
          <cell r="D1999" t="str">
            <v>筋膜间室综合征切开减压费</v>
          </cell>
        </row>
        <row r="1999">
          <cell r="G1999" t="str">
            <v>通过手术切开皮肤及筋膜间室。</v>
          </cell>
          <cell r="H1999" t="str">
            <v>所定价格涵盖手术计划、术区准备、消毒、切开、探查、止血、引流、缝合、处理用物等步骤所需的人力资源和基本物质资源消耗。</v>
          </cell>
          <cell r="I1999" t="str">
            <v>01儿童加收</v>
          </cell>
        </row>
        <row r="1999">
          <cell r="L1999" t="str">
            <v>部位</v>
          </cell>
          <cell r="M1999" t="str">
            <v>本项目所称“部位”指：单侧的腰臀、大腿、小腿、前臂、上臂、手、足。</v>
          </cell>
          <cell r="N1999">
            <v>1000</v>
          </cell>
          <cell r="O1999">
            <v>900</v>
          </cell>
          <cell r="P1999">
            <v>850</v>
          </cell>
          <cell r="Q1999">
            <v>765</v>
          </cell>
          <cell r="R1999">
            <v>612</v>
          </cell>
        </row>
        <row r="2000">
          <cell r="C2000" t="str">
            <v>013315001040001</v>
          </cell>
          <cell r="D2000" t="str">
            <v>筋膜间室综合征切开减压费-儿童（加收）</v>
          </cell>
        </row>
        <row r="2000">
          <cell r="N2000">
            <v>300</v>
          </cell>
          <cell r="O2000">
            <v>270</v>
          </cell>
          <cell r="P2000">
            <v>255</v>
          </cell>
          <cell r="Q2000">
            <v>230</v>
          </cell>
          <cell r="R2000">
            <v>184</v>
          </cell>
        </row>
        <row r="2001">
          <cell r="C2001" t="str">
            <v>013315001050000</v>
          </cell>
          <cell r="D2001" t="str">
            <v>胸廓出口综合征手术费</v>
          </cell>
        </row>
        <row r="2001">
          <cell r="G2001" t="str">
            <v>通过手术松解颈部及胸部神经压迫。</v>
          </cell>
          <cell r="H2001" t="str">
            <v>所定价格涵盖手术计划、术区准备、消毒、切开、探查、切除、松解、止血、引流、缝合、处理用物等步骤所需的人力资源和基本物质资源消耗。</v>
          </cell>
          <cell r="I2001" t="str">
            <v>01儿童加收</v>
          </cell>
        </row>
        <row r="2001">
          <cell r="L2001" t="str">
            <v>次</v>
          </cell>
        </row>
        <row r="2001">
          <cell r="N2001">
            <v>2565</v>
          </cell>
          <cell r="O2001">
            <v>2309</v>
          </cell>
          <cell r="P2001">
            <v>2180</v>
          </cell>
          <cell r="Q2001">
            <v>1962</v>
          </cell>
          <cell r="R2001">
            <v>1570</v>
          </cell>
        </row>
        <row r="2002">
          <cell r="C2002" t="str">
            <v>013315001050001</v>
          </cell>
          <cell r="D2002" t="str">
            <v>胸廓出口综合征手术费-儿童（加收）</v>
          </cell>
        </row>
        <row r="2002">
          <cell r="N2002">
            <v>770</v>
          </cell>
          <cell r="O2002">
            <v>693</v>
          </cell>
          <cell r="P2002">
            <v>654</v>
          </cell>
          <cell r="Q2002">
            <v>589</v>
          </cell>
          <cell r="R2002">
            <v>471</v>
          </cell>
        </row>
        <row r="2003">
          <cell r="C2003" t="str">
            <v>015200000010000</v>
          </cell>
          <cell r="D2003" t="str">
            <v>意识功能训练</v>
          </cell>
        </row>
        <row r="2003">
          <cell r="G2003" t="str">
            <v>通过康复手段对各种疾病造成的昏迷、意识功能障碍等进行康复治疗，改善意识水平。</v>
          </cell>
          <cell r="H2003" t="str">
            <v>所定价格涵盖计划制定、手法及应用不同康复设备完成声、光、电等各种感觉刺激及各种无创脑调控技术等步骤所需的人力资源、设备成本与基本物质资源消耗。</v>
          </cell>
          <cell r="I2003" t="str">
            <v>01每增加10分钟加收</v>
          </cell>
          <cell r="J2003" t="str">
            <v>01人工智能辅助训练</v>
          </cell>
        </row>
        <row r="2003">
          <cell r="L2003" t="str">
            <v>半小时</v>
          </cell>
          <cell r="M2003" t="str">
            <v>1.每日限计费1个小时。2.此项目价格构成已涵盖声、光、电等各种感觉刺激费用，用于同一治疗目的时不再重复收取相关物理治疗项目费用。</v>
          </cell>
          <cell r="N2003">
            <v>60</v>
          </cell>
          <cell r="O2003">
            <v>54</v>
          </cell>
          <cell r="P2003">
            <v>51</v>
          </cell>
          <cell r="Q2003">
            <v>43</v>
          </cell>
          <cell r="R2003">
            <v>34</v>
          </cell>
        </row>
        <row r="2004">
          <cell r="C2004" t="str">
            <v>015200000010001</v>
          </cell>
          <cell r="D2004" t="str">
            <v>意识功能训练-每增加10分钟（加收30%）</v>
          </cell>
        </row>
        <row r="2004">
          <cell r="L2004" t="str">
            <v>每增加10分钟</v>
          </cell>
        </row>
        <row r="2004">
          <cell r="N2004">
            <v>18</v>
          </cell>
          <cell r="O2004">
            <v>16</v>
          </cell>
          <cell r="P2004">
            <v>15</v>
          </cell>
          <cell r="Q2004">
            <v>13</v>
          </cell>
          <cell r="R2004">
            <v>10</v>
          </cell>
        </row>
        <row r="2005">
          <cell r="C2005" t="str">
            <v>015200000010100</v>
          </cell>
          <cell r="D2005" t="str">
            <v>意识功能训练-人工智能辅助训练（扩展）</v>
          </cell>
        </row>
        <row r="2005">
          <cell r="L2005" t="str">
            <v>半小时</v>
          </cell>
        </row>
        <row r="2005">
          <cell r="N2005">
            <v>60</v>
          </cell>
          <cell r="O2005">
            <v>54</v>
          </cell>
          <cell r="P2005">
            <v>51</v>
          </cell>
          <cell r="Q2005">
            <v>43</v>
          </cell>
          <cell r="R2005">
            <v>34</v>
          </cell>
        </row>
        <row r="2006">
          <cell r="C2006" t="str">
            <v>015200000020000</v>
          </cell>
          <cell r="D2006" t="str">
            <v>认知功能训练</v>
          </cell>
        </row>
        <row r="2006">
          <cell r="G2006" t="str">
            <v>通过各种康复手段对认知功能障碍进行治疗，改善认知功能。</v>
          </cell>
          <cell r="H2006" t="str">
            <v>所定价格涵盖计划制定、手法及应用不同康复设备进行认知功能训练等步骤所需的人力资源、设备成本与基本物质资源消耗。</v>
          </cell>
          <cell r="I2006" t="str">
            <v>01每增加10分钟加收</v>
          </cell>
          <cell r="J2006" t="str">
            <v>01人工智能辅助训练</v>
          </cell>
        </row>
        <row r="2006">
          <cell r="L2006" t="str">
            <v>半小时</v>
          </cell>
          <cell r="M2006" t="str">
            <v>每日限计费1个小时。</v>
          </cell>
          <cell r="N2006">
            <v>60</v>
          </cell>
          <cell r="O2006">
            <v>54</v>
          </cell>
          <cell r="P2006">
            <v>51</v>
          </cell>
          <cell r="Q2006">
            <v>46</v>
          </cell>
          <cell r="R2006">
            <v>37</v>
          </cell>
        </row>
        <row r="2007">
          <cell r="C2007" t="str">
            <v>015200000020001</v>
          </cell>
          <cell r="D2007" t="str">
            <v>认知功能训练-每增加10分钟（加收30%）</v>
          </cell>
        </row>
        <row r="2007">
          <cell r="L2007" t="str">
            <v>每增加10分钟</v>
          </cell>
        </row>
        <row r="2007">
          <cell r="N2007">
            <v>18</v>
          </cell>
          <cell r="O2007">
            <v>16</v>
          </cell>
          <cell r="P2007">
            <v>15</v>
          </cell>
          <cell r="Q2007">
            <v>14</v>
          </cell>
          <cell r="R2007">
            <v>11</v>
          </cell>
        </row>
        <row r="2008">
          <cell r="C2008" t="str">
            <v>015200000020100</v>
          </cell>
          <cell r="D2008" t="str">
            <v>认知功能训练-人工智能辅助训练（扩展）</v>
          </cell>
        </row>
        <row r="2008">
          <cell r="L2008" t="str">
            <v>半小时</v>
          </cell>
        </row>
        <row r="2008">
          <cell r="N2008">
            <v>60</v>
          </cell>
          <cell r="O2008">
            <v>54</v>
          </cell>
          <cell r="P2008">
            <v>51</v>
          </cell>
          <cell r="Q2008">
            <v>46</v>
          </cell>
          <cell r="R2008">
            <v>37</v>
          </cell>
        </row>
        <row r="2009">
          <cell r="C2009" t="str">
            <v>015200000030000</v>
          </cell>
          <cell r="D2009" t="str">
            <v>吞咽功能训练</v>
          </cell>
        </row>
        <row r="2009">
          <cell r="G2009" t="str">
            <v>通过各种康复手段对吞咽功能障碍进行治疗，改善摄食吞咽功能。</v>
          </cell>
          <cell r="H2009" t="str">
            <v>所定价格涵盖计划制定、手法及应用不同康复设备进行吞咽功能训练等步骤所需的人力资源、设备成本与基本物质资源消耗。</v>
          </cell>
          <cell r="I2009" t="str">
            <v>01每增加10分钟加收</v>
          </cell>
          <cell r="J2009" t="str">
            <v>01人工智能辅助训练</v>
          </cell>
        </row>
        <row r="2009">
          <cell r="L2009" t="str">
            <v>半小时</v>
          </cell>
          <cell r="M2009" t="str">
            <v>每日限计费1个小时。</v>
          </cell>
          <cell r="N2009">
            <v>60</v>
          </cell>
          <cell r="O2009">
            <v>54</v>
          </cell>
          <cell r="P2009">
            <v>51</v>
          </cell>
          <cell r="Q2009">
            <v>46</v>
          </cell>
          <cell r="R2009">
            <v>37</v>
          </cell>
        </row>
        <row r="2010">
          <cell r="C2010" t="str">
            <v>015200000030001</v>
          </cell>
          <cell r="D2010" t="str">
            <v>吞咽功能训练-每增加10分钟（加收30%）</v>
          </cell>
        </row>
        <row r="2010">
          <cell r="L2010" t="str">
            <v>每增加10分钟</v>
          </cell>
        </row>
        <row r="2010">
          <cell r="N2010">
            <v>18</v>
          </cell>
          <cell r="O2010">
            <v>16</v>
          </cell>
          <cell r="P2010">
            <v>15</v>
          </cell>
          <cell r="Q2010">
            <v>14</v>
          </cell>
          <cell r="R2010">
            <v>11</v>
          </cell>
        </row>
        <row r="2011">
          <cell r="C2011" t="str">
            <v>015200000030100</v>
          </cell>
          <cell r="D2011" t="str">
            <v>吞咽功能训练-人工智能辅助训练（扩展）</v>
          </cell>
        </row>
        <row r="2011">
          <cell r="L2011" t="str">
            <v>半小时</v>
          </cell>
        </row>
        <row r="2011">
          <cell r="N2011">
            <v>60</v>
          </cell>
          <cell r="O2011">
            <v>54</v>
          </cell>
          <cell r="P2011">
            <v>51</v>
          </cell>
          <cell r="Q2011">
            <v>46</v>
          </cell>
          <cell r="R2011">
            <v>37</v>
          </cell>
        </row>
        <row r="2012">
          <cell r="C2012" t="str">
            <v>015200000040000</v>
          </cell>
          <cell r="D2012" t="str">
            <v>言语功能训练</v>
          </cell>
        </row>
        <row r="2012">
          <cell r="G2012" t="str">
            <v>通过各种康复手段对言语-语言功能障碍进行治疗，改善言语-语言功能。</v>
          </cell>
          <cell r="H2012" t="str">
            <v>所定价格涵盖计划制定、手法及应用不同康复设备进行言语功能训练等步骤所需的人力资源、设备成本与基本物质资源消耗。</v>
          </cell>
          <cell r="I2012" t="str">
            <v>01每增加10分钟加收</v>
          </cell>
          <cell r="J2012" t="str">
            <v>01人工智能辅助训练</v>
          </cell>
        </row>
        <row r="2012">
          <cell r="L2012" t="str">
            <v>半小时</v>
          </cell>
          <cell r="M2012" t="str">
            <v>每日限计费1个小时。</v>
          </cell>
          <cell r="N2012">
            <v>54</v>
          </cell>
          <cell r="O2012">
            <v>49</v>
          </cell>
          <cell r="P2012">
            <v>46</v>
          </cell>
          <cell r="Q2012">
            <v>41</v>
          </cell>
          <cell r="R2012">
            <v>33</v>
          </cell>
        </row>
        <row r="2013">
          <cell r="C2013" t="str">
            <v>015200000040001</v>
          </cell>
          <cell r="D2013" t="str">
            <v>言语功能训练-每增加10分钟（加收30%）</v>
          </cell>
        </row>
        <row r="2013">
          <cell r="L2013" t="str">
            <v>每增加10分钟</v>
          </cell>
        </row>
        <row r="2013">
          <cell r="N2013">
            <v>16</v>
          </cell>
          <cell r="O2013">
            <v>15</v>
          </cell>
          <cell r="P2013">
            <v>14</v>
          </cell>
          <cell r="Q2013">
            <v>12</v>
          </cell>
          <cell r="R2013">
            <v>10</v>
          </cell>
        </row>
        <row r="2014">
          <cell r="C2014" t="str">
            <v>015200000040100</v>
          </cell>
          <cell r="D2014" t="str">
            <v>言语功能训练-人工智能辅助训练（扩展）</v>
          </cell>
        </row>
        <row r="2014">
          <cell r="L2014" t="str">
            <v>半小时</v>
          </cell>
        </row>
        <row r="2014">
          <cell r="N2014">
            <v>54</v>
          </cell>
          <cell r="O2014">
            <v>49</v>
          </cell>
          <cell r="P2014">
            <v>46</v>
          </cell>
          <cell r="Q2014">
            <v>41</v>
          </cell>
          <cell r="R2014">
            <v>33</v>
          </cell>
        </row>
        <row r="2015">
          <cell r="C2015" t="str">
            <v>015200000050000</v>
          </cell>
          <cell r="D2015" t="str">
            <v>运动功能训练</v>
          </cell>
        </row>
        <row r="2015">
          <cell r="G2015" t="str">
            <v>通过各种康复手段对四肢和躯干的运动功能障碍进行治疗，改善躯体运动功能。</v>
          </cell>
          <cell r="H2015" t="str">
            <v>所定价格涵盖计划制定、手法及应用不同康复设备进行运动功能训练等步骤所需的人力资源、设备成本与基本物质资源消耗。</v>
          </cell>
          <cell r="I2015" t="str">
            <v>01每增加10分钟加收
11运动功能训练（水中）</v>
          </cell>
          <cell r="J2015" t="str">
            <v>01人工智能辅助训练</v>
          </cell>
        </row>
        <row r="2015">
          <cell r="L2015" t="str">
            <v>半小时</v>
          </cell>
          <cell r="M2015" t="str">
            <v>每日限计费100分钟。</v>
          </cell>
          <cell r="N2015">
            <v>60</v>
          </cell>
          <cell r="O2015">
            <v>54</v>
          </cell>
          <cell r="P2015">
            <v>51</v>
          </cell>
          <cell r="Q2015">
            <v>46</v>
          </cell>
          <cell r="R2015">
            <v>37</v>
          </cell>
        </row>
        <row r="2016">
          <cell r="C2016" t="str">
            <v>015200000050001</v>
          </cell>
          <cell r="D2016" t="str">
            <v>运动功能训练-每增加10分钟（加收30%）</v>
          </cell>
        </row>
        <row r="2016">
          <cell r="L2016" t="str">
            <v>每增加10分钟</v>
          </cell>
        </row>
        <row r="2016">
          <cell r="N2016">
            <v>18</v>
          </cell>
          <cell r="O2016">
            <v>16</v>
          </cell>
          <cell r="P2016">
            <v>15</v>
          </cell>
          <cell r="Q2016">
            <v>14</v>
          </cell>
          <cell r="R2016">
            <v>11</v>
          </cell>
        </row>
        <row r="2017">
          <cell r="C2017" t="str">
            <v>015200000050011</v>
          </cell>
          <cell r="D2017" t="str">
            <v>运动功能训练-运动功能训练（水中）（加收50%）</v>
          </cell>
        </row>
        <row r="2017">
          <cell r="L2017" t="str">
            <v>半小时</v>
          </cell>
        </row>
        <row r="2017">
          <cell r="N2017">
            <v>30</v>
          </cell>
          <cell r="O2017">
            <v>27</v>
          </cell>
          <cell r="P2017">
            <v>26</v>
          </cell>
          <cell r="Q2017">
            <v>23</v>
          </cell>
          <cell r="R2017">
            <v>19</v>
          </cell>
        </row>
        <row r="2018">
          <cell r="C2018" t="str">
            <v>015200000050100</v>
          </cell>
          <cell r="D2018" t="str">
            <v>运动功能训练-人工智能辅助训练（扩展）</v>
          </cell>
        </row>
        <row r="2018">
          <cell r="L2018" t="str">
            <v>半小时</v>
          </cell>
        </row>
        <row r="2018">
          <cell r="N2018">
            <v>60</v>
          </cell>
          <cell r="O2018">
            <v>54</v>
          </cell>
          <cell r="P2018">
            <v>51</v>
          </cell>
          <cell r="Q2018">
            <v>46</v>
          </cell>
          <cell r="R2018">
            <v>37</v>
          </cell>
        </row>
        <row r="2019">
          <cell r="C2019" t="str">
            <v>015200000060000</v>
          </cell>
          <cell r="D2019" t="str">
            <v>脏器功能训练</v>
          </cell>
        </row>
        <row r="2019">
          <cell r="G2019" t="str">
            <v>通过各种康复手段对脏器功能障碍进行治疗，改善相关脏器功能。</v>
          </cell>
          <cell r="H2019" t="str">
            <v>所定价格涵盖计划制定、手法及应用不同康复设备进行脏器功能训练等步骤所需的人力资源、设备成本与基本物质资源消耗。</v>
          </cell>
          <cell r="I2019" t="str">
            <v>01每增加10分钟加收</v>
          </cell>
          <cell r="J2019" t="str">
            <v>01人工智能辅助训练</v>
          </cell>
        </row>
        <row r="2019">
          <cell r="L2019" t="str">
            <v>半小时</v>
          </cell>
          <cell r="M2019" t="str">
            <v>每日限计费1个小时。</v>
          </cell>
          <cell r="N2019">
            <v>63</v>
          </cell>
          <cell r="O2019">
            <v>57</v>
          </cell>
          <cell r="P2019">
            <v>54</v>
          </cell>
          <cell r="Q2019">
            <v>49</v>
          </cell>
          <cell r="R2019">
            <v>39</v>
          </cell>
        </row>
        <row r="2020">
          <cell r="C2020" t="str">
            <v>015200000060001</v>
          </cell>
          <cell r="D2020" t="str">
            <v>脏器功能训练-每增加10分钟（加收30%）</v>
          </cell>
        </row>
        <row r="2020">
          <cell r="L2020" t="str">
            <v>每增加10分钟</v>
          </cell>
        </row>
        <row r="2020">
          <cell r="N2020">
            <v>19</v>
          </cell>
          <cell r="O2020">
            <v>17</v>
          </cell>
          <cell r="P2020">
            <v>16</v>
          </cell>
          <cell r="Q2020">
            <v>14</v>
          </cell>
          <cell r="R2020">
            <v>11</v>
          </cell>
        </row>
        <row r="2021">
          <cell r="C2021" t="str">
            <v>015200000060100</v>
          </cell>
          <cell r="D2021" t="str">
            <v>脏器功能训练-人工智能辅助训练（扩展）</v>
          </cell>
        </row>
        <row r="2021">
          <cell r="L2021" t="str">
            <v>半小时</v>
          </cell>
        </row>
        <row r="2021">
          <cell r="N2021">
            <v>63</v>
          </cell>
          <cell r="O2021">
            <v>57</v>
          </cell>
          <cell r="P2021">
            <v>54</v>
          </cell>
          <cell r="Q2021">
            <v>49</v>
          </cell>
          <cell r="R2021">
            <v>39</v>
          </cell>
        </row>
        <row r="2022">
          <cell r="C2022" t="str">
            <v>015200000070000</v>
          </cell>
          <cell r="D2022" t="str">
            <v>辅助器具使用训练</v>
          </cell>
        </row>
        <row r="2022">
          <cell r="G2022" t="str">
            <v>通过选取合适的各种辅助(器)具，结合日常生活活动的训练，提高患者使用辅助器具的能力。</v>
          </cell>
          <cell r="H2022" t="str">
            <v>所定价格涵盖计划制定、各种辅助(器)具训练等步骤所需的人力资源和基本物质资源消耗。</v>
          </cell>
          <cell r="I2022" t="str">
            <v>01每增加10分钟加收</v>
          </cell>
          <cell r="J2022" t="str">
            <v>01人工智能辅助训练</v>
          </cell>
        </row>
        <row r="2022">
          <cell r="L2022" t="str">
            <v>半小时</v>
          </cell>
          <cell r="M2022" t="str">
            <v>每日限计费1个小时。</v>
          </cell>
          <cell r="N2022">
            <v>27</v>
          </cell>
          <cell r="O2022">
            <v>24</v>
          </cell>
          <cell r="P2022">
            <v>23</v>
          </cell>
          <cell r="Q2022">
            <v>21</v>
          </cell>
          <cell r="R2022">
            <v>17</v>
          </cell>
        </row>
        <row r="2023">
          <cell r="C2023" t="str">
            <v>015200000070001</v>
          </cell>
          <cell r="D2023" t="str">
            <v>辅助器具使用训练-每增加10分钟（加收30%）</v>
          </cell>
        </row>
        <row r="2023">
          <cell r="L2023" t="str">
            <v>每增加10分钟</v>
          </cell>
        </row>
        <row r="2023">
          <cell r="N2023">
            <v>8</v>
          </cell>
          <cell r="O2023">
            <v>7</v>
          </cell>
          <cell r="P2023">
            <v>7</v>
          </cell>
          <cell r="Q2023">
            <v>6</v>
          </cell>
          <cell r="R2023">
            <v>5</v>
          </cell>
        </row>
        <row r="2024">
          <cell r="C2024" t="str">
            <v>015200000070100</v>
          </cell>
          <cell r="D2024" t="str">
            <v>辅助器具使用训练-人工智能辅助训练（扩展）</v>
          </cell>
        </row>
        <row r="2024">
          <cell r="L2024" t="str">
            <v>半小时</v>
          </cell>
        </row>
        <row r="2024">
          <cell r="N2024">
            <v>27</v>
          </cell>
          <cell r="O2024">
            <v>24</v>
          </cell>
          <cell r="P2024">
            <v>23</v>
          </cell>
          <cell r="Q2024">
            <v>21</v>
          </cell>
          <cell r="R2024">
            <v>17</v>
          </cell>
        </row>
        <row r="2025">
          <cell r="C2025" t="str">
            <v>015200000080000</v>
          </cell>
          <cell r="D2025" t="str">
            <v>生活技能康复训练</v>
          </cell>
        </row>
        <row r="2025">
          <cell r="G2025" t="str">
            <v>通过各种康复手段（含徒手、仪器或器械）对患者进行独立生活能力、家务劳动、社交技能等多方面康复训练，改善患者从日常生活到职业生涯全方位的能力。</v>
          </cell>
          <cell r="H2025" t="str">
            <v>所定价格涵盖评估、计划制定、指导学习、模拟训练、实际动作训练等步骤所需的人力资源、设备成本与基本物质资源消耗。</v>
          </cell>
          <cell r="I2025" t="str">
            <v>01每增加10分钟加收</v>
          </cell>
          <cell r="J2025" t="str">
            <v>01人工智能辅助训练</v>
          </cell>
        </row>
        <row r="2025">
          <cell r="L2025" t="str">
            <v>半小时</v>
          </cell>
          <cell r="M2025" t="str">
            <v>每日限计费1个小时。不与临床量表项目同时收取。</v>
          </cell>
          <cell r="N2025">
            <v>54</v>
          </cell>
          <cell r="O2025">
            <v>49</v>
          </cell>
          <cell r="P2025">
            <v>46</v>
          </cell>
          <cell r="Q2025">
            <v>41</v>
          </cell>
          <cell r="R2025">
            <v>33</v>
          </cell>
        </row>
        <row r="2026">
          <cell r="C2026" t="str">
            <v>015200000080001</v>
          </cell>
          <cell r="D2026" t="str">
            <v>生活技能康复训练-每增加10分钟（加收30%）</v>
          </cell>
        </row>
        <row r="2026">
          <cell r="L2026" t="str">
            <v>每增加10分钟</v>
          </cell>
        </row>
        <row r="2026">
          <cell r="N2026">
            <v>16</v>
          </cell>
          <cell r="O2026">
            <v>14</v>
          </cell>
          <cell r="P2026">
            <v>14</v>
          </cell>
          <cell r="Q2026">
            <v>13</v>
          </cell>
          <cell r="R2026">
            <v>10</v>
          </cell>
        </row>
        <row r="2027">
          <cell r="C2027" t="str">
            <v>015200000080100</v>
          </cell>
          <cell r="D2027" t="str">
            <v>生活技能康复训练-人工智能辅助训练（扩展）</v>
          </cell>
        </row>
        <row r="2027">
          <cell r="L2027" t="str">
            <v>半小时</v>
          </cell>
        </row>
        <row r="2027">
          <cell r="N2027">
            <v>54</v>
          </cell>
          <cell r="O2027">
            <v>49</v>
          </cell>
          <cell r="P2027">
            <v>46</v>
          </cell>
          <cell r="Q2027">
            <v>41</v>
          </cell>
          <cell r="R2027">
            <v>33</v>
          </cell>
        </row>
        <row r="2028">
          <cell r="C2028" t="str">
            <v>015200000090000</v>
          </cell>
          <cell r="D2028" t="str">
            <v>职业技能康复训练</v>
          </cell>
        </row>
        <row r="2028">
          <cell r="G2028" t="str">
            <v>通过各种康复手段（含徒手、仪器或器械）对患者进行独立职业技能、工作模拟等多方面康复训练，改善患者从日常生活到职业生涯全方位的能力。</v>
          </cell>
          <cell r="H2028" t="str">
            <v>所定价格涵盖评估、计划制定、指导学习、模拟训练、实际动作训练等步骤所需的人力资源、设备成本与基本物质资源消耗。</v>
          </cell>
          <cell r="I2028" t="str">
            <v>01每增加10分钟加收</v>
          </cell>
          <cell r="J2028" t="str">
            <v>01人工智能辅助训练</v>
          </cell>
        </row>
        <row r="2028">
          <cell r="L2028" t="str">
            <v>半小时</v>
          </cell>
          <cell r="M2028" t="str">
            <v>每日限计费1个小时。不与临床量表项目同时收取。</v>
          </cell>
          <cell r="N2028">
            <v>45</v>
          </cell>
          <cell r="O2028">
            <v>41</v>
          </cell>
          <cell r="P2028">
            <v>38</v>
          </cell>
          <cell r="Q2028">
            <v>34</v>
          </cell>
          <cell r="R2028">
            <v>27</v>
          </cell>
        </row>
        <row r="2029">
          <cell r="C2029" t="str">
            <v>015200000090001</v>
          </cell>
          <cell r="D2029" t="str">
            <v>职业技能康复训练-每增加10分钟（加收30%）</v>
          </cell>
        </row>
        <row r="2029">
          <cell r="L2029" t="str">
            <v>每增加10分钟</v>
          </cell>
        </row>
        <row r="2029">
          <cell r="N2029">
            <v>14</v>
          </cell>
          <cell r="O2029">
            <v>12</v>
          </cell>
          <cell r="P2029">
            <v>11</v>
          </cell>
          <cell r="Q2029">
            <v>10</v>
          </cell>
          <cell r="R2029">
            <v>8</v>
          </cell>
        </row>
        <row r="2030">
          <cell r="C2030" t="str">
            <v>015200000090100</v>
          </cell>
          <cell r="D2030" t="str">
            <v>职业技能康复训练-人工智能辅助训练（扩展）</v>
          </cell>
        </row>
        <row r="2030">
          <cell r="L2030" t="str">
            <v>半小时</v>
          </cell>
        </row>
        <row r="2030">
          <cell r="N2030">
            <v>45</v>
          </cell>
          <cell r="O2030">
            <v>41</v>
          </cell>
          <cell r="P2030">
            <v>38</v>
          </cell>
          <cell r="Q2030">
            <v>34</v>
          </cell>
          <cell r="R2030">
            <v>27</v>
          </cell>
        </row>
        <row r="2031">
          <cell r="C2031" t="str">
            <v>015200000100000</v>
          </cell>
          <cell r="D2031" t="str">
            <v>神经发育障碍康复训练（个体）</v>
          </cell>
        </row>
        <row r="2031">
          <cell r="G2031" t="str">
            <v>采用一对一的形式，根据患者发育和能力评估结果制定计划，对患者进行技能训练，帮助患儿提升能力。</v>
          </cell>
          <cell r="H2031" t="str">
            <v>所定价格涵盖评估、计划制定、指导学习、模拟训练、实际动作训练等步骤所需的人力资源、设备成本与基本物质资源消耗。</v>
          </cell>
          <cell r="I2031" t="str">
            <v>01每增加10分钟加收</v>
          </cell>
          <cell r="J2031" t="str">
            <v>01人工智能辅助训练</v>
          </cell>
        </row>
        <row r="2031">
          <cell r="L2031" t="str">
            <v>半小时</v>
          </cell>
          <cell r="M2031" t="str">
            <v>每日限计费1个小时。不与临床量表项目同时收取。</v>
          </cell>
          <cell r="N2031">
            <v>45</v>
          </cell>
          <cell r="O2031">
            <v>41</v>
          </cell>
          <cell r="P2031">
            <v>38</v>
          </cell>
          <cell r="Q2031">
            <v>34</v>
          </cell>
          <cell r="R2031">
            <v>27</v>
          </cell>
        </row>
        <row r="2032">
          <cell r="C2032" t="str">
            <v>015200000100001</v>
          </cell>
          <cell r="D2032" t="str">
            <v>神经发育障碍康复训练（个体）-每增加10分钟（加收30%）</v>
          </cell>
        </row>
        <row r="2032">
          <cell r="L2032" t="str">
            <v>每增加10分钟</v>
          </cell>
        </row>
        <row r="2032">
          <cell r="N2032">
            <v>14</v>
          </cell>
          <cell r="O2032">
            <v>12</v>
          </cell>
          <cell r="P2032">
            <v>11</v>
          </cell>
          <cell r="Q2032">
            <v>10</v>
          </cell>
          <cell r="R2032">
            <v>8</v>
          </cell>
        </row>
        <row r="2033">
          <cell r="C2033" t="str">
            <v>015200000100100</v>
          </cell>
          <cell r="D2033" t="str">
            <v>神经发育障碍康复训练（个体）-人工智能辅助训练（扩展）</v>
          </cell>
        </row>
        <row r="2033">
          <cell r="L2033" t="str">
            <v>半小时</v>
          </cell>
        </row>
        <row r="2033">
          <cell r="N2033">
            <v>45</v>
          </cell>
          <cell r="O2033">
            <v>41</v>
          </cell>
          <cell r="P2033">
            <v>38</v>
          </cell>
          <cell r="Q2033">
            <v>34</v>
          </cell>
          <cell r="R2033">
            <v>27</v>
          </cell>
        </row>
        <row r="2034">
          <cell r="C2034" t="str">
            <v>015200000110000</v>
          </cell>
          <cell r="D2034" t="str">
            <v>神经发育障碍康复训练（团体）</v>
          </cell>
        </row>
        <row r="2034">
          <cell r="G2034" t="str">
            <v>通过一对多的形式，根据患者发育和能力评估结果制定计划，对患者进行技能训练，帮助患儿提升能力。</v>
          </cell>
          <cell r="H2034" t="str">
            <v>所定价格涵盖评估、计划制定、指导学习、模拟训练、实际动作训练等步骤所需的人力资源、设备成本与基本物质资源消耗。</v>
          </cell>
          <cell r="I2034" t="str">
            <v>01每增加10分钟加收</v>
          </cell>
          <cell r="J2034" t="str">
            <v>01人工智能辅助训练</v>
          </cell>
        </row>
        <row r="2034">
          <cell r="L2034" t="str">
            <v>半小时</v>
          </cell>
          <cell r="M2034" t="str">
            <v>每日限计费1个小时。团体训练人数不得超过15人。</v>
          </cell>
          <cell r="N2034">
            <v>33</v>
          </cell>
          <cell r="O2034">
            <v>30</v>
          </cell>
          <cell r="P2034">
            <v>28</v>
          </cell>
          <cell r="Q2034">
            <v>25</v>
          </cell>
          <cell r="R2034">
            <v>20</v>
          </cell>
        </row>
        <row r="2035">
          <cell r="C2035" t="str">
            <v>015200000110001</v>
          </cell>
          <cell r="D2035" t="str">
            <v>神经发育障碍康复训练（团体）-每增加10分钟（加收30%）</v>
          </cell>
        </row>
        <row r="2035">
          <cell r="L2035" t="str">
            <v>每增加10分钟</v>
          </cell>
        </row>
        <row r="2035">
          <cell r="N2035">
            <v>10</v>
          </cell>
          <cell r="O2035">
            <v>9</v>
          </cell>
          <cell r="P2035">
            <v>8</v>
          </cell>
          <cell r="Q2035">
            <v>8</v>
          </cell>
          <cell r="R2035">
            <v>6</v>
          </cell>
        </row>
        <row r="2036">
          <cell r="C2036" t="str">
            <v>015200000110100</v>
          </cell>
          <cell r="D2036" t="str">
            <v>神经发育障碍康复训练（团体）-人工智能辅助训练（扩展）</v>
          </cell>
        </row>
        <row r="2036">
          <cell r="L2036" t="str">
            <v>半小时</v>
          </cell>
        </row>
        <row r="2036">
          <cell r="N2036">
            <v>33</v>
          </cell>
          <cell r="O2036">
            <v>30</v>
          </cell>
          <cell r="P2036">
            <v>28</v>
          </cell>
          <cell r="Q2036">
            <v>25</v>
          </cell>
          <cell r="R2036">
            <v>20</v>
          </cell>
        </row>
        <row r="2037">
          <cell r="C2037" t="str">
            <v>015100000010000</v>
          </cell>
          <cell r="D2037" t="str">
            <v>认知功能检查</v>
          </cell>
        </row>
        <row r="2037">
          <cell r="G2037" t="str">
            <v>应用常用工具、仪器设备和软件程序等方式，对患者的记忆、注意、执行等认知功能水平进行测评分析，做出认知功能有无障碍及严重程度的判断。</v>
          </cell>
          <cell r="H2037" t="str">
            <v>所定价格涵盖资料收集、状态评估、应用各种方式测查、分析、得出结论等步骤所需的人力资源、设备成本与基本物质资源消耗。</v>
          </cell>
        </row>
        <row r="2037">
          <cell r="J2037" t="str">
            <v>01人工智能辅助检查</v>
          </cell>
        </row>
        <row r="2037">
          <cell r="L2037" t="str">
            <v>次</v>
          </cell>
          <cell r="M2037" t="str">
            <v>不与临床量表项目同时收取。</v>
          </cell>
          <cell r="N2037">
            <v>23</v>
          </cell>
          <cell r="O2037">
            <v>21</v>
          </cell>
          <cell r="P2037">
            <v>20</v>
          </cell>
          <cell r="Q2037">
            <v>18</v>
          </cell>
          <cell r="R2037">
            <v>14</v>
          </cell>
        </row>
        <row r="2038">
          <cell r="C2038" t="str">
            <v>015100000010100</v>
          </cell>
          <cell r="D2038" t="str">
            <v>认知功能检查-人工智能辅助检查（扩展）</v>
          </cell>
        </row>
        <row r="2038">
          <cell r="L2038" t="str">
            <v>次</v>
          </cell>
        </row>
        <row r="2038">
          <cell r="N2038">
            <v>23</v>
          </cell>
          <cell r="O2038">
            <v>21</v>
          </cell>
          <cell r="P2038">
            <v>20</v>
          </cell>
          <cell r="Q2038">
            <v>18</v>
          </cell>
          <cell r="R2038">
            <v>14</v>
          </cell>
        </row>
        <row r="2039">
          <cell r="C2039" t="str">
            <v>015100000020000</v>
          </cell>
          <cell r="D2039" t="str">
            <v>吞咽功能检查</v>
          </cell>
        </row>
        <row r="2039">
          <cell r="G2039" t="str">
            <v>应用各种筛查技术以及食物稠度粘度测试等临床吞咽功能检查方式，对影响患者吞咽过程的器官结构及功能进行检查，做出吞咽功能有无障碍及严重程度的判断。</v>
          </cell>
          <cell r="H2039" t="str">
            <v>所定价格涵盖资料收集、状态评估、应用各种方式测查、分析、得出结论等步骤所需的人力资源、设备成本与基本物质资源消耗。</v>
          </cell>
        </row>
        <row r="2039">
          <cell r="J2039" t="str">
            <v>01人工智能辅助检查</v>
          </cell>
        </row>
        <row r="2039">
          <cell r="L2039" t="str">
            <v>次</v>
          </cell>
          <cell r="M2039" t="str">
            <v>不与临床量表项目同时收取。</v>
          </cell>
          <cell r="N2039">
            <v>23</v>
          </cell>
          <cell r="O2039">
            <v>21</v>
          </cell>
          <cell r="P2039">
            <v>20</v>
          </cell>
          <cell r="Q2039">
            <v>18</v>
          </cell>
          <cell r="R2039">
            <v>14</v>
          </cell>
        </row>
        <row r="2040">
          <cell r="C2040" t="str">
            <v>015100000020100</v>
          </cell>
          <cell r="D2040" t="str">
            <v>吞咽功能检查-人工智能辅助检查（扩展）</v>
          </cell>
        </row>
        <row r="2040">
          <cell r="L2040" t="str">
            <v>次</v>
          </cell>
        </row>
        <row r="2040">
          <cell r="N2040">
            <v>23</v>
          </cell>
          <cell r="O2040">
            <v>21</v>
          </cell>
          <cell r="P2040">
            <v>20</v>
          </cell>
          <cell r="Q2040">
            <v>18</v>
          </cell>
          <cell r="R2040">
            <v>14</v>
          </cell>
        </row>
        <row r="2041">
          <cell r="C2041" t="str">
            <v>015100000030000</v>
          </cell>
          <cell r="D2041" t="str">
            <v>言语功能检查</v>
          </cell>
        </row>
        <row r="2041">
          <cell r="G2041" t="str">
            <v>应用言语-语言筛查工具及设备、构音评估方法等手段，对患者的发声、构音等言语能力及听理解、复述、朗读等语言能力进行测查分析，做出言语-语言功能有无障碍及严重程度的判断。</v>
          </cell>
          <cell r="H2041" t="str">
            <v>所定价格涵盖资料收集、状态评估、应用各种方式测查、分析、得出结论等步骤所需的人力资源、设备成本与基本物质资源消耗。</v>
          </cell>
        </row>
        <row r="2041">
          <cell r="J2041" t="str">
            <v>01人工智能辅助检查</v>
          </cell>
        </row>
        <row r="2041">
          <cell r="L2041" t="str">
            <v>次</v>
          </cell>
          <cell r="M2041" t="str">
            <v>不与临床量表项目同时收取。</v>
          </cell>
          <cell r="N2041">
            <v>23</v>
          </cell>
          <cell r="O2041">
            <v>21</v>
          </cell>
          <cell r="P2041">
            <v>20</v>
          </cell>
          <cell r="Q2041">
            <v>18</v>
          </cell>
          <cell r="R2041">
            <v>14</v>
          </cell>
        </row>
        <row r="2042">
          <cell r="C2042" t="str">
            <v>015100000030100</v>
          </cell>
          <cell r="D2042" t="str">
            <v>言语功能检查-人工智能辅助检查（扩展）</v>
          </cell>
        </row>
        <row r="2042">
          <cell r="L2042" t="str">
            <v>次</v>
          </cell>
        </row>
        <row r="2042">
          <cell r="N2042">
            <v>23</v>
          </cell>
          <cell r="O2042">
            <v>21</v>
          </cell>
          <cell r="P2042">
            <v>20</v>
          </cell>
          <cell r="Q2042">
            <v>18</v>
          </cell>
          <cell r="R2042">
            <v>14</v>
          </cell>
        </row>
        <row r="2043">
          <cell r="C2043" t="str">
            <v>015100000040000</v>
          </cell>
          <cell r="D2043" t="str">
            <v>运动功能检查</v>
          </cell>
        </row>
        <row r="2043">
          <cell r="G2043" t="str">
            <v>应用各种方式，对患者的肌力、关节活动范围、平衡功能、步态、体态等运动功能进行测查分析，做出运动功能有无障碍及严重程度的判断。</v>
          </cell>
          <cell r="H2043" t="str">
            <v>所定价格涵盖资料收集、状态评估、应用各种方式测查、分析、得出结论等步骤所需的人力资源与基本物质资源消耗。</v>
          </cell>
        </row>
        <row r="2043">
          <cell r="J2043" t="str">
            <v>01人工智能辅助检查</v>
          </cell>
        </row>
        <row r="2043">
          <cell r="L2043" t="str">
            <v>次</v>
          </cell>
          <cell r="M2043" t="str">
            <v>不与临床量表项目同时收取。</v>
          </cell>
          <cell r="N2043">
            <v>36</v>
          </cell>
          <cell r="O2043">
            <v>32</v>
          </cell>
          <cell r="P2043">
            <v>31</v>
          </cell>
          <cell r="Q2043">
            <v>28</v>
          </cell>
          <cell r="R2043">
            <v>22</v>
          </cell>
        </row>
        <row r="2044">
          <cell r="C2044" t="str">
            <v>015100000040100</v>
          </cell>
          <cell r="D2044" t="str">
            <v>运动功能检查-人工智能辅助检查（扩展）</v>
          </cell>
        </row>
        <row r="2044">
          <cell r="L2044" t="str">
            <v>次</v>
          </cell>
        </row>
        <row r="2044">
          <cell r="N2044">
            <v>36</v>
          </cell>
          <cell r="O2044">
            <v>32</v>
          </cell>
          <cell r="P2044">
            <v>31</v>
          </cell>
          <cell r="Q2044">
            <v>28</v>
          </cell>
          <cell r="R2044">
            <v>22</v>
          </cell>
        </row>
        <row r="2045">
          <cell r="C2045" t="str">
            <v>015100000050000</v>
          </cell>
          <cell r="D2045" t="str">
            <v>脏器功能检查</v>
          </cell>
        </row>
        <row r="2045">
          <cell r="G2045" t="str">
            <v>应用各种工具、仪器设备等方式，对患者的运动心功能、运动肺功能、呼吸肌功能、膀胱容量等脏器功能进行检查分析，做出脏器功能有无障碍及严重程度的判断。</v>
          </cell>
          <cell r="H2045" t="str">
            <v>所定价格涵盖资料收集、状态评估、应用各种方式测查、分析、得出结论等步骤所需的人力资源、设备成本与基本物质资源消耗。</v>
          </cell>
        </row>
        <row r="2045">
          <cell r="J2045" t="str">
            <v>01人工智能辅助检查</v>
          </cell>
        </row>
        <row r="2045">
          <cell r="L2045" t="str">
            <v>次</v>
          </cell>
          <cell r="M2045" t="str">
            <v>不与临床量表项目同时收取。</v>
          </cell>
          <cell r="N2045">
            <v>54</v>
          </cell>
          <cell r="O2045">
            <v>49</v>
          </cell>
          <cell r="P2045">
            <v>46</v>
          </cell>
          <cell r="Q2045">
            <v>41</v>
          </cell>
          <cell r="R2045">
            <v>33</v>
          </cell>
        </row>
        <row r="2046">
          <cell r="C2046" t="str">
            <v>015100000050100</v>
          </cell>
          <cell r="D2046" t="str">
            <v>脏器功能检查-人工智能辅助检查（扩展）</v>
          </cell>
        </row>
        <row r="2046">
          <cell r="L2046" t="str">
            <v>次</v>
          </cell>
        </row>
        <row r="2046">
          <cell r="N2046">
            <v>54</v>
          </cell>
          <cell r="O2046">
            <v>49</v>
          </cell>
          <cell r="P2046">
            <v>46</v>
          </cell>
          <cell r="Q2046">
            <v>41</v>
          </cell>
          <cell r="R2046">
            <v>33</v>
          </cell>
        </row>
        <row r="2047">
          <cell r="C2047" t="str">
            <v>015100000060000</v>
          </cell>
          <cell r="D2047" t="str">
            <v>神经发育障碍检查</v>
          </cell>
        </row>
        <row r="2047">
          <cell r="G2047" t="str">
            <v>由受培训专业人员、运用专门工具对于患者的认知、注意力、执行功能、社会、情感、智力、运动能力的发育和发展进行评估结果，为神经发育障碍患者的诊断、治疗和康复提供依据。</v>
          </cell>
          <cell r="H2047" t="str">
            <v>所定价格涵盖资料收集、状态评估、应用各种方式测查、分析、得出结论等步骤所需的人力资源、设备成本与基本物质资源消耗。</v>
          </cell>
        </row>
        <row r="2047">
          <cell r="J2047" t="str">
            <v>01人工智能辅助检查</v>
          </cell>
        </row>
        <row r="2047">
          <cell r="L2047" t="str">
            <v>次</v>
          </cell>
          <cell r="M2047" t="str">
            <v>不与临床量表项目同时收取。</v>
          </cell>
          <cell r="N2047">
            <v>23</v>
          </cell>
          <cell r="O2047">
            <v>21</v>
          </cell>
          <cell r="P2047">
            <v>20</v>
          </cell>
          <cell r="Q2047">
            <v>18</v>
          </cell>
          <cell r="R2047">
            <v>14</v>
          </cell>
        </row>
        <row r="2048">
          <cell r="C2048" t="str">
            <v>015100000060100</v>
          </cell>
          <cell r="D2048" t="str">
            <v>神经发育障碍检查-人工智能辅助检查（扩展）</v>
          </cell>
        </row>
        <row r="2048">
          <cell r="L2048" t="str">
            <v>次</v>
          </cell>
        </row>
        <row r="2048">
          <cell r="N2048">
            <v>23</v>
          </cell>
          <cell r="O2048">
            <v>21</v>
          </cell>
          <cell r="P2048">
            <v>20</v>
          </cell>
          <cell r="Q2048">
            <v>18</v>
          </cell>
          <cell r="R2048">
            <v>14</v>
          </cell>
        </row>
        <row r="2049">
          <cell r="C2049" t="str">
            <v>013115000010000</v>
          </cell>
          <cell r="D2049" t="str">
            <v>心理治疗（个体）</v>
          </cell>
        </row>
        <row r="2049">
          <cell r="G2049" t="str">
            <v>由精神科医师、心理治疗师针对精神心理障碍患者的精神心理问题，采取合适的心理干预治疗技术，改善患者的心理疾病症状。</v>
          </cell>
          <cell r="H2049" t="str">
            <v>所定价格涵盖场所设置、方案制定、沟通治疗等步骤所需的人力资源、设备成本和基本物质资源消耗。</v>
          </cell>
          <cell r="I2049" t="str">
            <v>01每增加10分钟加收</v>
          </cell>
        </row>
        <row r="2049">
          <cell r="L2049" t="str">
            <v>半小时</v>
          </cell>
          <cell r="M2049" t="str">
            <v>不与心理咨询同时收取。每日治疗超过60分钟按60分钟收费。</v>
          </cell>
          <cell r="N2049">
            <v>99</v>
          </cell>
          <cell r="O2049">
            <v>89</v>
          </cell>
          <cell r="P2049">
            <v>84</v>
          </cell>
          <cell r="Q2049">
            <v>76</v>
          </cell>
          <cell r="R2049">
            <v>61</v>
          </cell>
        </row>
        <row r="2050">
          <cell r="C2050" t="str">
            <v>013115000010001</v>
          </cell>
          <cell r="D2050" t="str">
            <v>心理治疗（个体）-每增加10分钟（加收20%）</v>
          </cell>
        </row>
        <row r="2050">
          <cell r="L2050" t="str">
            <v>半小时</v>
          </cell>
        </row>
        <row r="2050">
          <cell r="N2050">
            <v>20</v>
          </cell>
          <cell r="O2050">
            <v>18</v>
          </cell>
          <cell r="P2050">
            <v>17</v>
          </cell>
          <cell r="Q2050">
            <v>15</v>
          </cell>
          <cell r="R2050">
            <v>12</v>
          </cell>
        </row>
        <row r="2051">
          <cell r="C2051" t="str">
            <v>013115000020000</v>
          </cell>
          <cell r="D2051" t="str">
            <v>心理治疗（家庭）</v>
          </cell>
        </row>
        <row r="2051">
          <cell r="G2051" t="str">
            <v>由精神科医师、心理治疗师针对精神心理障碍家庭的精神心理问题，采取合适的心理干预治疗技术，改善患者家庭的心理疾病症状。</v>
          </cell>
          <cell r="H2051" t="str">
            <v>所定价格涵盖场所设置、方案制定、沟通治疗等步骤所需的人力资源、设备成本和基本物质资源消耗。</v>
          </cell>
          <cell r="I2051" t="str">
            <v>01每增加20分钟加收</v>
          </cell>
        </row>
        <row r="2051">
          <cell r="L2051" t="str">
            <v>小时</v>
          </cell>
          <cell r="M2051" t="str">
            <v>不与心理咨询同时收取。每日治疗超过120分钟按120分钟收费。</v>
          </cell>
          <cell r="N2051">
            <v>180</v>
          </cell>
          <cell r="O2051">
            <v>162</v>
          </cell>
          <cell r="P2051">
            <v>153</v>
          </cell>
          <cell r="Q2051">
            <v>138</v>
          </cell>
          <cell r="R2051">
            <v>110</v>
          </cell>
        </row>
        <row r="2052">
          <cell r="C2052" t="str">
            <v>013115000020001</v>
          </cell>
          <cell r="D2052" t="str">
            <v>心理治疗（家庭）-每增加20分钟（加收20%）</v>
          </cell>
        </row>
        <row r="2052">
          <cell r="L2052" t="str">
            <v>小时</v>
          </cell>
        </row>
        <row r="2052">
          <cell r="N2052">
            <v>36</v>
          </cell>
          <cell r="O2052">
            <v>32</v>
          </cell>
          <cell r="P2052">
            <v>31</v>
          </cell>
          <cell r="Q2052">
            <v>28</v>
          </cell>
          <cell r="R2052">
            <v>22</v>
          </cell>
        </row>
        <row r="2053">
          <cell r="C2053" t="str">
            <v>013115000030000</v>
          </cell>
          <cell r="D2053" t="str">
            <v>心理治疗（团体）</v>
          </cell>
        </row>
        <row r="2053">
          <cell r="G2053" t="str">
            <v>由精神科医师、心理治疗师采取一对多或多对多的方式，针对精神心理障碍患者的精神心理问题，采取合适的心理干预治疗技术，改善患者的心理疾病症状。</v>
          </cell>
          <cell r="H2053" t="str">
            <v>所定价格涵盖场所设置、方案制定、沟通治疗等步骤所需的人力资源、设备成本和基本物质资源消耗。</v>
          </cell>
          <cell r="I2053" t="str">
            <v>01每增加20分钟加收</v>
          </cell>
        </row>
        <row r="2053">
          <cell r="L2053" t="str">
            <v>小时</v>
          </cell>
          <cell r="M2053" t="str">
            <v>不与心理咨询同时收取。每日治疗超过120分钟按120分钟收费。团体治疗人数不得超过15人。</v>
          </cell>
          <cell r="N2053">
            <v>36</v>
          </cell>
          <cell r="O2053">
            <v>32</v>
          </cell>
          <cell r="P2053">
            <v>31</v>
          </cell>
          <cell r="Q2053">
            <v>28</v>
          </cell>
          <cell r="R2053">
            <v>22</v>
          </cell>
        </row>
        <row r="2054">
          <cell r="C2054" t="str">
            <v>013115000030001</v>
          </cell>
          <cell r="D2054" t="str">
            <v>心理治疗（团体）-每增加20分钟（加收20%）</v>
          </cell>
        </row>
        <row r="2054">
          <cell r="L2054" t="str">
            <v>小时</v>
          </cell>
        </row>
        <row r="2054">
          <cell r="N2054">
            <v>7</v>
          </cell>
          <cell r="O2054">
            <v>6</v>
          </cell>
          <cell r="P2054">
            <v>6</v>
          </cell>
          <cell r="Q2054">
            <v>5</v>
          </cell>
          <cell r="R2054">
            <v>4</v>
          </cell>
        </row>
        <row r="2055">
          <cell r="C2055" t="str">
            <v>013115000040000</v>
          </cell>
          <cell r="D2055" t="str">
            <v>心理咨询</v>
          </cell>
        </row>
        <row r="2055">
          <cell r="G2055" t="str">
            <v>由心理咨询师、心理治疗师针对患者的精神心理问题，采取教育、指导、启发等适宜的咨询沟通手段，缓解患者心理问题。</v>
          </cell>
          <cell r="H2055" t="str">
            <v>所定价格涵盖场所设置、方案制定、沟通咨询等步骤所需的人力资源和基本物质资源消耗。</v>
          </cell>
        </row>
        <row r="2055">
          <cell r="L2055" t="str">
            <v>次</v>
          </cell>
          <cell r="M2055" t="str">
            <v>不与心理治疗同时收取。</v>
          </cell>
          <cell r="N2055">
            <v>72</v>
          </cell>
          <cell r="O2055">
            <v>65</v>
          </cell>
          <cell r="P2055">
            <v>61</v>
          </cell>
          <cell r="Q2055">
            <v>55</v>
          </cell>
          <cell r="R2055">
            <v>44</v>
          </cell>
        </row>
        <row r="2056">
          <cell r="C2056" t="str">
            <v>012417000010000</v>
          </cell>
          <cell r="D2056" t="str">
            <v>眼动检查</v>
          </cell>
        </row>
        <row r="2056">
          <cell r="G2056" t="str">
            <v>通过检测眼球运动轨迹等，检测患者的感知运动、持续注意、工作记忆等功能，辅助诊断精神疾病。</v>
          </cell>
          <cell r="H2056" t="str">
            <v>所定价格涵盖设备准备、眼动轨迹记录、分析、得出结果等步骤所需的人力资源、设备成本和基本物质资源消耗。</v>
          </cell>
        </row>
        <row r="2056">
          <cell r="L2056" t="str">
            <v>次</v>
          </cell>
        </row>
        <row r="2056">
          <cell r="N2056">
            <v>18</v>
          </cell>
          <cell r="O2056">
            <v>16</v>
          </cell>
          <cell r="P2056">
            <v>15</v>
          </cell>
          <cell r="Q2056">
            <v>14</v>
          </cell>
          <cell r="R2056">
            <v>11</v>
          </cell>
        </row>
        <row r="2057">
          <cell r="C2057" t="str">
            <v>013115000050000</v>
          </cell>
          <cell r="D2057" t="str">
            <v>电休克治疗（ECT）</v>
          </cell>
        </row>
        <row r="2057">
          <cell r="G2057" t="str">
            <v>通过电休克设备对患者进行休克治疗。</v>
          </cell>
          <cell r="H2057" t="str">
            <v>所定价格涵盖躯体及精神状况评估、肢体及牙齿保护、电极安放、电刺激、生命体征及意识状态观察、治疗记录等步骤所需的人力资源、设备成本和基本物质资源消耗。</v>
          </cell>
        </row>
        <row r="2057">
          <cell r="L2057" t="str">
            <v>次</v>
          </cell>
          <cell r="M2057" t="str">
            <v>1.实施多参数监护无抽搐电休克治疗时，可正常收取全身麻醉、麻醉监测、注射费等费用。2.非多参数监护无抽搐电休克治疗按10%计费。</v>
          </cell>
          <cell r="N2057">
            <v>292</v>
          </cell>
          <cell r="O2057">
            <v>263</v>
          </cell>
          <cell r="P2057">
            <v>248</v>
          </cell>
          <cell r="Q2057">
            <v>223</v>
          </cell>
          <cell r="R2057">
            <v>178</v>
          </cell>
        </row>
        <row r="2058">
          <cell r="C2058" t="str">
            <v>013115000060000</v>
          </cell>
          <cell r="D2058" t="str">
            <v>精神康复治疗（个人）</v>
          </cell>
        </row>
        <row r="2058">
          <cell r="G2058" t="str">
            <v>通过一对一的形式，由专业的人员对相关精神障碍的患者进行康复训练，改善其精神状态。</v>
          </cell>
          <cell r="H2058" t="str">
            <v>所定价格涵盖能力评估、计划制定、技能训练、行为干预等步骤所需的人力资源、设备成本和基本物质资源消耗。</v>
          </cell>
          <cell r="I2058" t="str">
            <v>01每增加10分钟加收</v>
          </cell>
        </row>
        <row r="2058">
          <cell r="L2058" t="str">
            <v>半小时</v>
          </cell>
          <cell r="M2058" t="str">
            <v>每日治疗超过60分钟按60分钟收费。</v>
          </cell>
          <cell r="N2058">
            <v>54</v>
          </cell>
          <cell r="O2058">
            <v>49</v>
          </cell>
          <cell r="P2058">
            <v>46</v>
          </cell>
          <cell r="Q2058">
            <v>41</v>
          </cell>
          <cell r="R2058">
            <v>33</v>
          </cell>
        </row>
        <row r="2059">
          <cell r="C2059" t="str">
            <v>013115000060001</v>
          </cell>
          <cell r="D2059" t="str">
            <v>精神康复治疗（个人）-每增加10分钟（加收20%）</v>
          </cell>
        </row>
        <row r="2059">
          <cell r="L2059" t="str">
            <v>半小时</v>
          </cell>
        </row>
        <row r="2059">
          <cell r="N2059">
            <v>11</v>
          </cell>
          <cell r="O2059">
            <v>10</v>
          </cell>
          <cell r="P2059">
            <v>9</v>
          </cell>
          <cell r="Q2059">
            <v>8</v>
          </cell>
          <cell r="R2059">
            <v>7</v>
          </cell>
        </row>
        <row r="2060">
          <cell r="C2060" t="str">
            <v>013115000070000</v>
          </cell>
          <cell r="D2060" t="str">
            <v>精神康复治疗（家庭）</v>
          </cell>
        </row>
        <row r="2060">
          <cell r="G2060" t="str">
            <v>通过一对多的形式，由专业的人员对相关精神障碍的患者家庭进行康复训练，改善其精神状态。</v>
          </cell>
          <cell r="H2060" t="str">
            <v>所定价格涵盖能力评估、计划制定、技能训练、行为干预等步骤所需的人力资源、设备成本和基本物质资源消耗。</v>
          </cell>
          <cell r="I2060" t="str">
            <v>01每增加10分钟加收</v>
          </cell>
        </row>
        <row r="2060">
          <cell r="L2060" t="str">
            <v>半小时</v>
          </cell>
          <cell r="M2060" t="str">
            <v>每日治疗超过90分钟按90分钟收费。</v>
          </cell>
          <cell r="N2060">
            <v>81</v>
          </cell>
          <cell r="O2060">
            <v>73</v>
          </cell>
          <cell r="P2060">
            <v>69</v>
          </cell>
          <cell r="Q2060">
            <v>62</v>
          </cell>
          <cell r="R2060">
            <v>50</v>
          </cell>
        </row>
        <row r="2061">
          <cell r="C2061" t="str">
            <v>013115000070001</v>
          </cell>
          <cell r="D2061" t="str">
            <v>精神康复治疗（家庭）-每增加10分钟（加收20%）</v>
          </cell>
        </row>
        <row r="2061">
          <cell r="L2061" t="str">
            <v>半小时</v>
          </cell>
        </row>
        <row r="2061">
          <cell r="N2061">
            <v>16</v>
          </cell>
          <cell r="O2061">
            <v>15</v>
          </cell>
          <cell r="P2061">
            <v>14</v>
          </cell>
          <cell r="Q2061">
            <v>12</v>
          </cell>
          <cell r="R2061">
            <v>10</v>
          </cell>
        </row>
        <row r="2062">
          <cell r="C2062" t="str">
            <v>013115000080000</v>
          </cell>
          <cell r="D2062" t="str">
            <v>精神康复治疗（团体）</v>
          </cell>
        </row>
        <row r="2062">
          <cell r="G2062" t="str">
            <v>通过一对多或多对多的形式，由专业的人员对相关精神障碍的患者进行康复训练，改善其精神功能状态。</v>
          </cell>
          <cell r="H2062" t="str">
            <v>所定价格涵盖能力评估、计划制定、技能训练、行为干预等步骤所需的人力资源、设备成本和基本物质资源消耗。</v>
          </cell>
          <cell r="I2062" t="str">
            <v>01每增加10分钟加收</v>
          </cell>
        </row>
        <row r="2062">
          <cell r="L2062" t="str">
            <v>半小时</v>
          </cell>
          <cell r="M2062" t="str">
            <v>每日治疗超过90分钟按90分钟收费;团体治疗人数不得超过15人。</v>
          </cell>
          <cell r="N2062">
            <v>18</v>
          </cell>
          <cell r="O2062">
            <v>16</v>
          </cell>
          <cell r="P2062">
            <v>15</v>
          </cell>
          <cell r="Q2062">
            <v>14</v>
          </cell>
          <cell r="R2062">
            <v>11</v>
          </cell>
        </row>
        <row r="2063">
          <cell r="C2063" t="str">
            <v>013115000080001</v>
          </cell>
          <cell r="D2063" t="str">
            <v>精神康复治疗（团体）-每增加10分钟（加收20%）</v>
          </cell>
        </row>
        <row r="2063">
          <cell r="L2063" t="str">
            <v>半小时</v>
          </cell>
        </row>
        <row r="2063">
          <cell r="N2063">
            <v>4</v>
          </cell>
          <cell r="O2063">
            <v>3</v>
          </cell>
          <cell r="P2063">
            <v>3</v>
          </cell>
          <cell r="Q2063">
            <v>3</v>
          </cell>
          <cell r="R2063">
            <v>2</v>
          </cell>
        </row>
        <row r="2064">
          <cell r="C2064" t="str">
            <v>013115000090000</v>
          </cell>
          <cell r="D2064" t="str">
            <v>精神科监护</v>
          </cell>
        </row>
        <row r="2064">
          <cell r="G2064" t="str">
            <v>为处于重性精神病急性发作期的患者提供严密监护服务。</v>
          </cell>
          <cell r="H2064" t="str">
            <v>所定价格涵盖对精神病患者进行生命体征、认知、情感、意志行为等方面的监护以及采取预防意外事件发生措施等步骤所需的人力资源、设备成本和基本物质资源消耗。</v>
          </cell>
        </row>
        <row r="2064">
          <cell r="L2064" t="str">
            <v>小时</v>
          </cell>
          <cell r="M2064" t="str">
            <v>1.精神科监护不可与精神病人护理同时收取。
2.重性精神病急性发作期患者指出现急性、冲动、自杀、伤人、毁物及有外走、妄想、幻觉和木僵等症状的患者。</v>
          </cell>
          <cell r="N2064">
            <v>2</v>
          </cell>
          <cell r="O2064">
            <v>1</v>
          </cell>
          <cell r="P2064">
            <v>1</v>
          </cell>
          <cell r="Q2064">
            <v>1</v>
          </cell>
          <cell r="R2064">
            <v>1</v>
          </cell>
        </row>
        <row r="2065">
          <cell r="C2065" t="str">
            <v>016200000010000T</v>
          </cell>
          <cell r="D2065" t="str">
            <v>减张美容缝合费</v>
          </cell>
        </row>
        <row r="2065">
          <cell r="G2065" t="str">
            <v>通过各种方式实现减张美容缝合。</v>
          </cell>
          <cell r="H2065" t="str">
            <v>所定价格涵盖止血、切口远端锚定、表皮精细缝合、包扎等步骤所需的人力资源及基本物质资源消耗。</v>
          </cell>
        </row>
        <row r="2065">
          <cell r="L2065" t="str">
            <v>每切口</v>
          </cell>
          <cell r="M2065" t="str">
            <v>面部每切口以3厘米为基础计价，躯干部每切口以5厘米为基础计价，超过长度按厘米加收。</v>
          </cell>
          <cell r="N2065" t="str">
            <v>市场调节价</v>
          </cell>
        </row>
        <row r="2066">
          <cell r="C2066" t="str">
            <v>016200000020000T</v>
          </cell>
          <cell r="D2066" t="str">
            <v>切口美容改型费</v>
          </cell>
        </row>
        <row r="2066">
          <cell r="G2066" t="str">
            <v>通过各种方式实现切口改型。</v>
          </cell>
          <cell r="H2066" t="str">
            <v>所定价格涵盖手术计划、术区准备、设计，切开、错位缝合等步骤所需的人力资源及基本物质资源消耗。</v>
          </cell>
        </row>
        <row r="2066">
          <cell r="L2066" t="str">
            <v>每切口</v>
          </cell>
          <cell r="M2066" t="str">
            <v>限面颈部、关节周围及出现直线瘢痕挛缩的部位。</v>
          </cell>
          <cell r="N2066" t="str">
            <v>市场调节价</v>
          </cell>
        </row>
        <row r="2067">
          <cell r="C2067" t="str">
            <v>016100000010000T</v>
          </cell>
          <cell r="D2067" t="str">
            <v>美容治疗费（光/激光）</v>
          </cell>
        </row>
        <row r="2067">
          <cell r="G2067" t="str">
            <v>使用光源照射，改善皮肤状态。</v>
          </cell>
          <cell r="H2067" t="str">
            <v>所定价格涵盖皮肤清洁、仪器操作、观察患者反应等步骤所需的人力资源和基本物质资源消耗。</v>
          </cell>
        </row>
        <row r="2067">
          <cell r="L2067" t="str">
            <v>光斑</v>
          </cell>
          <cell r="M2067" t="str">
            <v>有条件的医疗机构可自行设立加/减收项、扩展项，并报属地医保部门备案。</v>
          </cell>
          <cell r="N2067" t="str">
            <v>市场调节价</v>
          </cell>
        </row>
        <row r="2068">
          <cell r="C2068" t="str">
            <v>016100000020000T</v>
          </cell>
          <cell r="D2068" t="str">
            <v>美容治疗费（射频）</v>
          </cell>
        </row>
        <row r="2068">
          <cell r="G2068" t="str">
            <v>通过射频技术，改善皮肤状态。</v>
          </cell>
          <cell r="H2068" t="str">
            <v>所定价格涵盖皮肤清洁、仪器操作、观察患者反应等步骤所需的人力资源和基本物质资源消耗。</v>
          </cell>
        </row>
        <row r="2068">
          <cell r="L2068" t="str">
            <v>平方厘米</v>
          </cell>
          <cell r="M2068" t="str">
            <v>有条件的医疗机构可自行设立加/减收项、扩展项，并报属地医保部门备案。</v>
          </cell>
          <cell r="N2068" t="str">
            <v>市场调节价</v>
          </cell>
        </row>
        <row r="2069">
          <cell r="C2069" t="str">
            <v>016100000030000T</v>
          </cell>
          <cell r="D2069" t="str">
            <v>美容治疗费（超声）</v>
          </cell>
        </row>
        <row r="2069">
          <cell r="G2069" t="str">
            <v>通过超声技术，改善皮肤状态。</v>
          </cell>
          <cell r="H2069" t="str">
            <v>所定价格涵盖皮肤清洁、仪器操作、观察患者反应等步骤所需的人力资源和基本物质资源消耗。</v>
          </cell>
        </row>
        <row r="2069">
          <cell r="L2069" t="str">
            <v>平方厘米</v>
          </cell>
          <cell r="M2069" t="str">
            <v>有条件的医疗机构可自行设立加/减收项、扩展项，并报属地医保部门备案。</v>
          </cell>
          <cell r="N2069" t="str">
            <v>市场调节价</v>
          </cell>
        </row>
        <row r="2070">
          <cell r="C2070" t="str">
            <v>016100000040000T</v>
          </cell>
          <cell r="D2070" t="str">
            <v>美容治疗费（等离子）</v>
          </cell>
        </row>
        <row r="2070">
          <cell r="G2070" t="str">
            <v>通过等离子技术，改善皮肤状态。</v>
          </cell>
          <cell r="H2070" t="str">
            <v>所定价格涵盖皮肤清洁、仪器操作、观察患者反应等步骤所需的人力资源和基本物质资源消耗。</v>
          </cell>
        </row>
        <row r="2070">
          <cell r="L2070" t="str">
            <v>平方厘米</v>
          </cell>
          <cell r="M2070" t="str">
            <v>有条件的医疗机构可自行设立加/减收项、扩展项，并报属地医保部门备案。</v>
          </cell>
          <cell r="N2070" t="str">
            <v>市场调节价</v>
          </cell>
        </row>
        <row r="2071">
          <cell r="C2071" t="str">
            <v>016100000050000T</v>
          </cell>
          <cell r="D2071" t="str">
            <v>美容治疗费（控温）</v>
          </cell>
        </row>
        <row r="2071">
          <cell r="G2071" t="str">
            <v>通过温度调控，改善皮肤状态。</v>
          </cell>
          <cell r="H2071" t="str">
            <v>所定价格涵盖皮肤清洁、仪器操作、观察患者反应等步骤所需的人力资源和基本物质资源消耗。</v>
          </cell>
        </row>
        <row r="2071">
          <cell r="L2071" t="str">
            <v>平方厘米</v>
          </cell>
          <cell r="M2071" t="str">
            <v>有条件的医疗机构可自行设立加/减收项、扩展项，并报属地医保部门备案。</v>
          </cell>
          <cell r="N2071" t="str">
            <v>市场调节价</v>
          </cell>
        </row>
        <row r="2072">
          <cell r="C2072" t="str">
            <v>016100000060000T</v>
          </cell>
          <cell r="D2072" t="str">
            <v>美容治疗费（微针）</v>
          </cell>
        </row>
        <row r="2072">
          <cell r="G2072" t="str">
            <v>通过微针刺激，改善皮肤状态。</v>
          </cell>
          <cell r="H2072" t="str">
            <v>所定价格涵盖皮肤清洁、仪器操作、观察患者反应、必要时敷药等步骤所需的人力资源和基本物质资源消耗。</v>
          </cell>
        </row>
        <row r="2072">
          <cell r="L2072" t="str">
            <v>平方厘米</v>
          </cell>
        </row>
        <row r="2072">
          <cell r="N2072" t="str">
            <v>市场调节价</v>
          </cell>
        </row>
        <row r="2073">
          <cell r="C2073" t="str">
            <v>016200000030000T</v>
          </cell>
          <cell r="D2073" t="str">
            <v>美容治疗费（化学剥脱）</v>
          </cell>
        </row>
        <row r="2073">
          <cell r="G2073" t="str">
            <v>利用化学物质对进行皮肤剥脱，改善皮肤状态。</v>
          </cell>
          <cell r="H2073" t="str">
            <v>所定价格涵盖手术计划、术区准备、使用溶液、冲洗等步骤所需的人力资源及基本物质资源消耗。</v>
          </cell>
        </row>
        <row r="2073">
          <cell r="L2073" t="str">
            <v>次</v>
          </cell>
          <cell r="M2073" t="str">
            <v>“次”以200平方厘米为基础计价，不足200平方厘米按200平方厘米收取。</v>
          </cell>
          <cell r="N2073" t="str">
            <v>市场调节价</v>
          </cell>
        </row>
        <row r="2074">
          <cell r="C2074" t="str">
            <v>016200000040000T</v>
          </cell>
          <cell r="D2074" t="str">
            <v>美容治疗费（机械操作）</v>
          </cell>
        </row>
        <row r="2074">
          <cell r="G2074" t="str">
            <v>通过各种方式对皮肤及其附属器进行机械操作治疗，清除皮损、修复组织、促进皮肤健康。</v>
          </cell>
          <cell r="H2074" t="str">
            <v>所定价格涵盖手术计划、术区准备、仪器或工具操作、观察患者反应、必要时敷药等步骤所需的人力资源和基本物质资源消耗。</v>
          </cell>
        </row>
        <row r="2074">
          <cell r="L2074" t="str">
            <v>平方厘米</v>
          </cell>
        </row>
        <row r="2074">
          <cell r="N2074" t="str">
            <v>市场调节价</v>
          </cell>
        </row>
        <row r="2075">
          <cell r="C2075" t="str">
            <v>016100000070000T</v>
          </cell>
          <cell r="D2075" t="str">
            <v>美容治疗费（药物导入）</v>
          </cell>
        </row>
        <row r="2075">
          <cell r="G2075" t="str">
            <v>通过各种方式促进药物透皮吸收，清除皮损、修复组织、促进皮肤健康。</v>
          </cell>
          <cell r="H2075" t="str">
            <v>所定价格涵盖设备准备、皮肤清洁、仪器操作、观察患者反应等步骤所需的人力资源和基本物质资源消耗。</v>
          </cell>
        </row>
        <row r="2075">
          <cell r="L2075" t="str">
            <v>平方厘米</v>
          </cell>
        </row>
        <row r="2075">
          <cell r="N2075" t="str">
            <v>市场调节价</v>
          </cell>
        </row>
        <row r="2076">
          <cell r="C2076" t="str">
            <v>016100000090000T</v>
          </cell>
          <cell r="D2076" t="str">
            <v>美容注射费</v>
          </cell>
        </row>
        <row r="2076">
          <cell r="G2076" t="str">
            <v>通过注射物质，改善皮肤状态或容貌外观。</v>
          </cell>
          <cell r="H2076" t="str">
            <v>所定价格涵盖注射计划、手术计划、术区准备、注射等步骤所需的人力资源及基本物质资源消耗。</v>
          </cell>
          <cell r="I2076" t="str">
            <v>01特殊部位</v>
          </cell>
        </row>
        <row r="2076">
          <cell r="L2076" t="str">
            <v>次</v>
          </cell>
          <cell r="M2076" t="str">
            <v>1.本项目中的“次”指每次注射的部位，部位包括：眉间纹、鱼尾纹、眼袋纹、额纹、鼻背纹、颏部、颈阔肌、腋窝、手足等各类需要改善的部位。
2.本项目中的“特殊部位”指：咬肌、斜方肌、腓肠肌。</v>
          </cell>
          <cell r="N2076" t="str">
            <v>市场调节价</v>
          </cell>
        </row>
        <row r="2077">
          <cell r="C2077" t="str">
            <v>016100000090001T</v>
          </cell>
          <cell r="D2077" t="str">
            <v>美容注射费-特殊部位（加收）</v>
          </cell>
        </row>
        <row r="2077">
          <cell r="L2077" t="str">
            <v>次</v>
          </cell>
        </row>
        <row r="2077">
          <cell r="N2077" t="str">
            <v>市场调节价</v>
          </cell>
        </row>
        <row r="2078">
          <cell r="C2078" t="str">
            <v>016100000100000T</v>
          </cell>
          <cell r="D2078" t="str">
            <v>填充注射费</v>
          </cell>
        </row>
        <row r="2078">
          <cell r="G2078" t="str">
            <v>通过注射填充性物质，改善皮肤状态或容貌外观。</v>
          </cell>
          <cell r="H2078" t="str">
            <v>所定价格涵盖注射计划、手术计划、术区准备、注射等步骤所需的人力资源及基本物质资源消耗。</v>
          </cell>
        </row>
        <row r="2078">
          <cell r="L2078" t="str">
            <v>每位点</v>
          </cell>
        </row>
        <row r="2078">
          <cell r="N2078" t="str">
            <v>市场调节价</v>
          </cell>
        </row>
        <row r="2079">
          <cell r="C2079" t="str">
            <v>016100000110000T</v>
          </cell>
          <cell r="D2079" t="str">
            <v>溶解注射费</v>
          </cell>
        </row>
        <row r="2079">
          <cell r="G2079" t="str">
            <v>通过注射溶解性物质，溶解原有填充物，改善皮肤状态或容貌外观。</v>
          </cell>
          <cell r="H2079" t="str">
            <v>所定价格涵盖注射计划、手术计划、术区准备、注射等步骤所需的人力资源及基本物质资源消耗。</v>
          </cell>
        </row>
        <row r="2079">
          <cell r="L2079" t="str">
            <v>每位点</v>
          </cell>
        </row>
        <row r="2079">
          <cell r="N2079" t="str">
            <v>市场调节价</v>
          </cell>
        </row>
        <row r="2080">
          <cell r="C2080" t="str">
            <v>016200000050000T</v>
          </cell>
          <cell r="D2080" t="str">
            <v>除皱费</v>
          </cell>
        </row>
        <row r="2080">
          <cell r="G2080" t="str">
            <v>通过手术方式改善患者皮肤松弛，满足患者需求。</v>
          </cell>
          <cell r="H2080" t="str">
            <v>所定价格涵盖手术计划、术区准备、消毒、切开、悬吊、止血、缝合等步骤所需人力资源和基本物质资源消耗。</v>
          </cell>
          <cell r="I2080" t="str">
            <v>01再次手术
11浅表肌肉腱膜折叠
21骨膜下除皱</v>
          </cell>
        </row>
        <row r="2080">
          <cell r="L2080" t="str">
            <v>部位</v>
          </cell>
          <cell r="M2080" t="str">
            <v>本项目中的“部位”指额部、颞部、颊部、颈部、下颌部等。</v>
          </cell>
          <cell r="N2080" t="str">
            <v>市场调节价</v>
          </cell>
        </row>
        <row r="2081">
          <cell r="C2081" t="str">
            <v>016200000050001T</v>
          </cell>
          <cell r="D2081" t="str">
            <v>除皱费-再次手术（加收）</v>
          </cell>
        </row>
        <row r="2081">
          <cell r="L2081" t="str">
            <v>部位</v>
          </cell>
        </row>
        <row r="2081">
          <cell r="N2081" t="str">
            <v>市场调节价</v>
          </cell>
        </row>
        <row r="2082">
          <cell r="C2082" t="str">
            <v>016200000050011T</v>
          </cell>
          <cell r="D2082" t="str">
            <v>除皱费-浅表肌肉腱膜折叠（加收）</v>
          </cell>
        </row>
        <row r="2082">
          <cell r="L2082" t="str">
            <v>部位</v>
          </cell>
        </row>
        <row r="2082">
          <cell r="N2082" t="str">
            <v>市场调节价</v>
          </cell>
        </row>
        <row r="2083">
          <cell r="C2083" t="str">
            <v>016200000050021T</v>
          </cell>
          <cell r="D2083" t="str">
            <v>除皱费-骨膜下除皱（加收）</v>
          </cell>
        </row>
        <row r="2083">
          <cell r="L2083" t="str">
            <v>部位</v>
          </cell>
        </row>
        <row r="2083">
          <cell r="N2083" t="str">
            <v>市场调节价</v>
          </cell>
        </row>
        <row r="2084">
          <cell r="C2084" t="str">
            <v>016200000060000T</v>
          </cell>
          <cell r="D2084" t="str">
            <v>皱纹抚平费</v>
          </cell>
        </row>
        <row r="2084">
          <cell r="G2084" t="str">
            <v>通过手术方式改善患者皱纹，满足患者需求。</v>
          </cell>
          <cell r="H2084" t="str">
            <v>所定价格涵盖手术计划、术区准备、消毒、切开、止血、缝合等步骤所需人力资源和基本物质资源消耗。</v>
          </cell>
        </row>
        <row r="2084">
          <cell r="L2084" t="str">
            <v>部位</v>
          </cell>
          <cell r="M2084" t="str">
            <v>本项目中的“部位”指：额部、颞部、颊部、颈部、下颌部等。</v>
          </cell>
          <cell r="N2084" t="str">
            <v>市场调节价</v>
          </cell>
        </row>
        <row r="2085">
          <cell r="C2085" t="str">
            <v>016200000070000T</v>
          </cell>
          <cell r="D2085" t="str">
            <v>凹陷瘢痕填充费</v>
          </cell>
        </row>
        <row r="2085">
          <cell r="G2085" t="str">
            <v>通过各种方式填充凹陷性瘢痕，满足患者需求。</v>
          </cell>
          <cell r="H2085" t="str">
            <v>所定价格涵盖手术计划、术区准备、设计，剥离、应用自体或异体材料进行填充等步骤所需的人力资源及基本物质资源消耗。</v>
          </cell>
        </row>
        <row r="2085">
          <cell r="L2085" t="str">
            <v>次</v>
          </cell>
          <cell r="M2085" t="str">
            <v>面颈部以4平方厘米为基础计价；躯干四肢以16平方厘米为基础计价。</v>
          </cell>
          <cell r="N2085" t="str">
            <v>市场调节价</v>
          </cell>
        </row>
        <row r="2086">
          <cell r="C2086" t="str">
            <v>016200000080000T</v>
          </cell>
          <cell r="D2086" t="str">
            <v>发际调整费</v>
          </cell>
        </row>
        <row r="2086">
          <cell r="G2086" t="str">
            <v>通过手术调整发际线，满足患者需求。</v>
          </cell>
          <cell r="H2086" t="str">
            <v>所定价格涵盖手术计划、术区准备、切开、止血、缝合及提升悬吊等步骤所需的人力资源及基本物质资源消耗。</v>
          </cell>
        </row>
        <row r="2086">
          <cell r="L2086" t="str">
            <v>次</v>
          </cell>
        </row>
        <row r="2086">
          <cell r="N2086" t="str">
            <v>市场调节价</v>
          </cell>
        </row>
        <row r="2087">
          <cell r="C2087" t="str">
            <v>016200000090000T</v>
          </cell>
          <cell r="D2087" t="str">
            <v>头发移植费</v>
          </cell>
        </row>
        <row r="2087">
          <cell r="G2087" t="str">
            <v>通过手术改善头发外观或遮盖头部面部瘢痕，满足患者需求。</v>
          </cell>
          <cell r="H2087" t="str">
            <v>所定价格涵盖手术计划、术区准备、切取头皮、提取毛囊、分离毛囊、缝合头皮、毛囊种植等步骤所需的人力资源和基本物质资源消耗。</v>
          </cell>
        </row>
        <row r="2087">
          <cell r="L2087" t="str">
            <v>次</v>
          </cell>
          <cell r="M2087" t="str">
            <v>本项目中的“次”以100个毛囊单位为基础计价。</v>
          </cell>
          <cell r="N2087" t="str">
            <v>市场调节价</v>
          </cell>
        </row>
        <row r="2088">
          <cell r="C2088" t="str">
            <v>016200000100000T</v>
          </cell>
          <cell r="D2088" t="str">
            <v>眉毛移植费</v>
          </cell>
        </row>
        <row r="2088">
          <cell r="G2088" t="str">
            <v>通过手术改善眉毛不美观或缺损，满足患者需求。</v>
          </cell>
          <cell r="H2088" t="str">
            <v>所定价格涵盖手术计划、术区准备、切取皮肤、提取毛囊、分离毛囊、缝合皮肤、毛囊种植等步骤所需的人力资源和基本物质资源消耗。</v>
          </cell>
        </row>
        <row r="2088">
          <cell r="L2088" t="str">
            <v>次</v>
          </cell>
          <cell r="M2088" t="str">
            <v>本项目中的“次”以20个毛囊单位为基础计价。</v>
          </cell>
          <cell r="N2088" t="str">
            <v>市场调节价</v>
          </cell>
        </row>
        <row r="2089">
          <cell r="C2089" t="str">
            <v>016200000110000T</v>
          </cell>
          <cell r="D2089" t="str">
            <v>睫毛移植费</v>
          </cell>
        </row>
        <row r="2089">
          <cell r="G2089" t="str">
            <v>通过手术改善睫毛不美观或缺损，满足患者需求。</v>
          </cell>
          <cell r="H2089" t="str">
            <v>所定价格涵盖手术计划、术区准备、切取皮肤、提取毛囊，分离毛囊、毛囊种植等步骤所需的人力资源和基本物质资源消耗。</v>
          </cell>
        </row>
        <row r="2089">
          <cell r="L2089" t="str">
            <v>单侧</v>
          </cell>
        </row>
        <row r="2089">
          <cell r="N2089" t="str">
            <v>市场调节价</v>
          </cell>
        </row>
        <row r="2090">
          <cell r="C2090" t="str">
            <v>016200000120000T</v>
          </cell>
          <cell r="D2090" t="str">
            <v>体毛移植费</v>
          </cell>
        </row>
        <row r="2090">
          <cell r="G2090" t="str">
            <v>通过手术改善体毛不美观或缺损，满足患者需求。</v>
          </cell>
          <cell r="H2090" t="str">
            <v>所定价格涵盖手术计划、术区准备、提取毛囊、分离毛囊、缝合皮肤、毛囊种植等步骤所需的人力资源和基本物质资源消耗。</v>
          </cell>
        </row>
        <row r="2090">
          <cell r="L2090" t="str">
            <v>次</v>
          </cell>
          <cell r="M2090" t="str">
            <v>1.本项目中的“体毛”指：除头发、眉毛、睫毛以外的各种体毛。
2.本项目中的“次”以20个毛囊单位为基础计价。</v>
          </cell>
          <cell r="N2090" t="str">
            <v>市场调节价</v>
          </cell>
        </row>
        <row r="2091">
          <cell r="C2091" t="str">
            <v>016200000130000T</v>
          </cell>
          <cell r="D2091" t="str">
            <v>眉上部整形费</v>
          </cell>
        </row>
        <row r="2091">
          <cell r="G2091" t="str">
            <v>通过手术方式改善患者眉上部外观，并改善上睑皮肤松弛，满足患者需求。</v>
          </cell>
          <cell r="H2091" t="str">
            <v>所定价格涵盖手术计划、术区准备、消毒、切开、悬吊、止血、缝合等步骤所需人力资源和基本物质资源消耗。</v>
          </cell>
          <cell r="I2091" t="str">
            <v>01再次手术
11涉及真皮或肌肉</v>
          </cell>
          <cell r="J2091" t="str">
            <v>01眉再造
11隆眉
21眉下部整形</v>
          </cell>
        </row>
        <row r="2091">
          <cell r="L2091" t="str">
            <v>单侧</v>
          </cell>
        </row>
        <row r="2091">
          <cell r="N2091" t="str">
            <v>市场调节价</v>
          </cell>
        </row>
        <row r="2092">
          <cell r="C2092" t="str">
            <v>016200000130001T</v>
          </cell>
          <cell r="D2092" t="str">
            <v>眉上部整形费-再次手术（加收）</v>
          </cell>
        </row>
        <row r="2092">
          <cell r="L2092" t="str">
            <v>单侧</v>
          </cell>
        </row>
        <row r="2092">
          <cell r="N2092" t="str">
            <v>市场调节价</v>
          </cell>
        </row>
        <row r="2093">
          <cell r="C2093" t="str">
            <v>016200000130011T</v>
          </cell>
          <cell r="D2093" t="str">
            <v>眉上部整形费-涉及真皮或肌肉（加收）</v>
          </cell>
        </row>
        <row r="2093">
          <cell r="L2093" t="str">
            <v>单侧</v>
          </cell>
        </row>
        <row r="2093">
          <cell r="N2093" t="str">
            <v>市场调节价</v>
          </cell>
        </row>
        <row r="2094">
          <cell r="C2094" t="str">
            <v>016200000130100T</v>
          </cell>
          <cell r="D2094" t="str">
            <v>眉上部整形费-眉再造（扩展）</v>
          </cell>
        </row>
        <row r="2094">
          <cell r="L2094" t="str">
            <v>单侧</v>
          </cell>
        </row>
        <row r="2094">
          <cell r="N2094" t="str">
            <v>市场调节价</v>
          </cell>
        </row>
        <row r="2095">
          <cell r="C2095" t="str">
            <v>016200000131100T</v>
          </cell>
          <cell r="D2095" t="str">
            <v>眉上部整形费-隆眉（扩展）</v>
          </cell>
        </row>
        <row r="2095">
          <cell r="L2095" t="str">
            <v>单侧</v>
          </cell>
        </row>
        <row r="2095">
          <cell r="N2095" t="str">
            <v>市场调节价</v>
          </cell>
        </row>
        <row r="2096">
          <cell r="C2096" t="str">
            <v>016200000132100T</v>
          </cell>
          <cell r="D2096" t="str">
            <v>眉上部整形费-眉下部整形（扩展）</v>
          </cell>
        </row>
        <row r="2096">
          <cell r="L2096" t="str">
            <v>单侧</v>
          </cell>
        </row>
        <row r="2096">
          <cell r="N2096" t="str">
            <v>市场调节价</v>
          </cell>
        </row>
        <row r="2097">
          <cell r="C2097" t="str">
            <v>016200000140000T</v>
          </cell>
          <cell r="D2097" t="str">
            <v>眉心三角整形费</v>
          </cell>
        </row>
        <row r="2097">
          <cell r="G2097" t="str">
            <v>通过手术改善眉心三角区域外观形态，满足患者需求。</v>
          </cell>
          <cell r="H2097" t="str">
            <v>所定价格涵盖手术计划、术区准备、消毒、切开、止血清洗、创面覆盖等步骤所需的人力资源和基本物质资源消耗。</v>
          </cell>
        </row>
        <row r="2097">
          <cell r="L2097" t="str">
            <v>次</v>
          </cell>
        </row>
        <row r="2097">
          <cell r="N2097" t="str">
            <v>市场调节价</v>
          </cell>
        </row>
        <row r="2098">
          <cell r="C2098" t="str">
            <v>016200000150000T</v>
          </cell>
          <cell r="D2098" t="str">
            <v>眼袋整形费</v>
          </cell>
        </row>
        <row r="2098">
          <cell r="G2098" t="str">
            <v>通过整形手术方式去除眼睑脂肪、皮肤、肌肉，满足患者需求。</v>
          </cell>
          <cell r="H2098" t="str">
            <v>所定价格涵盖手术计划、术区准备、消毒、切开或穿刺、必要时去除部分组织、缝合等步骤所需的人力资源和基本物质资源消耗。</v>
          </cell>
          <cell r="I2098" t="str">
            <v>01再次手术
11睑板楔形切除
21外眦锚定</v>
          </cell>
        </row>
        <row r="2098">
          <cell r="L2098" t="str">
            <v>单侧</v>
          </cell>
        </row>
        <row r="2098">
          <cell r="N2098" t="str">
            <v>市场调节价</v>
          </cell>
        </row>
        <row r="2099">
          <cell r="C2099" t="str">
            <v>016200000150001T</v>
          </cell>
          <cell r="D2099" t="str">
            <v>眼袋整形费-再次手术（加收）</v>
          </cell>
        </row>
        <row r="2099">
          <cell r="L2099" t="str">
            <v>单侧</v>
          </cell>
        </row>
        <row r="2099">
          <cell r="N2099" t="str">
            <v>市场调节价</v>
          </cell>
        </row>
        <row r="2100">
          <cell r="C2100" t="str">
            <v>016200000150011T</v>
          </cell>
          <cell r="D2100" t="str">
            <v>眼袋整形费-睑板楔形切除（加收）</v>
          </cell>
        </row>
        <row r="2100">
          <cell r="L2100" t="str">
            <v>单侧</v>
          </cell>
        </row>
        <row r="2100">
          <cell r="N2100" t="str">
            <v>市场调节价</v>
          </cell>
        </row>
        <row r="2101">
          <cell r="C2101" t="str">
            <v>016200000150021T</v>
          </cell>
          <cell r="D2101" t="str">
            <v>眼袋整形费-外眦锚定（加收）</v>
          </cell>
        </row>
        <row r="2101">
          <cell r="L2101" t="str">
            <v>单侧</v>
          </cell>
        </row>
        <row r="2101">
          <cell r="N2101" t="str">
            <v>市场调节价</v>
          </cell>
        </row>
        <row r="2102">
          <cell r="C2102" t="str">
            <v>016200000160000T</v>
          </cell>
          <cell r="D2102" t="str">
            <v>重睑整形费</v>
          </cell>
        </row>
        <row r="2102">
          <cell r="G2102" t="str">
            <v>通过整形手术方式实现重睑成形，满足患者需求。</v>
          </cell>
          <cell r="H2102" t="str">
            <v>所定价格涵盖手术计划、术区准备、消毒、切开或穿刺、必要时去除部分组织、缝合等步骤所需的人力资源和基本物质资源消耗。</v>
          </cell>
          <cell r="I2102" t="str">
            <v>01再次手术
11上睑提肌腱膜调整
21筋膜鞘异常</v>
          </cell>
        </row>
        <row r="2102">
          <cell r="L2102" t="str">
            <v>单侧</v>
          </cell>
        </row>
        <row r="2102">
          <cell r="N2102" t="str">
            <v>市场调节价</v>
          </cell>
        </row>
        <row r="2103">
          <cell r="C2103" t="str">
            <v>016200000160001T</v>
          </cell>
          <cell r="D2103" t="str">
            <v>重睑整形费-再次手术（加收）</v>
          </cell>
        </row>
        <row r="2103">
          <cell r="L2103" t="str">
            <v>单侧</v>
          </cell>
        </row>
        <row r="2103">
          <cell r="N2103" t="str">
            <v>市场调节价</v>
          </cell>
        </row>
        <row r="2104">
          <cell r="C2104" t="str">
            <v>016200000160011T</v>
          </cell>
          <cell r="D2104" t="str">
            <v>重睑整形费-上睑提肌腱膜调整（加收）</v>
          </cell>
        </row>
        <row r="2104">
          <cell r="L2104" t="str">
            <v>单侧</v>
          </cell>
        </row>
        <row r="2104">
          <cell r="N2104" t="str">
            <v>市场调节价</v>
          </cell>
        </row>
        <row r="2105">
          <cell r="C2105" t="str">
            <v>016200000160021T</v>
          </cell>
          <cell r="D2105" t="str">
            <v>重睑整形费-筋膜鞘异常（加收）</v>
          </cell>
        </row>
        <row r="2105">
          <cell r="L2105" t="str">
            <v>单侧</v>
          </cell>
        </row>
        <row r="2105">
          <cell r="N2105" t="str">
            <v>市场调节价</v>
          </cell>
        </row>
        <row r="2106">
          <cell r="C2106" t="str">
            <v>016200000170000T</v>
          </cell>
          <cell r="D2106" t="str">
            <v>眦整形费</v>
          </cell>
        </row>
        <row r="2106">
          <cell r="G2106" t="str">
            <v>通过整形手术方式改善患者眦部外观，满足患者需求。</v>
          </cell>
          <cell r="H2106" t="str">
            <v>所定价格涵盖手术计划、术区准备、消毒、切开、止血、缝合等步骤所需人力资源和基本物质资源消耗。</v>
          </cell>
          <cell r="I2106" t="str">
            <v>01再次手术</v>
          </cell>
          <cell r="J2106" t="str">
            <v>01外眦眼轮匝肌离断</v>
          </cell>
        </row>
        <row r="2106">
          <cell r="L2106" t="str">
            <v>单侧</v>
          </cell>
          <cell r="M2106" t="str">
            <v>内眦外眦可分别计价。</v>
          </cell>
          <cell r="N2106" t="str">
            <v>市场调节价</v>
          </cell>
        </row>
        <row r="2107">
          <cell r="C2107" t="str">
            <v>016200000170001T</v>
          </cell>
          <cell r="D2107" t="str">
            <v>眦整形费-再次手术（加收）</v>
          </cell>
        </row>
        <row r="2107">
          <cell r="L2107" t="str">
            <v>单侧</v>
          </cell>
        </row>
        <row r="2107">
          <cell r="N2107" t="str">
            <v>市场调节价</v>
          </cell>
        </row>
        <row r="2108">
          <cell r="C2108" t="str">
            <v>016200000170100T</v>
          </cell>
          <cell r="D2108" t="str">
            <v>眦整形费-外眦眼轮匝肌离断（扩展）</v>
          </cell>
        </row>
        <row r="2108">
          <cell r="L2108" t="str">
            <v>单侧</v>
          </cell>
        </row>
        <row r="2108">
          <cell r="N2108" t="str">
            <v>市场调节价</v>
          </cell>
        </row>
        <row r="2109">
          <cell r="C2109" t="str">
            <v>016200000180000T</v>
          </cell>
          <cell r="D2109" t="str">
            <v>酒窝整形费</v>
          </cell>
        </row>
        <row r="2109">
          <cell r="G2109" t="str">
            <v>通过整形手术方式形成或调整患者酒窝，满足患者需求。</v>
          </cell>
          <cell r="H2109" t="str">
            <v>所定价格涵盖手术计划、术区准备、消毒、切开、止血、缝合等步骤所需人力资源和基本物质资源消耗。</v>
          </cell>
        </row>
        <row r="2109">
          <cell r="L2109" t="str">
            <v>单侧</v>
          </cell>
        </row>
        <row r="2109">
          <cell r="N2109" t="str">
            <v>市场调节价</v>
          </cell>
        </row>
        <row r="2110">
          <cell r="C2110" t="str">
            <v>016200000190000T</v>
          </cell>
          <cell r="D2110" t="str">
            <v>眶隔脂肪整形费</v>
          </cell>
        </row>
        <row r="2110">
          <cell r="G2110" t="str">
            <v>通过整形手术方式调整眶隔脂肪组织量及分布位置，改善上睑臃肿或凹陷，满足患者需求。</v>
          </cell>
          <cell r="H2110" t="str">
            <v>所定价格涵盖手术计划、术区准备、消毒、切开、修复、止血、缝合等步骤所需的人力资源和基本物质资源消耗。</v>
          </cell>
          <cell r="I2110" t="str">
            <v>01再次手术</v>
          </cell>
          <cell r="J2110" t="str">
            <v>01眼轮匝肌下脂肪整形</v>
          </cell>
        </row>
        <row r="2110">
          <cell r="L2110" t="str">
            <v>单侧</v>
          </cell>
        </row>
        <row r="2110">
          <cell r="N2110" t="str">
            <v>市场调节价</v>
          </cell>
        </row>
        <row r="2111">
          <cell r="C2111" t="str">
            <v>016200000190001T</v>
          </cell>
          <cell r="D2111" t="str">
            <v>眶隔脂肪整形费-再次手术（加收）</v>
          </cell>
        </row>
        <row r="2111">
          <cell r="L2111" t="str">
            <v>单侧</v>
          </cell>
        </row>
        <row r="2111">
          <cell r="N2111" t="str">
            <v>市场调节价</v>
          </cell>
        </row>
        <row r="2112">
          <cell r="C2112" t="str">
            <v>016200000190100T</v>
          </cell>
          <cell r="D2112" t="str">
            <v>眶隔脂肪整形费-眼轮匝肌下脂肪整形（扩展）</v>
          </cell>
        </row>
        <row r="2112">
          <cell r="L2112" t="str">
            <v>单侧</v>
          </cell>
        </row>
        <row r="2112">
          <cell r="N2112" t="str">
            <v>市场调节价</v>
          </cell>
        </row>
        <row r="2113">
          <cell r="C2113" t="str">
            <v>016200000200000T</v>
          </cell>
          <cell r="D2113" t="str">
            <v>副耳切除费</v>
          </cell>
        </row>
        <row r="2113">
          <cell r="G2113" t="str">
            <v>通过整形手术方式去除副耳，改善局部形态，满足患者需求。</v>
          </cell>
          <cell r="H2113" t="str">
            <v>所定价格涵盖手术计划、术区准备、消毒、切除、止血、缝合、处理用物等步骤所需的人力资源和基本物资消耗。</v>
          </cell>
        </row>
        <row r="2113">
          <cell r="L2113" t="str">
            <v>个</v>
          </cell>
        </row>
        <row r="2113">
          <cell r="N2113" t="str">
            <v>市场调节价</v>
          </cell>
        </row>
        <row r="2114">
          <cell r="C2114" t="str">
            <v>016200000210000T</v>
          </cell>
          <cell r="D2114" t="str">
            <v>耳垂整形费</v>
          </cell>
        </row>
        <row r="2114">
          <cell r="G2114" t="str">
            <v>通过整形手术方式改善耳垂形态，满足患者需求。</v>
          </cell>
          <cell r="H2114" t="str">
            <v>所定价格涵盖手术计划、术区准备、消毒、切开、修整、止血、缝合、处理用物等步骤所需的人力资源和基本物资消耗。</v>
          </cell>
        </row>
        <row r="2114">
          <cell r="L2114" t="str">
            <v>单侧</v>
          </cell>
        </row>
        <row r="2114">
          <cell r="N2114" t="str">
            <v>市场调节价</v>
          </cell>
        </row>
        <row r="2115">
          <cell r="C2115" t="str">
            <v>016200000220000T</v>
          </cell>
          <cell r="D2115" t="str">
            <v>耳屏整形费</v>
          </cell>
        </row>
        <row r="2115">
          <cell r="G2115" t="str">
            <v>通过整形手术方式改善耳屏局部形态，满足患者需求。</v>
          </cell>
          <cell r="H2115" t="str">
            <v>所定价格涵盖手术计划、术区准备、消毒、切开、修整、止血、缝合、处理用物等步骤所需的人力资源和基本物资消耗。</v>
          </cell>
        </row>
        <row r="2115">
          <cell r="J2115" t="str">
            <v>01耳廓其他部位整形</v>
          </cell>
        </row>
        <row r="2115">
          <cell r="L2115" t="str">
            <v>单侧</v>
          </cell>
          <cell r="M2115" t="str">
            <v>本项目中的“耳廓其他部位”中的部位指：对耳屏、屏间切迹、耳甲艇、耳甲腔、耳轮成形、耳舟、耳轮脚等。</v>
          </cell>
          <cell r="N2115" t="str">
            <v>市场调节价</v>
          </cell>
        </row>
        <row r="2116">
          <cell r="C2116" t="str">
            <v>016200000220100T</v>
          </cell>
          <cell r="D2116" t="str">
            <v>耳屏整形费-耳廓其他部位整形（扩展）</v>
          </cell>
        </row>
        <row r="2116">
          <cell r="L2116" t="str">
            <v>单侧</v>
          </cell>
        </row>
        <row r="2116">
          <cell r="N2116" t="str">
            <v>市场调节价</v>
          </cell>
        </row>
        <row r="2117">
          <cell r="C2117" t="str">
            <v>016200000230000T</v>
          </cell>
          <cell r="D2117" t="str">
            <v>再造耳毛囊去除费</v>
          </cell>
        </row>
        <row r="2117">
          <cell r="G2117" t="str">
            <v>通过整形手术方式改善再造耳多毛外观，满足患者需求。</v>
          </cell>
          <cell r="H2117" t="str">
            <v>所定价格涵盖手术计划、术区准备、消毒、切开、止血、缝合、处理用物等步骤所需的人力资源和基本物资消耗。</v>
          </cell>
        </row>
        <row r="2117">
          <cell r="L2117" t="str">
            <v>单侧</v>
          </cell>
        </row>
        <row r="2117">
          <cell r="N2117" t="str">
            <v>市场调节价</v>
          </cell>
        </row>
        <row r="2118">
          <cell r="C2118" t="str">
            <v>016200000240000T</v>
          </cell>
          <cell r="D2118" t="str">
            <v>鼻部畸形整形费（整体）</v>
          </cell>
        </row>
        <row r="2118">
          <cell r="G2118" t="str">
            <v>通过整形手术方式进行鼻部整体软组织形态调整。</v>
          </cell>
          <cell r="H2118" t="str">
            <v>所定价格涵盖手术计划、术区准备、消毒、切开、调整形态、止血、缝合等步骤所需的人力资源和基本物质资源消耗。</v>
          </cell>
          <cell r="I2118" t="str">
            <v>01再次手术</v>
          </cell>
        </row>
        <row r="2118">
          <cell r="L2118" t="str">
            <v>次</v>
          </cell>
          <cell r="M2118" t="str">
            <v>鼻部畸形整形指：患者在外伤、烧伤、肿瘤术后等情况下需要进行整形的情况。</v>
          </cell>
          <cell r="N2118" t="str">
            <v>市场调节价</v>
          </cell>
        </row>
        <row r="2119">
          <cell r="C2119" t="str">
            <v>016200000240001T</v>
          </cell>
          <cell r="D2119" t="str">
            <v>鼻部畸形整形费（整体）-再次手术（加收）</v>
          </cell>
        </row>
        <row r="2119">
          <cell r="L2119" t="str">
            <v>次</v>
          </cell>
        </row>
        <row r="2119">
          <cell r="N2119" t="str">
            <v>市场调节价</v>
          </cell>
        </row>
        <row r="2120">
          <cell r="C2120" t="str">
            <v>016200000250000T</v>
          </cell>
          <cell r="D2120" t="str">
            <v>鼻部畸形整形费（局部）</v>
          </cell>
        </row>
        <row r="2120">
          <cell r="G2120" t="str">
            <v>通过整形手术方式进行鼻部局部软组织形态调整。</v>
          </cell>
          <cell r="H2120" t="str">
            <v>所定价格涵盖手术计划、术区准备、消毒、切开、调整形态、止血、缝合等步骤所需的人力资源和基本物质资源消耗。</v>
          </cell>
          <cell r="I2120" t="str">
            <v>01再次手术</v>
          </cell>
        </row>
        <row r="2120">
          <cell r="L2120" t="str">
            <v>次</v>
          </cell>
          <cell r="M2120" t="str">
            <v>鼻部畸形整形指：患者在外伤、烧伤、肿瘤术后等情况下需要进行整形的情况。</v>
          </cell>
          <cell r="N2120" t="str">
            <v>市场调节价</v>
          </cell>
        </row>
        <row r="2121">
          <cell r="C2121" t="str">
            <v>016200000250001T</v>
          </cell>
          <cell r="D2121" t="str">
            <v>鼻部畸形整形费（局部）-再次手术（加收）</v>
          </cell>
        </row>
        <row r="2121">
          <cell r="L2121" t="str">
            <v>次</v>
          </cell>
        </row>
        <row r="2121">
          <cell r="N2121" t="str">
            <v>市场调节价</v>
          </cell>
        </row>
        <row r="2122">
          <cell r="C2122" t="str">
            <v>016200000260000T</v>
          </cell>
          <cell r="D2122" t="str">
            <v>隆鼻费</v>
          </cell>
        </row>
        <row r="2122">
          <cell r="G2122" t="str">
            <v>通过整形手术方式调整鼻部高度，满足患者需求。</v>
          </cell>
          <cell r="H2122" t="str">
            <v>所定价格涵盖手术计划、术区准备、消毒、切开、修整、创面覆盖、止血、缝合等步骤所需的人力资源和基本物质资源消耗。</v>
          </cell>
          <cell r="I2122" t="str">
            <v>01再次手术
11自体组织移植</v>
          </cell>
        </row>
        <row r="2122">
          <cell r="L2122" t="str">
            <v>次</v>
          </cell>
        </row>
        <row r="2122">
          <cell r="N2122" t="str">
            <v>市场调节价</v>
          </cell>
        </row>
        <row r="2123">
          <cell r="C2123" t="str">
            <v>016200000260001T</v>
          </cell>
          <cell r="D2123" t="str">
            <v>隆鼻费-再次手术（加收）</v>
          </cell>
        </row>
        <row r="2123">
          <cell r="L2123" t="str">
            <v>次</v>
          </cell>
        </row>
        <row r="2123">
          <cell r="N2123" t="str">
            <v>市场调节价</v>
          </cell>
        </row>
        <row r="2124">
          <cell r="C2124" t="str">
            <v>016200000260011T</v>
          </cell>
          <cell r="D2124" t="str">
            <v>隆鼻费-自体组织移植（加收）</v>
          </cell>
        </row>
        <row r="2124">
          <cell r="L2124" t="str">
            <v>次</v>
          </cell>
        </row>
        <row r="2124">
          <cell r="N2124" t="str">
            <v>市场调节价</v>
          </cell>
        </row>
        <row r="2125">
          <cell r="C2125" t="str">
            <v>016200000270000T</v>
          </cell>
          <cell r="D2125" t="str">
            <v>鼻再造费</v>
          </cell>
        </row>
        <row r="2125">
          <cell r="G2125" t="str">
            <v>通过整形手术方式进行部分或全部鼻再造，满足患者需求。</v>
          </cell>
          <cell r="H2125" t="str">
            <v>所定价格涵盖手术计划、术区准备、消毒、切开、修整、创面覆盖、止血、缝合等步骤所需的人力资源和基本物质资源消耗。</v>
          </cell>
          <cell r="I2125" t="str">
            <v>01自体组织移植</v>
          </cell>
        </row>
        <row r="2125">
          <cell r="L2125" t="str">
            <v>次</v>
          </cell>
        </row>
        <row r="2125">
          <cell r="N2125" t="str">
            <v>市场调节价</v>
          </cell>
        </row>
        <row r="2126">
          <cell r="C2126" t="str">
            <v>016200000270001T</v>
          </cell>
          <cell r="D2126" t="str">
            <v>鼻再造费-自体组织移植（加收）</v>
          </cell>
        </row>
        <row r="2126">
          <cell r="L2126" t="str">
            <v>次</v>
          </cell>
        </row>
        <row r="2126">
          <cell r="N2126" t="str">
            <v>市场调节价</v>
          </cell>
        </row>
        <row r="2127">
          <cell r="C2127" t="str">
            <v>016200000280000T</v>
          </cell>
          <cell r="D2127" t="str">
            <v>鼻翼整形费</v>
          </cell>
        </row>
        <row r="2127">
          <cell r="G2127" t="str">
            <v>通过整形手术方式修整鼻翼，满足患者需求。</v>
          </cell>
          <cell r="H2127" t="str">
            <v>所定价格涵盖手术计划、术区准备、消毒、切开、修整、创面覆盖、止血、缝合等步骤所需的人力资源和基本物质资源消耗。</v>
          </cell>
          <cell r="I2127" t="str">
            <v>01再次手术
11自体组织移植</v>
          </cell>
          <cell r="J2127" t="str">
            <v>01鼻槛整形</v>
          </cell>
        </row>
        <row r="2127">
          <cell r="L2127" t="str">
            <v>次</v>
          </cell>
        </row>
        <row r="2127">
          <cell r="N2127" t="str">
            <v>市场调节价</v>
          </cell>
        </row>
        <row r="2128">
          <cell r="C2128" t="str">
            <v>016200000280001T</v>
          </cell>
          <cell r="D2128" t="str">
            <v>鼻翼整形费-再次手术（加收）</v>
          </cell>
        </row>
        <row r="2128">
          <cell r="L2128" t="str">
            <v>次</v>
          </cell>
        </row>
        <row r="2128">
          <cell r="N2128" t="str">
            <v>市场调节价</v>
          </cell>
        </row>
        <row r="2129">
          <cell r="C2129" t="str">
            <v>016200000280011T</v>
          </cell>
          <cell r="D2129" t="str">
            <v>鼻翼整形费-自体组织移植（加收）</v>
          </cell>
        </row>
        <row r="2129">
          <cell r="L2129" t="str">
            <v>次</v>
          </cell>
        </row>
        <row r="2129">
          <cell r="N2129" t="str">
            <v>市场调节价</v>
          </cell>
        </row>
        <row r="2130">
          <cell r="C2130" t="str">
            <v>016200000280100T</v>
          </cell>
          <cell r="D2130" t="str">
            <v>鼻翼整形费-鼻槛整形（扩展）</v>
          </cell>
        </row>
        <row r="2130">
          <cell r="L2130" t="str">
            <v>次</v>
          </cell>
        </row>
        <row r="2130">
          <cell r="N2130" t="str">
            <v>市场调节价</v>
          </cell>
        </row>
        <row r="2131">
          <cell r="C2131" t="str">
            <v>016200000290000T</v>
          </cell>
          <cell r="D2131" t="str">
            <v>鼻尖整形费</v>
          </cell>
        </row>
        <row r="2131">
          <cell r="G2131" t="str">
            <v>通过整形手术方式在鼻尖位置填充移植物或改变鼻尖形态，满足患者需求。</v>
          </cell>
          <cell r="H2131" t="str">
            <v>所定价格涵盖手术计划、术区准备、消毒、切开、修整、创面覆盖、止血、缝合等步骤所需的人力资源和基本物质资源消耗。</v>
          </cell>
          <cell r="I2131" t="str">
            <v>01再次手术
11自体组织移植</v>
          </cell>
        </row>
        <row r="2131">
          <cell r="L2131" t="str">
            <v>次</v>
          </cell>
        </row>
        <row r="2131">
          <cell r="N2131" t="str">
            <v>市场调节价</v>
          </cell>
        </row>
        <row r="2132">
          <cell r="C2132" t="str">
            <v>016200000290001T</v>
          </cell>
          <cell r="D2132" t="str">
            <v>鼻尖整形费-再次手术（加收）</v>
          </cell>
        </row>
        <row r="2132">
          <cell r="L2132" t="str">
            <v>次</v>
          </cell>
        </row>
        <row r="2132">
          <cell r="N2132" t="str">
            <v>市场调节价</v>
          </cell>
        </row>
        <row r="2133">
          <cell r="C2133" t="str">
            <v>016200000290011T</v>
          </cell>
          <cell r="D2133" t="str">
            <v>鼻尖整形费-自体组织移植（加收）</v>
          </cell>
        </row>
        <row r="2133">
          <cell r="L2133" t="str">
            <v>次</v>
          </cell>
        </row>
        <row r="2133">
          <cell r="N2133" t="str">
            <v>市场调节价</v>
          </cell>
        </row>
        <row r="2134">
          <cell r="C2134" t="str">
            <v>016200000300000T</v>
          </cell>
          <cell r="D2134" t="str">
            <v>鼻骨整形费</v>
          </cell>
        </row>
        <row r="2134">
          <cell r="G2134" t="str">
            <v>通过整形手术方式改变鼻骨、上颌骨额突位置的形态，满足患者需求。</v>
          </cell>
          <cell r="H2134" t="str">
            <v>所定价格涵盖手术计划、术区准备、消毒、切开、修整、创面覆盖、止血、缝合等步骤所需的人力资源和基本物质资源消耗。</v>
          </cell>
        </row>
        <row r="2134">
          <cell r="L2134" t="str">
            <v>次</v>
          </cell>
        </row>
        <row r="2134">
          <cell r="N2134" t="str">
            <v>市场调节价</v>
          </cell>
        </row>
        <row r="2135">
          <cell r="C2135" t="str">
            <v>016200000310000T</v>
          </cell>
          <cell r="D2135" t="str">
            <v>鼻中隔整形费</v>
          </cell>
        </row>
        <row r="2135">
          <cell r="G2135" t="str">
            <v>通过整形手术方式改善鼻中隔形态及位置，满足患者需求。</v>
          </cell>
          <cell r="H2135" t="str">
            <v>所定价格涵盖手术计划、术区准备、消毒、切开、修整、创面覆盖、止血、缝合等步骤所需的人力资源和基本物质资源消耗。</v>
          </cell>
        </row>
        <row r="2135">
          <cell r="L2135" t="str">
            <v>次</v>
          </cell>
        </row>
        <row r="2135">
          <cell r="N2135" t="str">
            <v>市场调节价</v>
          </cell>
        </row>
        <row r="2136">
          <cell r="C2136" t="str">
            <v>016200000320000T</v>
          </cell>
          <cell r="D2136" t="str">
            <v>鼻孔整形费</v>
          </cell>
        </row>
        <row r="2136">
          <cell r="G2136" t="str">
            <v>通过整形手术方式调整鼻孔形态，满足患者需求。</v>
          </cell>
          <cell r="H2136" t="str">
            <v>所定价格涵盖手术计划、术区准备、消毒、切开、修整、创面覆盖、止血、缝合等步骤所需的人力资源和基本物质资源消耗。</v>
          </cell>
          <cell r="I2136" t="str">
            <v>01再次手术</v>
          </cell>
        </row>
        <row r="2136">
          <cell r="L2136" t="str">
            <v>次</v>
          </cell>
        </row>
        <row r="2136">
          <cell r="N2136" t="str">
            <v>市场调节价</v>
          </cell>
        </row>
        <row r="2137">
          <cell r="C2137" t="str">
            <v>016200000320001T</v>
          </cell>
          <cell r="D2137" t="str">
            <v>鼻孔整形费-再次手术（加收）</v>
          </cell>
        </row>
        <row r="2137">
          <cell r="L2137" t="str">
            <v>次</v>
          </cell>
        </row>
        <row r="2137">
          <cell r="N2137" t="str">
            <v>市场调节价</v>
          </cell>
        </row>
        <row r="2138">
          <cell r="C2138" t="str">
            <v>016200000330000T</v>
          </cell>
          <cell r="D2138" t="str">
            <v>鼻底基整形费</v>
          </cell>
        </row>
        <row r="2138">
          <cell r="G2138" t="str">
            <v>通过整形手术方式填充自体或异体组织矫正鼻基底形态，满足患者需求。</v>
          </cell>
          <cell r="H2138" t="str">
            <v>所定价格涵盖手术计划、术区准备、消毒、切开、修整、创面覆盖、止血、缝合等步骤所需的人力资源和基本物质资源消耗。</v>
          </cell>
          <cell r="I2138" t="str">
            <v>01自体组织移植</v>
          </cell>
        </row>
        <row r="2138">
          <cell r="L2138" t="str">
            <v>次</v>
          </cell>
        </row>
        <row r="2138">
          <cell r="N2138" t="str">
            <v>市场调节价</v>
          </cell>
        </row>
        <row r="2139">
          <cell r="C2139" t="str">
            <v>016200000330001T</v>
          </cell>
          <cell r="D2139" t="str">
            <v>鼻底基整形费-自体组织移植（加收）</v>
          </cell>
        </row>
        <row r="2139">
          <cell r="L2139" t="str">
            <v>次</v>
          </cell>
        </row>
        <row r="2139">
          <cell r="N2139" t="str">
            <v>市场调节价</v>
          </cell>
        </row>
        <row r="2140">
          <cell r="C2140" t="str">
            <v>016200000340000T</v>
          </cell>
          <cell r="D2140" t="str">
            <v>红唇整形费</v>
          </cell>
        </row>
        <row r="2140">
          <cell r="G2140" t="str">
            <v>通过整形手术方式整体改善红唇形态，满足患者需求。</v>
          </cell>
          <cell r="H2140" t="str">
            <v>所定价格涵盖手术计划、术区准备、消毒、切开、调整形态、止血、缝合等步骤所需的人力资源和基本物质资源消耗。</v>
          </cell>
          <cell r="I2140" t="str">
            <v>01再次手术
11口轮匝肌重建
21红唇精细结构形态调整</v>
          </cell>
        </row>
        <row r="2140">
          <cell r="L2140" t="str">
            <v>部位</v>
          </cell>
          <cell r="M2140" t="str">
            <v>上下唇可分别计价收费。</v>
          </cell>
          <cell r="N2140" t="str">
            <v>市场调节价</v>
          </cell>
        </row>
        <row r="2141">
          <cell r="C2141" t="str">
            <v>016200000340001T</v>
          </cell>
          <cell r="D2141" t="str">
            <v>红唇整形费-再次手术（加收）</v>
          </cell>
        </row>
        <row r="2141">
          <cell r="L2141" t="str">
            <v>部位</v>
          </cell>
        </row>
        <row r="2141">
          <cell r="N2141" t="str">
            <v>市场调节价</v>
          </cell>
        </row>
        <row r="2142">
          <cell r="C2142" t="str">
            <v>016200000340011T</v>
          </cell>
          <cell r="D2142" t="str">
            <v>红唇整形费-口轮匝肌重建（加收）</v>
          </cell>
        </row>
        <row r="2142">
          <cell r="L2142" t="str">
            <v>部位</v>
          </cell>
        </row>
        <row r="2142">
          <cell r="N2142" t="str">
            <v>市场调节价</v>
          </cell>
        </row>
        <row r="2143">
          <cell r="C2143" t="str">
            <v>016200000340021T</v>
          </cell>
          <cell r="D2143" t="str">
            <v>红唇整形费-红唇精细结构形态调整（加收）</v>
          </cell>
        </row>
        <row r="2143">
          <cell r="L2143" t="str">
            <v>部位</v>
          </cell>
        </row>
        <row r="2143">
          <cell r="N2143" t="str">
            <v>市场调节价</v>
          </cell>
        </row>
        <row r="2144">
          <cell r="C2144" t="str">
            <v>016200000350000T</v>
          </cell>
          <cell r="D2144" t="str">
            <v>唇珠整形费</v>
          </cell>
        </row>
        <row r="2144">
          <cell r="G2144" t="str">
            <v>通过整形手术方式改善唇珠形态，满足患者需求。</v>
          </cell>
          <cell r="H2144" t="str">
            <v>所定价格涵盖手术计划、术区准备、消毒、切开、调整形态、止血、缝合等步骤所需的人力资源和基本物质资源消耗。</v>
          </cell>
          <cell r="I2144" t="str">
            <v>01再次手术</v>
          </cell>
        </row>
        <row r="2144">
          <cell r="L2144" t="str">
            <v>次</v>
          </cell>
        </row>
        <row r="2144">
          <cell r="N2144" t="str">
            <v>市场调节价</v>
          </cell>
        </row>
        <row r="2145">
          <cell r="C2145" t="str">
            <v>016200000350001T</v>
          </cell>
          <cell r="D2145" t="str">
            <v>唇珠整形费-再次手术（加收）</v>
          </cell>
        </row>
        <row r="2145">
          <cell r="L2145" t="str">
            <v>次</v>
          </cell>
        </row>
        <row r="2145">
          <cell r="N2145" t="str">
            <v>市场调节价</v>
          </cell>
        </row>
        <row r="2146">
          <cell r="C2146" t="str">
            <v>016200000360000T</v>
          </cell>
          <cell r="D2146" t="str">
            <v>人中整形费</v>
          </cell>
        </row>
        <row r="2146">
          <cell r="G2146" t="str">
            <v>通过整形手术方式改善人中外观形态，满足患者需求。</v>
          </cell>
          <cell r="H2146" t="str">
            <v>所定价格涵盖手术计划、术区准备、消毒、切开、调整形态、止血、缝合等步骤所需的人力资源和基本物质资源消耗。</v>
          </cell>
          <cell r="I2146" t="str">
            <v>01再次手术
11口轮匝肌重建</v>
          </cell>
        </row>
        <row r="2146">
          <cell r="L2146" t="str">
            <v>次</v>
          </cell>
        </row>
        <row r="2146">
          <cell r="N2146" t="str">
            <v>市场调节价</v>
          </cell>
        </row>
        <row r="2147">
          <cell r="C2147" t="str">
            <v>016200000360001T</v>
          </cell>
          <cell r="D2147" t="str">
            <v>人中整形费-再次手术（加收）</v>
          </cell>
        </row>
        <row r="2147">
          <cell r="L2147" t="str">
            <v>次</v>
          </cell>
        </row>
        <row r="2147">
          <cell r="N2147" t="str">
            <v>市场调节价</v>
          </cell>
        </row>
        <row r="2148">
          <cell r="C2148" t="str">
            <v>016200000360011T</v>
          </cell>
          <cell r="D2148" t="str">
            <v>人中整形费-口轮匝肌重建（加收）</v>
          </cell>
        </row>
        <row r="2148">
          <cell r="L2148" t="str">
            <v>次</v>
          </cell>
        </row>
        <row r="2148">
          <cell r="N2148" t="str">
            <v>市场调节价</v>
          </cell>
        </row>
        <row r="2149">
          <cell r="C2149" t="str">
            <v>016200000370000T</v>
          </cell>
          <cell r="D2149" t="str">
            <v>口角整形费</v>
          </cell>
        </row>
        <row r="2149">
          <cell r="G2149" t="str">
            <v>通过整形手术方式改善口角外观形态，满足患者需求。</v>
          </cell>
          <cell r="H2149" t="str">
            <v>所定价格涵盖手术计划、术区准备、消毒、切开、调整形态、止血、缝合等步骤所需的人力资源和基本物质资源消耗。</v>
          </cell>
          <cell r="I2149" t="str">
            <v>01再次手术
11口轮匝肌重建</v>
          </cell>
        </row>
        <row r="2149">
          <cell r="L2149" t="str">
            <v>单侧</v>
          </cell>
        </row>
        <row r="2149">
          <cell r="N2149" t="str">
            <v>市场调节价</v>
          </cell>
        </row>
        <row r="2150">
          <cell r="C2150" t="str">
            <v>016200000370001T</v>
          </cell>
          <cell r="D2150" t="str">
            <v>口角整形费-再次手术（加收）</v>
          </cell>
        </row>
        <row r="2150">
          <cell r="L2150" t="str">
            <v>单侧</v>
          </cell>
        </row>
        <row r="2150">
          <cell r="N2150" t="str">
            <v>市场调节价</v>
          </cell>
        </row>
        <row r="2151">
          <cell r="C2151" t="str">
            <v>016200000370011T</v>
          </cell>
          <cell r="D2151" t="str">
            <v>口角整形费-口轮匝肌重建（加收）</v>
          </cell>
        </row>
        <row r="2151">
          <cell r="L2151" t="str">
            <v>单侧</v>
          </cell>
        </row>
        <row r="2151">
          <cell r="N2151" t="str">
            <v>市场调节价</v>
          </cell>
        </row>
        <row r="2152">
          <cell r="C2152" t="str">
            <v>016200000380000T</v>
          </cell>
          <cell r="D2152" t="str">
            <v>唇部继发畸形整形费</v>
          </cell>
        </row>
        <row r="2152">
          <cell r="G2152" t="str">
            <v>通过整形手术方式进行唇部皮肤形态调整，满足患者需求。</v>
          </cell>
          <cell r="H2152" t="str">
            <v>所定价格涵盖手术计划、术区准备、消毒、切开、调整形态、止血、缝合等步骤所需的人力资源和基本物质资源消耗。</v>
          </cell>
          <cell r="I2152" t="str">
            <v>01唇部肌肉形态调整</v>
          </cell>
        </row>
        <row r="2152">
          <cell r="L2152" t="str">
            <v>单侧</v>
          </cell>
        </row>
        <row r="2152">
          <cell r="N2152" t="str">
            <v>市场调节价</v>
          </cell>
        </row>
        <row r="2153">
          <cell r="C2153" t="str">
            <v>016200000380001T</v>
          </cell>
          <cell r="D2153" t="str">
            <v>唇部继发畸形整形费-唇部肌肉形态调整（加收）</v>
          </cell>
        </row>
        <row r="2153">
          <cell r="L2153" t="str">
            <v>单侧</v>
          </cell>
        </row>
        <row r="2153">
          <cell r="N2153" t="str">
            <v>市场调节价</v>
          </cell>
        </row>
        <row r="2154">
          <cell r="C2154" t="str">
            <v>016200000390000T</v>
          </cell>
          <cell r="D2154" t="str">
            <v>下颌截骨整形费</v>
          </cell>
        </row>
        <row r="2154">
          <cell r="G2154" t="str">
            <v>通过整形截骨手术方式改善患者下颌骨轮廓形态，满足患者需求。</v>
          </cell>
          <cell r="H2154" t="str">
            <v>所定价格涵盖手术计划、术区准备、消毒、切开、修整、创面覆盖、止血、缝合等步骤所需的人力资源和基本物质资源消耗。</v>
          </cell>
          <cell r="I2154" t="str">
            <v>01再次手术
11长弧形截骨</v>
          </cell>
          <cell r="J2154" t="str">
            <v>01上颌截骨整形</v>
          </cell>
        </row>
        <row r="2154">
          <cell r="L2154" t="str">
            <v>单侧</v>
          </cell>
        </row>
        <row r="2154">
          <cell r="N2154" t="str">
            <v>市场调节价</v>
          </cell>
        </row>
        <row r="2155">
          <cell r="C2155" t="str">
            <v>016200000390001T</v>
          </cell>
          <cell r="D2155" t="str">
            <v>下颌截骨整形费-再次手术（加收）</v>
          </cell>
        </row>
        <row r="2155">
          <cell r="L2155" t="str">
            <v>单侧</v>
          </cell>
        </row>
        <row r="2155">
          <cell r="N2155" t="str">
            <v>市场调节价</v>
          </cell>
        </row>
        <row r="2156">
          <cell r="C2156" t="str">
            <v>016200000390011T</v>
          </cell>
          <cell r="D2156" t="str">
            <v>下颌截骨整形费-长弧形截骨（加收）</v>
          </cell>
        </row>
        <row r="2156">
          <cell r="L2156" t="str">
            <v>单侧</v>
          </cell>
        </row>
        <row r="2156">
          <cell r="N2156" t="str">
            <v>市场调节价</v>
          </cell>
        </row>
        <row r="2157">
          <cell r="C2157" t="str">
            <v>016200000390100T</v>
          </cell>
          <cell r="D2157" t="str">
            <v>下颌截骨整形费-上颌截骨整形（扩展）</v>
          </cell>
        </row>
        <row r="2157">
          <cell r="L2157" t="str">
            <v>单侧</v>
          </cell>
        </row>
        <row r="2157">
          <cell r="N2157" t="str">
            <v>市场调节价</v>
          </cell>
        </row>
        <row r="2158">
          <cell r="C2158" t="str">
            <v>016200000400000T</v>
          </cell>
          <cell r="D2158" t="str">
            <v>颏部轮廓整形费</v>
          </cell>
        </row>
        <row r="2158">
          <cell r="G2158" t="str">
            <v>通过整形手术方式修整颏部轮廓，满足患者需求。</v>
          </cell>
          <cell r="H2158" t="str">
            <v>所定价格涵盖手术计划、术区准备、消毒、切开、修整、创面覆盖、止血、缝合等步骤所需的人力资源和基本物质资源消耗。</v>
          </cell>
          <cell r="I2158" t="str">
            <v>01再次手术
11自体骨移植
21复杂截骨</v>
          </cell>
          <cell r="J2158" t="str">
            <v> </v>
          </cell>
        </row>
        <row r="2158">
          <cell r="L2158" t="str">
            <v>次</v>
          </cell>
        </row>
        <row r="2158">
          <cell r="N2158" t="str">
            <v>市场调节价</v>
          </cell>
        </row>
        <row r="2159">
          <cell r="C2159" t="str">
            <v>016200000400001T</v>
          </cell>
          <cell r="D2159" t="str">
            <v>颏部轮廓整形费-再次手术（加收）</v>
          </cell>
        </row>
        <row r="2159">
          <cell r="L2159" t="str">
            <v>次</v>
          </cell>
        </row>
        <row r="2159">
          <cell r="N2159" t="str">
            <v>市场调节价</v>
          </cell>
        </row>
        <row r="2160">
          <cell r="C2160" t="str">
            <v>016200000400011T</v>
          </cell>
          <cell r="D2160" t="str">
            <v>颏部轮廓整形费-自体骨移植（加收）</v>
          </cell>
        </row>
        <row r="2160">
          <cell r="L2160" t="str">
            <v>次</v>
          </cell>
        </row>
        <row r="2160">
          <cell r="N2160" t="str">
            <v>市场调节价</v>
          </cell>
        </row>
        <row r="2161">
          <cell r="C2161" t="str">
            <v>016200000400021T</v>
          </cell>
          <cell r="D2161" t="str">
            <v>颏部轮廓整形费-复杂截骨（加收）</v>
          </cell>
        </row>
        <row r="2161">
          <cell r="L2161" t="str">
            <v>次</v>
          </cell>
          <cell r="M2161" t="str">
            <v>本项目中的“复杂截骨”指：抽屉截骨、阶梯截骨、楔形截骨、U型截骨。</v>
          </cell>
          <cell r="N2161" t="str">
            <v>市场调节价</v>
          </cell>
        </row>
        <row r="2162">
          <cell r="C2162" t="str">
            <v>016200000410000T</v>
          </cell>
          <cell r="D2162" t="str">
            <v>颌下腺摘除整形费</v>
          </cell>
        </row>
        <row r="2162">
          <cell r="G2162" t="str">
            <v>通过整形手术方式改善患者颌下腺处外观形态，满足患者需求。</v>
          </cell>
          <cell r="H2162" t="str">
            <v>所定价格涵盖手术计划、术区准备、消毒、切开、摘除、止血、缝合等步骤所需人力资源和基本物质资源消耗。</v>
          </cell>
        </row>
        <row r="2162">
          <cell r="L2162" t="str">
            <v>部位</v>
          </cell>
        </row>
        <row r="2162">
          <cell r="N2162" t="str">
            <v>市场调节价</v>
          </cell>
        </row>
        <row r="2163">
          <cell r="C2163" t="str">
            <v>016200000420000T</v>
          </cell>
          <cell r="D2163" t="str">
            <v>颊脂肪垫整形费</v>
          </cell>
        </row>
        <row r="2163">
          <cell r="G2163" t="str">
            <v>通过整形手术方式改善患者颊部体积形态，满足患者需求。</v>
          </cell>
          <cell r="H2163" t="str">
            <v>所定价格涵盖手术计划、术区准备、消毒、切开、修整、创面覆盖、止血、缝合等步骤所需的人力资源和基本物质资源消耗。</v>
          </cell>
        </row>
        <row r="2163">
          <cell r="L2163" t="str">
            <v>单侧</v>
          </cell>
        </row>
        <row r="2163">
          <cell r="N2163" t="str">
            <v>市场调节价</v>
          </cell>
        </row>
        <row r="2164">
          <cell r="C2164" t="str">
            <v>016200000430000T</v>
          </cell>
          <cell r="D2164" t="str">
            <v>颅颌面骨延长器植入费</v>
          </cell>
        </row>
        <row r="2164">
          <cell r="G2164" t="str">
            <v>通过整形手术方式植入颅颌面骨延长器，改善面部不对称。</v>
          </cell>
          <cell r="H2164" t="str">
            <v>所定价格涵盖手术计划、术区准备、消毒、切开、植入、缝合、处理用物等步骤所需的人力资源和基本物资消耗。</v>
          </cell>
        </row>
        <row r="2164">
          <cell r="J2164" t="str">
            <v>01颅颌面骨延长器取出</v>
          </cell>
        </row>
        <row r="2164">
          <cell r="L2164" t="str">
            <v>个</v>
          </cell>
        </row>
        <row r="2164">
          <cell r="N2164" t="str">
            <v>市场调节价</v>
          </cell>
        </row>
        <row r="2165">
          <cell r="C2165" t="str">
            <v>016200000430100T</v>
          </cell>
          <cell r="D2165" t="str">
            <v>颅颌面骨延长器植入费-颅颌面骨延长器取出（扩展）</v>
          </cell>
        </row>
        <row r="2165">
          <cell r="L2165" t="str">
            <v>个</v>
          </cell>
        </row>
        <row r="2165">
          <cell r="N2165" t="str">
            <v>市场调节价</v>
          </cell>
        </row>
        <row r="2166">
          <cell r="C2166" t="str">
            <v>016200000440000T</v>
          </cell>
          <cell r="D2166" t="str">
            <v>颧骨轮廓整形费</v>
          </cell>
        </row>
        <row r="2166">
          <cell r="G2166" t="str">
            <v>通过整形手术方式改善颧骨轮廓形态，满足患者需求。</v>
          </cell>
          <cell r="H2166" t="str">
            <v>所定价格涵盖手术计划、术区准备、消毒、切开、修整、缝合、止血、处理用物等步骤所需的人力资源和基本物资消耗。</v>
          </cell>
          <cell r="I2166" t="str">
            <v>01再次手术</v>
          </cell>
          <cell r="J2166" t="str">
            <v>01颧弓轮廓整形 
11上颌轮廓整形</v>
          </cell>
        </row>
        <row r="2166">
          <cell r="L2166" t="str">
            <v>单侧</v>
          </cell>
        </row>
        <row r="2166">
          <cell r="N2166" t="str">
            <v>市场调节价</v>
          </cell>
        </row>
        <row r="2167">
          <cell r="C2167" t="str">
            <v>016200000440001T</v>
          </cell>
          <cell r="D2167" t="str">
            <v>颧骨轮廓整形费-再次手术（加收）</v>
          </cell>
        </row>
        <row r="2167">
          <cell r="L2167" t="str">
            <v>单侧</v>
          </cell>
        </row>
        <row r="2167">
          <cell r="N2167" t="str">
            <v>市场调节价</v>
          </cell>
        </row>
        <row r="2168">
          <cell r="C2168" t="str">
            <v>016200000440100T</v>
          </cell>
          <cell r="D2168" t="str">
            <v>颧骨轮廓整形费-颧弓轮廓整形（扩展）</v>
          </cell>
        </row>
        <row r="2168">
          <cell r="L2168" t="str">
            <v>单侧</v>
          </cell>
        </row>
        <row r="2168">
          <cell r="N2168" t="str">
            <v>市场调节价</v>
          </cell>
        </row>
        <row r="2169">
          <cell r="C2169" t="str">
            <v>016200000441100T</v>
          </cell>
          <cell r="D2169" t="str">
            <v>颧骨轮廓整形费-上颌轮廓整形（扩展）</v>
          </cell>
        </row>
        <row r="2169">
          <cell r="L2169" t="str">
            <v>单侧</v>
          </cell>
        </row>
        <row r="2169">
          <cell r="N2169" t="str">
            <v>市场调节价</v>
          </cell>
        </row>
        <row r="2170">
          <cell r="C2170" t="str">
            <v>016200000450000T</v>
          </cell>
          <cell r="D2170" t="str">
            <v>面突截骨整形费</v>
          </cell>
        </row>
        <row r="2170">
          <cell r="G2170" t="str">
            <v>通过整形手术方式修正患者咬合关系并改善外观形态，满足患者需求。</v>
          </cell>
          <cell r="H2170" t="str">
            <v>所定价格涵盖手术计划、术区准备、消毒、切开、修整、缝合、处理用物等步骤所需的人力资源和基本物资消耗。</v>
          </cell>
          <cell r="I2170" t="str">
            <v>01根尖下截骨</v>
          </cell>
        </row>
        <row r="2170">
          <cell r="L2170" t="str">
            <v>部位</v>
          </cell>
          <cell r="M2170" t="str">
            <v>本项目中的“部位”指左侧上颌骨、右侧上颌骨、左侧下颌骨、右侧下颌骨，不同部位可分别计费。</v>
          </cell>
          <cell r="N2170" t="str">
            <v>市场调节价</v>
          </cell>
        </row>
        <row r="2171">
          <cell r="C2171" t="str">
            <v>016200000450001T</v>
          </cell>
          <cell r="D2171" t="str">
            <v>面突截骨整形费-根尖下截骨（加收）</v>
          </cell>
        </row>
        <row r="2171">
          <cell r="L2171" t="str">
            <v>部位</v>
          </cell>
        </row>
        <row r="2171">
          <cell r="N2171" t="str">
            <v>市场调节价</v>
          </cell>
        </row>
        <row r="2172">
          <cell r="C2172" t="str">
            <v>016200000460000T</v>
          </cell>
          <cell r="D2172" t="str">
            <v>颅颌面畸形修复费（常规）</v>
          </cell>
        </row>
        <row r="2172">
          <cell r="G2172" t="str">
            <v>通过整形手术方式整复畸形颅颌面，改善外观形态，满足患者需求。</v>
          </cell>
          <cell r="H2172" t="str">
            <v>所定价格涵盖手术计划、术区准备、消毒、切开、修整、缝合、处理用物等步骤所需的人力资源和基本物资消耗。</v>
          </cell>
          <cell r="I2172" t="str">
            <v>01自体骨移植</v>
          </cell>
        </row>
        <row r="2172">
          <cell r="L2172" t="str">
            <v>次</v>
          </cell>
          <cell r="M2172" t="str">
            <v> </v>
          </cell>
          <cell r="N2172" t="str">
            <v>市场调节价</v>
          </cell>
        </row>
        <row r="2173">
          <cell r="C2173" t="str">
            <v>016200000460001T</v>
          </cell>
          <cell r="D2173" t="str">
            <v>颅颌面畸形修复费（常规）-自体骨移植（加收）</v>
          </cell>
        </row>
        <row r="2173">
          <cell r="L2173" t="str">
            <v>次</v>
          </cell>
        </row>
        <row r="2173">
          <cell r="N2173" t="str">
            <v>市场调节价</v>
          </cell>
        </row>
        <row r="2174">
          <cell r="C2174" t="str">
            <v>016200000470000T</v>
          </cell>
          <cell r="D2174" t="str">
            <v>颅颌面畸形修复费
（复杂）</v>
          </cell>
        </row>
        <row r="2174">
          <cell r="G2174" t="str">
            <v>通过整形手术方式整复复杂颅颌面畸形，改善外观形态，满足患者需求。</v>
          </cell>
          <cell r="H2174" t="str">
            <v>所定价格涵盖手术计划、术区准备、消毒、切开、修整、缝合、处理用物等步骤所需的人力资源和基本物资消耗。</v>
          </cell>
          <cell r="I2174" t="str">
            <v>
01自体骨移植
</v>
          </cell>
        </row>
        <row r="2174">
          <cell r="L2174" t="str">
            <v>次</v>
          </cell>
          <cell r="M2174" t="str">
            <v>本项目中的“复杂”指涉及颅内、眶内侧壁等部位的颅颌面畸形。</v>
          </cell>
          <cell r="N2174" t="str">
            <v>市场调节价</v>
          </cell>
        </row>
        <row r="2175">
          <cell r="C2175" t="str">
            <v>016200000470001T</v>
          </cell>
          <cell r="D2175" t="str">
            <v>颅颌面畸形修复费（复杂）-自体骨移植（加收）</v>
          </cell>
        </row>
        <row r="2175">
          <cell r="L2175" t="str">
            <v>次</v>
          </cell>
        </row>
        <row r="2175">
          <cell r="N2175" t="str">
            <v>市场调节价</v>
          </cell>
        </row>
        <row r="2176">
          <cell r="C2176" t="str">
            <v>016200000480000T</v>
          </cell>
          <cell r="D2176" t="str">
            <v>颌面骨骨折修复成形费</v>
          </cell>
        </row>
        <row r="2176">
          <cell r="G2176" t="str">
            <v>通过整形手术方式改善患者颌面骨折后的异常形态，满足患者需求。</v>
          </cell>
          <cell r="H2176" t="str">
            <v>所定价格涵盖手术计划、术区准备、消毒、切开、修复、缝合、处理用物以及必要时置入内固定材料等步骤所需的人力资源和基本物资消耗。</v>
          </cell>
          <cell r="I2176" t="str">
            <v>01自体骨移植</v>
          </cell>
        </row>
        <row r="2176">
          <cell r="L2176" t="str">
            <v>次</v>
          </cell>
          <cell r="M2176" t="str">
            <v>本项目中的“颌面骨”包括：上颌骨。下颌骨、颧骨、颧弓骨、鼻骨、眶骨。</v>
          </cell>
          <cell r="N2176" t="str">
            <v>市场调节价</v>
          </cell>
        </row>
        <row r="2177">
          <cell r="C2177" t="str">
            <v>016200000480001T</v>
          </cell>
          <cell r="D2177" t="str">
            <v>颌面骨骨折修复成形费-自体骨移植（加收）</v>
          </cell>
        </row>
        <row r="2177">
          <cell r="L2177" t="str">
            <v>次</v>
          </cell>
        </row>
        <row r="2177">
          <cell r="N2177" t="str">
            <v>市场调节价</v>
          </cell>
        </row>
        <row r="2178">
          <cell r="C2178" t="str">
            <v>016200000490000T</v>
          </cell>
          <cell r="D2178" t="str">
            <v>颌面部内固定物取出费</v>
          </cell>
        </row>
        <row r="2178">
          <cell r="G2178" t="str">
            <v>通过整形手术方式取出颅颌面内固定物，满足患者需求。</v>
          </cell>
          <cell r="H2178" t="str">
            <v>所定价格涵盖手术计划、术区准备、消毒、切开、取出、缝合、处理用物等步骤所需的人力资源和基本物资消耗。</v>
          </cell>
        </row>
        <row r="2178">
          <cell r="L2178" t="str">
            <v>套</v>
          </cell>
        </row>
        <row r="2178">
          <cell r="N2178" t="str">
            <v>市场调节价</v>
          </cell>
        </row>
        <row r="2179">
          <cell r="C2179" t="str">
            <v>016100000080000T</v>
          </cell>
          <cell r="D2179" t="str">
            <v>药物面膜美容费</v>
          </cell>
        </row>
        <row r="2179">
          <cell r="G2179" t="str">
            <v>通过药物面膜治疗，增加药物吸收，促进皮肤修复或治疗局部病变。</v>
          </cell>
          <cell r="H2179" t="str">
            <v>所定价格涵盖皮肤清洁、按摩、制备面膜、贴敷等步骤所需的人力资源和基本物质资源消耗。</v>
          </cell>
        </row>
        <row r="2179">
          <cell r="L2179" t="str">
            <v>次</v>
          </cell>
          <cell r="M2179" t="str">
            <v>非院内自制面膜或非医护人员提供服务的不得按此项目收费。</v>
          </cell>
          <cell r="N2179" t="str">
            <v>市场调节价</v>
          </cell>
        </row>
        <row r="2180">
          <cell r="C2180" t="str">
            <v>016200000500000T</v>
          </cell>
          <cell r="D2180" t="str">
            <v>脂肪移植费</v>
          </cell>
        </row>
        <row r="2180">
          <cell r="G2180" t="str">
            <v>通过各种方式移植脂肪及其衍生物，改善患者外观形态或功能。</v>
          </cell>
          <cell r="H2180" t="str">
            <v>所定价格涵盖手术计划、术区准备、消毒、切开、脂肪处理、脂肪移植、缝合等步骤所需人力资源和基本物质资源消耗。</v>
          </cell>
          <cell r="I2180" t="str">
            <v>01再次手术</v>
          </cell>
        </row>
        <row r="2180">
          <cell r="L2180" t="str">
            <v>次</v>
          </cell>
          <cell r="M2180" t="str">
            <v>头面颈部以2×2平方厘米为基础计价，躯干四肢以3×3平方厘米为基础计价。</v>
          </cell>
          <cell r="N2180" t="str">
            <v>市场调节价</v>
          </cell>
        </row>
        <row r="2181">
          <cell r="C2181" t="str">
            <v>016200000500001T</v>
          </cell>
          <cell r="D2181" t="str">
            <v>脂肪移植费-再次手术（加收）</v>
          </cell>
        </row>
        <row r="2181">
          <cell r="L2181" t="str">
            <v>次</v>
          </cell>
        </row>
        <row r="2181">
          <cell r="N2181" t="str">
            <v>市场调节价</v>
          </cell>
        </row>
        <row r="2182">
          <cell r="C2182" t="str">
            <v>016200000510000T</v>
          </cell>
          <cell r="D2182" t="str">
            <v>颈部整形费</v>
          </cell>
        </row>
        <row r="2182">
          <cell r="G2182" t="str">
            <v>通过整形手术方式改善患者颈部外观，满足患者需求。</v>
          </cell>
          <cell r="H2182" t="str">
            <v>所定价格涵盖手术计划、术区准备、消毒、切开、悬吊、止血、缝合等步骤所需人力资源和基本物质资源消耗。</v>
          </cell>
          <cell r="I2182" t="str">
            <v>01再次手术
11胸锁乳突肌上移</v>
          </cell>
        </row>
        <row r="2182">
          <cell r="L2182" t="str">
            <v>次</v>
          </cell>
        </row>
        <row r="2182">
          <cell r="N2182" t="str">
            <v>市场调节价</v>
          </cell>
        </row>
        <row r="2183">
          <cell r="C2183" t="str">
            <v>016200000510001T</v>
          </cell>
          <cell r="D2183" t="str">
            <v>颈部整形费-再次手术（加收）</v>
          </cell>
        </row>
        <row r="2183">
          <cell r="L2183" t="str">
            <v>次</v>
          </cell>
        </row>
        <row r="2183">
          <cell r="N2183" t="str">
            <v>市场调节价</v>
          </cell>
        </row>
        <row r="2184">
          <cell r="C2184" t="str">
            <v>016200000510011T</v>
          </cell>
          <cell r="D2184" t="str">
            <v>颈部整形费-胸锁乳突肌上移（加收）</v>
          </cell>
        </row>
        <row r="2184">
          <cell r="L2184" t="str">
            <v>次</v>
          </cell>
        </row>
        <row r="2184">
          <cell r="N2184" t="str">
            <v>市场调节价</v>
          </cell>
        </row>
        <row r="2185">
          <cell r="C2185" t="str">
            <v>016200000520000T</v>
          </cell>
          <cell r="D2185" t="str">
            <v>喉结整形费</v>
          </cell>
        </row>
        <row r="2185">
          <cell r="G2185" t="str">
            <v>通过整形手术方式改善喉结整体外观，满足患者需求。</v>
          </cell>
          <cell r="H2185" t="str">
            <v>所定价格涵盖手术计划、术区准备、消毒、切开、修整、止血、缝合等步骤所需人力资源和基本物质资源消耗。</v>
          </cell>
          <cell r="I2185" t="str">
            <v>
01磨削</v>
          </cell>
        </row>
        <row r="2185">
          <cell r="L2185" t="str">
            <v>次</v>
          </cell>
        </row>
        <row r="2185">
          <cell r="N2185" t="str">
            <v>市场调节价</v>
          </cell>
        </row>
        <row r="2186">
          <cell r="C2186" t="str">
            <v>016200000520001T</v>
          </cell>
          <cell r="D2186" t="str">
            <v>喉结整形费-磨削（加收）</v>
          </cell>
        </row>
        <row r="2186">
          <cell r="L2186" t="str">
            <v>次</v>
          </cell>
        </row>
        <row r="2186">
          <cell r="N2186" t="str">
            <v>市场调节价</v>
          </cell>
        </row>
        <row r="2187">
          <cell r="C2187" t="str">
            <v>016200000530000T</v>
          </cell>
          <cell r="D2187" t="str">
            <v>腋臭切除费</v>
          </cell>
        </row>
        <row r="2187">
          <cell r="G2187" t="str">
            <v>通过手术切除腋臭，改善患者腋臭情况，满足患者需求。</v>
          </cell>
          <cell r="H2187" t="str">
            <v>所定价格涵盖手术计划、术区准备、消毒、切开、切除、缝合等步骤所需的人力资源及基本物质资源消耗。</v>
          </cell>
          <cell r="I2187" t="str">
            <v>01再次手术
11保留皮片大汗腺</v>
          </cell>
        </row>
        <row r="2187">
          <cell r="L2187" t="str">
            <v>单侧</v>
          </cell>
        </row>
        <row r="2187">
          <cell r="N2187" t="str">
            <v>市场调节价</v>
          </cell>
        </row>
        <row r="2188">
          <cell r="C2188" t="str">
            <v>016200000530001T</v>
          </cell>
          <cell r="D2188" t="str">
            <v>腋臭切除费-再次手术（加收）</v>
          </cell>
        </row>
        <row r="2188">
          <cell r="L2188" t="str">
            <v>单侧</v>
          </cell>
        </row>
        <row r="2188">
          <cell r="N2188" t="str">
            <v>市场调节价</v>
          </cell>
        </row>
        <row r="2189">
          <cell r="C2189" t="str">
            <v>016200000530011T</v>
          </cell>
          <cell r="D2189" t="str">
            <v>腋臭切除费-保留皮片大汗腺（加收）</v>
          </cell>
        </row>
        <row r="2189">
          <cell r="L2189" t="str">
            <v>单侧</v>
          </cell>
        </row>
        <row r="2189">
          <cell r="N2189" t="str">
            <v>市场调节价</v>
          </cell>
        </row>
        <row r="2190">
          <cell r="C2190" t="str">
            <v>016200000540000T</v>
          </cell>
          <cell r="D2190" t="str">
            <v>上臂整形费</v>
          </cell>
        </row>
        <row r="2190">
          <cell r="G2190" t="str">
            <v>通过整形手术方式改善患者上臂松弛，改善外观形态，满足患者需求。</v>
          </cell>
          <cell r="H2190" t="str">
            <v>所定价格涵盖手术计划、术区准备、消毒、切开、修整、缝合等步骤所需人力资源和基本物质资源消耗。</v>
          </cell>
          <cell r="I2190" t="str">
            <v>01联合腋窝松弛
11联合侧胸壁松弛</v>
          </cell>
        </row>
        <row r="2190">
          <cell r="L2190" t="str">
            <v>单侧</v>
          </cell>
        </row>
        <row r="2190">
          <cell r="N2190" t="str">
            <v>市场调节价</v>
          </cell>
        </row>
        <row r="2191">
          <cell r="C2191" t="str">
            <v>016200000540001T</v>
          </cell>
          <cell r="D2191" t="str">
            <v>上臂整形费-联合腋窝松弛（加收）</v>
          </cell>
        </row>
        <row r="2191">
          <cell r="L2191" t="str">
            <v>单侧</v>
          </cell>
        </row>
        <row r="2191">
          <cell r="N2191" t="str">
            <v>市场调节价</v>
          </cell>
        </row>
        <row r="2192">
          <cell r="C2192" t="str">
            <v>016200000540011T</v>
          </cell>
          <cell r="D2192" t="str">
            <v>上臂整形费-联合侧胸壁松弛（加收）</v>
          </cell>
        </row>
        <row r="2192">
          <cell r="L2192" t="str">
            <v>单侧</v>
          </cell>
        </row>
        <row r="2192">
          <cell r="N2192" t="str">
            <v>市场调节价</v>
          </cell>
        </row>
        <row r="2193">
          <cell r="C2193" t="str">
            <v>016200000550000T</v>
          </cell>
          <cell r="D2193" t="str">
            <v>腹壁整形费</v>
          </cell>
        </row>
        <row r="2193">
          <cell r="G2193" t="str">
            <v>通过各种方式改善患者腹壁松弛，矫正患者腹部、脐部外观形态，满足患者需求。</v>
          </cell>
          <cell r="H2193" t="str">
            <v>所定价格涵盖手术计划、术区准备、消毒、切开、切除、缝合、必要时放置补片及引流等步骤所需人力资源和基本物质资源消耗。</v>
          </cell>
          <cell r="I2193" t="str">
            <v>01腹壁肌筋膜系统折叠
11大范围腹壁整形</v>
          </cell>
        </row>
        <row r="2193">
          <cell r="L2193" t="str">
            <v>次</v>
          </cell>
        </row>
        <row r="2193">
          <cell r="N2193" t="str">
            <v>市场调节价</v>
          </cell>
        </row>
        <row r="2194">
          <cell r="C2194" t="str">
            <v>016200000550001T</v>
          </cell>
          <cell r="D2194" t="str">
            <v>腹壁整形费-腹壁肌筋膜系统折叠（加收）</v>
          </cell>
        </row>
        <row r="2194">
          <cell r="L2194" t="str">
            <v>次</v>
          </cell>
        </row>
        <row r="2194">
          <cell r="N2194" t="str">
            <v>市场调节价</v>
          </cell>
        </row>
        <row r="2195">
          <cell r="C2195" t="str">
            <v>016200000550011T</v>
          </cell>
          <cell r="D2195" t="str">
            <v>腹壁整形费-大范围腹壁整形（加收）</v>
          </cell>
        </row>
        <row r="2195">
          <cell r="L2195" t="str">
            <v>次</v>
          </cell>
          <cell r="M2195" t="str">
            <v>大范围腹壁整形指：整形范围超过腋中线或覆盖躯干环周。</v>
          </cell>
          <cell r="N2195" t="str">
            <v>市场调节价</v>
          </cell>
        </row>
        <row r="2196">
          <cell r="C2196" t="str">
            <v>016200000560000T</v>
          </cell>
          <cell r="D2196" t="str">
            <v>大腿整形费</v>
          </cell>
        </row>
        <row r="2196">
          <cell r="G2196" t="str">
            <v>通过整形手术方式改善患者大腿松弛，改善大腿外观形态。</v>
          </cell>
          <cell r="H2196" t="str">
            <v>所定价格涵盖手术计划、术区准备、消毒、切开、修整、缝合等步骤所需人力资源和基本物质资源消耗。</v>
          </cell>
          <cell r="I2196" t="str">
            <v>01联合臀部松弛</v>
          </cell>
        </row>
        <row r="2196">
          <cell r="L2196" t="str">
            <v>单侧</v>
          </cell>
        </row>
        <row r="2196">
          <cell r="N2196" t="str">
            <v>市场调节价</v>
          </cell>
        </row>
        <row r="2197">
          <cell r="C2197" t="str">
            <v>016200000560001T</v>
          </cell>
          <cell r="D2197" t="str">
            <v>大腿整形费-联合臀部松弛（加收）</v>
          </cell>
        </row>
        <row r="2197">
          <cell r="L2197" t="str">
            <v>单侧</v>
          </cell>
        </row>
        <row r="2197">
          <cell r="N2197" t="str">
            <v>市场调节价</v>
          </cell>
        </row>
        <row r="2198">
          <cell r="C2198" t="str">
            <v>016200000570000T</v>
          </cell>
          <cell r="D2198" t="str">
            <v>脐成形费</v>
          </cell>
        </row>
        <row r="2198">
          <cell r="G2198" t="str">
            <v>通过整形手术方式改善患者脐部外观或再造脐部，满足患者需求。</v>
          </cell>
          <cell r="H2198" t="str">
            <v>所定价格涵盖手术计划、术区准备、消毒、切开、皮瓣分离、切除、缝合以及必要时取皮、放置补片及引流等步骤所需人力资源和基本物质资源消耗。</v>
          </cell>
        </row>
        <row r="2198">
          <cell r="L2198" t="str">
            <v>次</v>
          </cell>
        </row>
        <row r="2198">
          <cell r="N2198" t="str">
            <v>市场调节价</v>
          </cell>
        </row>
        <row r="2199">
          <cell r="C2199" t="str">
            <v>016200000580000T</v>
          </cell>
          <cell r="D2199" t="str">
            <v>副乳切除费</v>
          </cell>
        </row>
        <row r="2199">
          <cell r="G2199" t="str">
            <v>通过整形方式切除副乳，满足患者需求。</v>
          </cell>
          <cell r="H2199" t="str">
            <v>所定价格涵盖手术计划、术区准备、消毒、切开、切除腺体、修整外形、缝合等步骤所需的人力资源和基本物质资源消耗。</v>
          </cell>
          <cell r="I2199" t="str">
            <v>01微创手术</v>
          </cell>
        </row>
        <row r="2199">
          <cell r="L2199" t="str">
            <v>单侧</v>
          </cell>
        </row>
        <row r="2199">
          <cell r="N2199" t="str">
            <v>市场调节价</v>
          </cell>
        </row>
        <row r="2200">
          <cell r="C2200" t="str">
            <v>016200000580001T</v>
          </cell>
          <cell r="D2200" t="str">
            <v>副乳切除费-微创手术（加收）</v>
          </cell>
        </row>
        <row r="2200">
          <cell r="L2200" t="str">
            <v>单侧</v>
          </cell>
          <cell r="M2200" t="str">
            <v>微创切口指切口＜2厘米。</v>
          </cell>
          <cell r="N2200" t="str">
            <v>市场调节价</v>
          </cell>
        </row>
        <row r="2201">
          <cell r="C2201" t="str">
            <v>016200000590000T</v>
          </cell>
          <cell r="D2201" t="str">
            <v>隆乳术后继发畸形修整费</v>
          </cell>
        </row>
        <row r="2201">
          <cell r="G2201" t="str">
            <v>通过整形手术方式改善隆乳术后继发畸形的外观，满足患者需求。</v>
          </cell>
          <cell r="H2201" t="str">
            <v>所定价格涵盖手术计划、术区准备、消毒、切开、畸形修整、假体重新置入，缝合等步骤所需的人力资源和基本物质资源消耗。</v>
          </cell>
          <cell r="I2201" t="str">
            <v>01软组织加强</v>
          </cell>
        </row>
        <row r="2201">
          <cell r="L2201" t="str">
            <v>单侧</v>
          </cell>
        </row>
        <row r="2201">
          <cell r="N2201" t="str">
            <v>市场调节价</v>
          </cell>
        </row>
        <row r="2202">
          <cell r="C2202" t="str">
            <v>016200000590001T</v>
          </cell>
          <cell r="D2202" t="str">
            <v>隆乳术后继发畸形修整费-软组织加强（加收）</v>
          </cell>
        </row>
        <row r="2202">
          <cell r="L2202" t="str">
            <v>单侧</v>
          </cell>
        </row>
        <row r="2202">
          <cell r="N2202" t="str">
            <v>市场调节价</v>
          </cell>
        </row>
        <row r="2203">
          <cell r="C2203" t="str">
            <v>016200000600000T</v>
          </cell>
          <cell r="D2203" t="str">
            <v>巨乳整形费</v>
          </cell>
        </row>
        <row r="2203">
          <cell r="G2203" t="str">
            <v>通过整形方式治疗巨乳，满足患者需求。</v>
          </cell>
          <cell r="H2203" t="str">
            <v>所定价格涵盖手术计划、术区准备、消毒、切开、切除组织、评估血供、乳房塑形、缝合等步骤所需的人力资源和基本物质资源消耗。</v>
          </cell>
          <cell r="I2203" t="str">
            <v>01再次手术
11中度及重度加收</v>
          </cell>
        </row>
        <row r="2203">
          <cell r="L2203" t="str">
            <v>单侧</v>
          </cell>
        </row>
        <row r="2203">
          <cell r="N2203" t="str">
            <v>市场调节价</v>
          </cell>
        </row>
        <row r="2204">
          <cell r="C2204" t="str">
            <v>016200000600001T</v>
          </cell>
          <cell r="D2204" t="str">
            <v>巨乳整形费-再次手术（加收）</v>
          </cell>
        </row>
        <row r="2204">
          <cell r="L2204" t="str">
            <v>单侧</v>
          </cell>
        </row>
        <row r="2204">
          <cell r="N2204" t="str">
            <v>市场调节价</v>
          </cell>
        </row>
        <row r="2205">
          <cell r="C2205" t="str">
            <v>016200000600011T</v>
          </cell>
          <cell r="D2205" t="str">
            <v>巨乳整形费-中度及重度（加收）</v>
          </cell>
        </row>
        <row r="2205">
          <cell r="L2205" t="str">
            <v>单侧</v>
          </cell>
          <cell r="M2205" t="str">
            <v>中度及重度指：切除量≥200g。</v>
          </cell>
          <cell r="N2205" t="str">
            <v>市场调节价</v>
          </cell>
        </row>
        <row r="2206">
          <cell r="C2206" t="str">
            <v>016200000610000T</v>
          </cell>
          <cell r="D2206" t="str">
            <v>乳房上提整形费</v>
          </cell>
        </row>
        <row r="2206">
          <cell r="G2206" t="str">
            <v>通过整形手术方式治疗乳房下垂，满足患者需求。</v>
          </cell>
          <cell r="H2206" t="str">
            <v>所定价格涵盖手术计划、术区准备、消毒、切开、切除皮肤、评估血供、乳房塑形、缝合等步骤所需的人力资源和基本物质资源消耗。</v>
          </cell>
          <cell r="I2206" t="str">
            <v>01再次手术
11中度及重度加收</v>
          </cell>
        </row>
        <row r="2206">
          <cell r="L2206" t="str">
            <v>单侧</v>
          </cell>
        </row>
        <row r="2206">
          <cell r="N2206" t="str">
            <v>市场调节价</v>
          </cell>
        </row>
        <row r="2207">
          <cell r="C2207" t="str">
            <v>016200000610001T</v>
          </cell>
          <cell r="D2207" t="str">
            <v>乳房上提整形费-再次手术（加收）</v>
          </cell>
        </row>
        <row r="2207">
          <cell r="L2207" t="str">
            <v>单侧</v>
          </cell>
        </row>
        <row r="2207">
          <cell r="N2207" t="str">
            <v>市场调节价</v>
          </cell>
        </row>
        <row r="2208">
          <cell r="C2208" t="str">
            <v>016200000610011T</v>
          </cell>
          <cell r="D2208" t="str">
            <v>乳房上提整形费-中度及重度（加收）</v>
          </cell>
        </row>
        <row r="2208">
          <cell r="L2208" t="str">
            <v>单侧</v>
          </cell>
          <cell r="M2208" t="str">
            <v>中度及重度指：乳头低于乳房下皱襞及以下。</v>
          </cell>
          <cell r="N2208" t="str">
            <v>市场调节价</v>
          </cell>
        </row>
        <row r="2209">
          <cell r="C2209" t="str">
            <v>016200000620000T</v>
          </cell>
          <cell r="D2209" t="str">
            <v>乳晕整形费</v>
          </cell>
        </row>
        <row r="2209">
          <cell r="G2209" t="str">
            <v>通过整形手术方式改善乳晕外形，满足患者需求。</v>
          </cell>
          <cell r="H2209" t="str">
            <v>所定价格涵盖手术计划、术区准备、消毒、乳头塑形、缝合等步骤所需的人力资源和基本物质资源消耗。</v>
          </cell>
          <cell r="I2209" t="str">
            <v>01中度及重度加收</v>
          </cell>
        </row>
        <row r="2209">
          <cell r="L2209" t="str">
            <v>单侧</v>
          </cell>
        </row>
        <row r="2209">
          <cell r="N2209" t="str">
            <v>市场调节价</v>
          </cell>
        </row>
        <row r="2210">
          <cell r="C2210" t="str">
            <v>016200000620001T</v>
          </cell>
          <cell r="D2210" t="str">
            <v>乳晕整形费-中度及重度（加收）</v>
          </cell>
        </row>
        <row r="2210">
          <cell r="L2210" t="str">
            <v>单侧</v>
          </cell>
          <cell r="M2210" t="str">
            <v>中度及重度指：乳晕最大径≥4厘米。</v>
          </cell>
          <cell r="N2210" t="str">
            <v>市场调节价</v>
          </cell>
        </row>
        <row r="2211">
          <cell r="C2211" t="str">
            <v>016200000630000T</v>
          </cell>
          <cell r="D2211" t="str">
            <v>乳头整形费</v>
          </cell>
        </row>
        <row r="2211">
          <cell r="G2211" t="str">
            <v>通过整形手术方式改善乳头外形，满足患者需求。</v>
          </cell>
          <cell r="H2211" t="str">
            <v>所定价格涵盖手术计划、术区准备、消毒、乳头再造或乳头塑形等步骤所需的人力资源和基本物质资源消耗。</v>
          </cell>
        </row>
        <row r="2211">
          <cell r="L2211" t="str">
            <v>单侧</v>
          </cell>
        </row>
        <row r="2211">
          <cell r="N2211" t="str">
            <v>市场调节价</v>
          </cell>
        </row>
        <row r="2212">
          <cell r="C2212" t="str">
            <v>016200000640000T</v>
          </cell>
          <cell r="D2212" t="str">
            <v>乳房下皱襞成形费</v>
          </cell>
        </row>
        <row r="2212">
          <cell r="G2212" t="str">
            <v>通过整形手术方式改善乳房下皱襞形态及位置，满足患者需求。</v>
          </cell>
          <cell r="H2212" t="str">
            <v>所定价格涵盖手术计划、术区准备、消毒、切开、乳房下皱襞塑性、缝合等步骤所需的人力资源和基本物质资源消耗。</v>
          </cell>
        </row>
        <row r="2212">
          <cell r="L2212" t="str">
            <v>单侧</v>
          </cell>
        </row>
        <row r="2212">
          <cell r="N2212" t="str">
            <v>市场调节价</v>
          </cell>
        </row>
        <row r="2213">
          <cell r="C2213" t="str">
            <v>016200000650000T</v>
          </cell>
          <cell r="D2213" t="str">
            <v>男性乳腺肥大切除整形费</v>
          </cell>
        </row>
        <row r="2213">
          <cell r="G2213" t="str">
            <v>通过整形手术方式切除男性肥大乳腺，满足患者需求。</v>
          </cell>
          <cell r="H2213" t="str">
            <v>所定价格涵盖手术计划、术区准备、消毒、切开、切除腺体、修整外形、缝合等步骤所需的人力资源和基本物质资源消耗。</v>
          </cell>
          <cell r="I2213" t="str">
            <v>01微创手术
11中度及重度加收</v>
          </cell>
        </row>
        <row r="2213">
          <cell r="L2213" t="str">
            <v>单侧</v>
          </cell>
        </row>
        <row r="2213">
          <cell r="N2213" t="str">
            <v>市场调节价</v>
          </cell>
        </row>
        <row r="2214">
          <cell r="C2214" t="str">
            <v>016200000650001T</v>
          </cell>
          <cell r="D2214" t="str">
            <v>男性乳腺肥大切除整形费-微创手术（加收）</v>
          </cell>
        </row>
        <row r="2214">
          <cell r="L2214" t="str">
            <v>单侧</v>
          </cell>
          <cell r="M2214" t="str">
            <v>微创切口指切口＜2厘米。</v>
          </cell>
          <cell r="N2214" t="str">
            <v>市场调节价</v>
          </cell>
        </row>
        <row r="2215">
          <cell r="C2215" t="str">
            <v>016200000650011T</v>
          </cell>
          <cell r="D2215" t="str">
            <v>男性乳腺肥大切除整形费-中度及重度（加收）</v>
          </cell>
        </row>
        <row r="2215">
          <cell r="L2215" t="str">
            <v>单侧</v>
          </cell>
          <cell r="M2215" t="str">
            <v>中度及重度指根据Simon分级中度及以上的情况。</v>
          </cell>
          <cell r="N2215" t="str">
            <v>市场调节价</v>
          </cell>
        </row>
        <row r="2216">
          <cell r="C2216" t="str">
            <v>016200000660000T</v>
          </cell>
          <cell r="D2216" t="str">
            <v>隆乳费（假体置入）</v>
          </cell>
        </row>
        <row r="2216">
          <cell r="G2216" t="str">
            <v>通过置入乳房假体增大乳房，满足患者需求。</v>
          </cell>
          <cell r="H2216" t="str">
            <v>所定价格涵盖手术计划、术区准备、消毒、切开、腔隙剥离、假体置入、缝合等步骤所需的人力资源和基本物质资源消耗。</v>
          </cell>
          <cell r="I2216" t="str">
            <v>01软组织加强
11双平面层次
21再次手术</v>
          </cell>
        </row>
        <row r="2216">
          <cell r="L2216" t="str">
            <v>单侧</v>
          </cell>
        </row>
        <row r="2216">
          <cell r="N2216" t="str">
            <v>市场调节价</v>
          </cell>
        </row>
        <row r="2217">
          <cell r="C2217" t="str">
            <v>016200000660001T</v>
          </cell>
          <cell r="D2217" t="str">
            <v>隆乳费（假体置入）-软组织加强（加收）</v>
          </cell>
        </row>
        <row r="2217">
          <cell r="L2217" t="str">
            <v>单侧</v>
          </cell>
        </row>
        <row r="2217">
          <cell r="N2217" t="str">
            <v>市场调节价</v>
          </cell>
        </row>
        <row r="2218">
          <cell r="C2218" t="str">
            <v>016200000660011T</v>
          </cell>
          <cell r="D2218" t="str">
            <v>隆乳费（假体置入）-双平面层次（加收）</v>
          </cell>
        </row>
        <row r="2218">
          <cell r="L2218" t="str">
            <v>单侧</v>
          </cell>
        </row>
        <row r="2218">
          <cell r="N2218" t="str">
            <v>市场调节价</v>
          </cell>
        </row>
        <row r="2219">
          <cell r="C2219" t="str">
            <v>016200000660021T</v>
          </cell>
          <cell r="D2219" t="str">
            <v>隆乳费（假体置入）-再次手术（加收）</v>
          </cell>
        </row>
        <row r="2219">
          <cell r="L2219" t="str">
            <v>单侧</v>
          </cell>
        </row>
        <row r="2219">
          <cell r="N2219" t="str">
            <v>市场调节价</v>
          </cell>
        </row>
        <row r="2220">
          <cell r="C2220" t="str">
            <v>016200000670000T</v>
          </cell>
          <cell r="D2220" t="str">
            <v>隆乳费（脂肪注射）</v>
          </cell>
        </row>
        <row r="2220">
          <cell r="G2220" t="str">
            <v>通过注射脂肪及其衍生物改善乳房外形，满足患者需求。</v>
          </cell>
          <cell r="H2220" t="str">
            <v>所定价格涵盖手术计划、术区准备、消毒、脂肪纯化、切开、注射、缝合等步骤所需的人力资源和基本物质资源消耗。</v>
          </cell>
          <cell r="I2220" t="str">
            <v>01挛缩松解</v>
          </cell>
          <cell r="J2220" t="str">
            <v>01自体脂肪注射隆臀</v>
          </cell>
        </row>
        <row r="2220">
          <cell r="L2220" t="str">
            <v>单侧</v>
          </cell>
        </row>
        <row r="2220">
          <cell r="N2220" t="str">
            <v>市场调节价</v>
          </cell>
        </row>
        <row r="2221">
          <cell r="C2221" t="str">
            <v>016200000670001T</v>
          </cell>
          <cell r="D2221" t="str">
            <v>隆乳费（脂肪注射）-挛缩松解（加收）</v>
          </cell>
        </row>
        <row r="2221">
          <cell r="L2221" t="str">
            <v>单侧</v>
          </cell>
        </row>
        <row r="2221">
          <cell r="N2221" t="str">
            <v>市场调节价</v>
          </cell>
        </row>
        <row r="2222">
          <cell r="C2222" t="str">
            <v>016200000670100T</v>
          </cell>
          <cell r="D2222" t="str">
            <v>隆乳费（脂肪注射）-自体脂肪注射隆臀（扩展）</v>
          </cell>
        </row>
        <row r="2222">
          <cell r="L2222" t="str">
            <v>单侧</v>
          </cell>
        </row>
        <row r="2222">
          <cell r="N2222" t="str">
            <v>市场调节价</v>
          </cell>
        </row>
        <row r="2223">
          <cell r="C2223" t="str">
            <v>016200000680000T</v>
          </cell>
          <cell r="D2223" t="str">
            <v>乳房再造费（假体置入）</v>
          </cell>
        </row>
        <row r="2223">
          <cell r="G2223" t="str">
            <v>通过置入人工假体再造乳房，满足患者需求。</v>
          </cell>
          <cell r="H2223" t="str">
            <v>所定价格涵盖手术计划、术区准备、消毒、切开、假体置入、缝合等步骤所需的人力资源和基本物质资源消耗。</v>
          </cell>
          <cell r="I2223" t="str">
            <v>01微创手术
11软组织加强
21纤维包膜切除</v>
          </cell>
          <cell r="J2223" t="str">
            <v>01乳房扩张器置入乳房再造</v>
          </cell>
        </row>
        <row r="2223">
          <cell r="L2223" t="str">
            <v>单侧</v>
          </cell>
        </row>
        <row r="2223">
          <cell r="N2223" t="str">
            <v>市场调节价</v>
          </cell>
        </row>
        <row r="2224">
          <cell r="C2224" t="str">
            <v>016200000680001T</v>
          </cell>
          <cell r="D2224" t="str">
            <v>乳房再造费（假体置入）-微创手术（加收）</v>
          </cell>
        </row>
        <row r="2224">
          <cell r="L2224" t="str">
            <v>单侧</v>
          </cell>
          <cell r="M2224" t="str">
            <v>本项目中的“微创手术”指切口≤5厘米。</v>
          </cell>
          <cell r="N2224" t="str">
            <v>市场调节价</v>
          </cell>
        </row>
        <row r="2225">
          <cell r="C2225" t="str">
            <v>016200000680011T</v>
          </cell>
          <cell r="D2225" t="str">
            <v>乳房再造费（假体置入）-软组织加强（加收）</v>
          </cell>
        </row>
        <row r="2225">
          <cell r="L2225" t="str">
            <v>单侧</v>
          </cell>
        </row>
        <row r="2225">
          <cell r="N2225" t="str">
            <v>市场调节价</v>
          </cell>
        </row>
        <row r="2226">
          <cell r="C2226" t="str">
            <v>016200000680021T</v>
          </cell>
          <cell r="D2226" t="str">
            <v>乳房再造费（假体置入）-纤维包膜切除（加收）</v>
          </cell>
        </row>
        <row r="2226">
          <cell r="L2226" t="str">
            <v>单侧</v>
          </cell>
        </row>
        <row r="2226">
          <cell r="N2226" t="str">
            <v>市场调节价</v>
          </cell>
        </row>
        <row r="2227">
          <cell r="C2227" t="str">
            <v>016200000680100T</v>
          </cell>
          <cell r="D2227" t="str">
            <v>乳房再造费（假体置入）-乳房扩张器置入乳房再造（扩展）</v>
          </cell>
        </row>
        <row r="2227">
          <cell r="L2227" t="str">
            <v>单侧</v>
          </cell>
        </row>
        <row r="2227">
          <cell r="N2227" t="str">
            <v>市场调节价</v>
          </cell>
        </row>
        <row r="2228">
          <cell r="C2228" t="str">
            <v>016200000690000T</v>
          </cell>
          <cell r="D2228" t="str">
            <v>乳房再造费（脂肪注射）</v>
          </cell>
        </row>
        <row r="2228">
          <cell r="G2228" t="str">
            <v>通过注射脂肪及其衍生物再造乳房，满足患者需求。</v>
          </cell>
          <cell r="H2228" t="str">
            <v>所定价格涵盖手术计划、术区准备、消毒、脂肪纯化、切开、脂肪注射、缝合等步骤所需的人力资源和基本物质资源消耗。</v>
          </cell>
        </row>
        <row r="2228">
          <cell r="L2228" t="str">
            <v>单侧</v>
          </cell>
        </row>
        <row r="2228">
          <cell r="N2228" t="str">
            <v>市场调节价</v>
          </cell>
        </row>
        <row r="2229">
          <cell r="C2229" t="str">
            <v>016200000700000T</v>
          </cell>
          <cell r="D2229" t="str">
            <v>自体组织皮瓣乳房再造费</v>
          </cell>
        </row>
        <row r="2229">
          <cell r="G2229" t="str">
            <v>通过皮瓣移植方式再造乳房，满足患者需求。</v>
          </cell>
          <cell r="H2229" t="str">
            <v>所定价格涵盖手术计划、术区准备、消毒、切取皮瓣、皮瓣转移、缝合切口等步骤所需的人力资源和基本物质资源消耗。</v>
          </cell>
          <cell r="I2229" t="str">
            <v>01多血管蒂
11腋窝或胸壁重建
21联合乳房假体植入</v>
          </cell>
        </row>
        <row r="2229">
          <cell r="L2229" t="str">
            <v>单侧</v>
          </cell>
        </row>
        <row r="2229">
          <cell r="N2229" t="str">
            <v>市场调节价</v>
          </cell>
        </row>
        <row r="2230">
          <cell r="C2230" t="str">
            <v>016200000700001T</v>
          </cell>
          <cell r="D2230" t="str">
            <v>自体组织皮瓣乳房再造费-多血管蒂（加收）</v>
          </cell>
        </row>
        <row r="2230">
          <cell r="L2230" t="str">
            <v>单侧</v>
          </cell>
        </row>
        <row r="2230">
          <cell r="N2230" t="str">
            <v>市场调节价</v>
          </cell>
        </row>
        <row r="2231">
          <cell r="C2231" t="str">
            <v>016200000700011T</v>
          </cell>
          <cell r="D2231" t="str">
            <v>自体组织皮瓣乳房再造费-腋窝或胸壁重建（加收）</v>
          </cell>
        </row>
        <row r="2231">
          <cell r="L2231" t="str">
            <v>单侧</v>
          </cell>
        </row>
        <row r="2231">
          <cell r="N2231" t="str">
            <v>市场调节价</v>
          </cell>
        </row>
        <row r="2232">
          <cell r="C2232" t="str">
            <v>016200000700021T</v>
          </cell>
          <cell r="D2232" t="str">
            <v>自体组织皮瓣乳房再造费-联合乳房假体植入（加收）</v>
          </cell>
        </row>
        <row r="2232">
          <cell r="L2232" t="str">
            <v>单侧</v>
          </cell>
        </row>
        <row r="2232">
          <cell r="N2232" t="str">
            <v>市场调节价</v>
          </cell>
        </row>
        <row r="2233">
          <cell r="C2233" t="str">
            <v>016200000710000T</v>
          </cell>
          <cell r="D2233" t="str">
            <v>阴蒂美容整形费</v>
          </cell>
        </row>
        <row r="2233">
          <cell r="G2233" t="str">
            <v>通过美容整形方式改善阴蒂美观度，满足患者需求。</v>
          </cell>
          <cell r="H2233" t="str">
            <v>所定价格涵盖手术计划、术区准备、消毒、切开、修整、缝合等步骤所需人力资源和基本物质资源消耗。</v>
          </cell>
          <cell r="I2233" t="str">
            <v>01组织缺失</v>
          </cell>
        </row>
        <row r="2233">
          <cell r="L2233" t="str">
            <v>次</v>
          </cell>
        </row>
        <row r="2233">
          <cell r="N2233" t="str">
            <v>市场调节价</v>
          </cell>
        </row>
        <row r="2234">
          <cell r="C2234" t="str">
            <v>016200000710001T</v>
          </cell>
          <cell r="D2234" t="str">
            <v>阴蒂美容整形费-组织缺失（加收）</v>
          </cell>
        </row>
        <row r="2234">
          <cell r="L2234" t="str">
            <v>次</v>
          </cell>
        </row>
        <row r="2234">
          <cell r="N2234" t="str">
            <v>市场调节价</v>
          </cell>
        </row>
        <row r="2235">
          <cell r="C2235" t="str">
            <v>016200000720000T</v>
          </cell>
          <cell r="D2235" t="str">
            <v>阴唇美容整形费</v>
          </cell>
        </row>
        <row r="2235">
          <cell r="G2235" t="str">
            <v>通过美容整形方式改善外阴美观度，满足患者需求。</v>
          </cell>
          <cell r="H2235" t="str">
            <v>所定价格涵盖手术计划、术区准备、消毒、切开、修整、缝合等步骤所需人力资源和基本物质资源消耗。</v>
          </cell>
          <cell r="I2235" t="str">
            <v>01复杂情况</v>
          </cell>
        </row>
        <row r="2235">
          <cell r="L2235" t="str">
            <v>单侧</v>
          </cell>
        </row>
        <row r="2235">
          <cell r="N2235" t="str">
            <v>市场调节价</v>
          </cell>
        </row>
        <row r="2236">
          <cell r="C2236" t="str">
            <v>016200000720001T</v>
          </cell>
          <cell r="D2236" t="str">
            <v>阴唇美容整形费-复杂情况（加收）</v>
          </cell>
        </row>
        <row r="2236">
          <cell r="L2236" t="str">
            <v>单侧</v>
          </cell>
          <cell r="M2236" t="str">
            <v>本项目中的“复杂”指结构/组织缺失或合并阴蒂包皮增生的情况。</v>
          </cell>
          <cell r="N2236" t="str">
            <v>市场调节价</v>
          </cell>
        </row>
        <row r="2237">
          <cell r="C2237" t="str">
            <v>016200000730000T</v>
          </cell>
          <cell r="D2237" t="str">
            <v>处女膜整形费</v>
          </cell>
        </row>
        <row r="2237">
          <cell r="G2237" t="str">
            <v>通过美容整形方式改善处女膜形态或外观，满足患者需求。</v>
          </cell>
          <cell r="H2237" t="str">
            <v>所定价格涵盖手术计划、术区准备、消毒、修整、缝合等步骤所需人力资源和基本物质资源消耗。</v>
          </cell>
          <cell r="I2237" t="str">
            <v>01组织缺失</v>
          </cell>
        </row>
        <row r="2237">
          <cell r="L2237" t="str">
            <v>次</v>
          </cell>
        </row>
        <row r="2237">
          <cell r="N2237" t="str">
            <v>市场调节价</v>
          </cell>
        </row>
        <row r="2238">
          <cell r="C2238" t="str">
            <v>016200000730001T</v>
          </cell>
          <cell r="D2238" t="str">
            <v>处女膜整形费-组织缺失（加收）</v>
          </cell>
        </row>
        <row r="2238">
          <cell r="L2238" t="str">
            <v>次</v>
          </cell>
        </row>
        <row r="2238">
          <cell r="N2238" t="str">
            <v>市场调节价</v>
          </cell>
        </row>
        <row r="2239">
          <cell r="C2239" t="str">
            <v>016200000740000T</v>
          </cell>
          <cell r="D2239" t="str">
            <v>阴道整形费</v>
          </cell>
        </row>
        <row r="2239">
          <cell r="G2239" t="str">
            <v>通过美容整形方式改善阴道外观和功能，满足患者需求。</v>
          </cell>
          <cell r="H2239" t="str">
            <v>所定价格涵盖手术计划、术区准备、消毒、切开、修整、缝合等步骤所需人力资源和基本物质资源消耗。</v>
          </cell>
        </row>
        <row r="2239">
          <cell r="L2239" t="str">
            <v>次</v>
          </cell>
        </row>
        <row r="2239">
          <cell r="N2239" t="str">
            <v>市场调节价</v>
          </cell>
        </row>
        <row r="2240">
          <cell r="C2240" t="str">
            <v>016200000750000T</v>
          </cell>
          <cell r="D2240" t="str">
            <v>阴道再造费</v>
          </cell>
        </row>
        <row r="2240">
          <cell r="G2240" t="str">
            <v>通过美容整形方式再造阴道功能及外观，满足患者需求。</v>
          </cell>
          <cell r="H2240" t="str">
            <v>所定价格涵盖手术计划、术区准备、消毒、切开、修整、缝合等步骤所需的人力资源和基本物质资源消耗。   </v>
          </cell>
        </row>
        <row r="2240">
          <cell r="L2240" t="str">
            <v>次</v>
          </cell>
        </row>
        <row r="2240">
          <cell r="N2240" t="str">
            <v>市场调节价</v>
          </cell>
        </row>
        <row r="2241">
          <cell r="C2241" t="str">
            <v>016200000760000T</v>
          </cell>
          <cell r="D2241" t="str">
            <v>后连合整形费</v>
          </cell>
        </row>
        <row r="2241">
          <cell r="G2241" t="str">
            <v>通过美容整形方式改善后连合的功能及整体美观度，满足患者需求。</v>
          </cell>
          <cell r="H2241" t="str">
            <v>所定价格涵盖手术计划、术区准备、消毒、切开、修整、缝合等步骤所需人力资源和基本物质资源消耗。</v>
          </cell>
          <cell r="I2241" t="str">
            <v>01组织缺失</v>
          </cell>
        </row>
        <row r="2241">
          <cell r="L2241" t="str">
            <v>次</v>
          </cell>
        </row>
        <row r="2241">
          <cell r="N2241" t="str">
            <v>市场调节价</v>
          </cell>
        </row>
        <row r="2242">
          <cell r="C2242" t="str">
            <v>016200000760001T</v>
          </cell>
          <cell r="D2242" t="str">
            <v>后连合整形费-组织缺失（加收）</v>
          </cell>
        </row>
        <row r="2242">
          <cell r="L2242" t="str">
            <v>次</v>
          </cell>
        </row>
        <row r="2242">
          <cell r="N2242" t="str">
            <v>市场调节价</v>
          </cell>
        </row>
        <row r="2243">
          <cell r="C2243" t="str">
            <v>016200000770000T</v>
          </cell>
          <cell r="D2243" t="str">
            <v>会阴体整形费</v>
          </cell>
        </row>
        <row r="2243">
          <cell r="G2243" t="str">
            <v>通过美容整形方式改善会阴体的功能及整体美观度，满足患者需求。</v>
          </cell>
          <cell r="H2243" t="str">
            <v>所定价格涵盖手术计划、术区准备、消毒、切开、修整、缝合等步骤所需的人力资源和基本物质资源消耗。</v>
          </cell>
          <cell r="I2243" t="str">
            <v>01组织缺失</v>
          </cell>
        </row>
        <row r="2243">
          <cell r="L2243" t="str">
            <v>次</v>
          </cell>
        </row>
        <row r="2243">
          <cell r="N2243" t="str">
            <v>市场调节价</v>
          </cell>
        </row>
        <row r="2244">
          <cell r="C2244" t="str">
            <v>016200000770001T</v>
          </cell>
          <cell r="D2244" t="str">
            <v>会阴体整形费-组织缺失（加收）</v>
          </cell>
        </row>
        <row r="2244">
          <cell r="L2244" t="str">
            <v>次</v>
          </cell>
        </row>
        <row r="2244">
          <cell r="N2244" t="str">
            <v>市场调节价</v>
          </cell>
        </row>
        <row r="2245">
          <cell r="C2245" t="str">
            <v>016200000780000T</v>
          </cell>
          <cell r="D2245" t="str">
            <v>材料置入整形费</v>
          </cell>
        </row>
        <row r="2245">
          <cell r="G2245" t="str">
            <v>通过整形手术方式置入人工材料，改善患者外观，满足患者需求。</v>
          </cell>
          <cell r="H2245" t="str">
            <v>所定价格涵盖手术计划、术区准备、消毒、切开、止血、缝合等步骤所需人力资源和基本物质资源消耗。</v>
          </cell>
        </row>
        <row r="2245">
          <cell r="J2245" t="str">
            <v>01人工材料取出</v>
          </cell>
        </row>
        <row r="2245">
          <cell r="L2245" t="str">
            <v>个</v>
          </cell>
        </row>
        <row r="2245">
          <cell r="N2245" t="str">
            <v>市场调节价</v>
          </cell>
        </row>
        <row r="2246">
          <cell r="C2246" t="str">
            <v>016200000780100T</v>
          </cell>
          <cell r="D2246" t="str">
            <v>材料置入整形费-人工材料取出（扩展）</v>
          </cell>
        </row>
        <row r="2246">
          <cell r="L2246" t="str">
            <v>个</v>
          </cell>
        </row>
        <row r="2246">
          <cell r="N2246" t="str">
            <v>市场调节价</v>
          </cell>
        </row>
        <row r="2247">
          <cell r="C2247" t="str">
            <v>016200000790000T</v>
          </cell>
          <cell r="D2247" t="str">
            <v>组织置入整形费</v>
          </cell>
        </row>
        <row r="2247">
          <cell r="G2247" t="str">
            <v>通过整形手术方式置入自体/异体组织，改善患者外观，满足患者需求。</v>
          </cell>
          <cell r="H2247" t="str">
            <v>所定价格涵盖手术计划、术区准备、消毒、切开、止血、缝合等步骤所需人力资源和基本物质资源消耗。</v>
          </cell>
        </row>
        <row r="2247">
          <cell r="J2247" t="str">
            <v>01自体/异体组织取出</v>
          </cell>
        </row>
        <row r="2247">
          <cell r="L2247" t="str">
            <v>部位</v>
          </cell>
        </row>
        <row r="2247">
          <cell r="N2247" t="str">
            <v>市场调节价</v>
          </cell>
        </row>
        <row r="2248">
          <cell r="C2248" t="str">
            <v>016200000790100T</v>
          </cell>
          <cell r="D2248" t="str">
            <v>组织置入整形费-自体/异体组织取出（扩展）</v>
          </cell>
        </row>
        <row r="2248">
          <cell r="L2248" t="str">
            <v>部位</v>
          </cell>
        </row>
        <row r="2248">
          <cell r="N2248" t="str">
            <v>市场调节价</v>
          </cell>
        </row>
        <row r="2249">
          <cell r="C2249" t="str">
            <v>016200000800000T</v>
          </cell>
          <cell r="D2249" t="str">
            <v>注射材料取出费</v>
          </cell>
        </row>
        <row r="2249">
          <cell r="G2249" t="str">
            <v>通过整形手术方式取出注射材料，改善患者外观，满足患者需求。</v>
          </cell>
          <cell r="H2249" t="str">
            <v>所定价格涵盖手术计划、术区准备、消毒、切开、止血、注射材料取出、缝合等步骤所需人力资源和基本物质资源消耗。</v>
          </cell>
          <cell r="I2249" t="str">
            <v>01面颈部</v>
          </cell>
        </row>
        <row r="2249">
          <cell r="L2249" t="str">
            <v>平方厘米</v>
          </cell>
        </row>
        <row r="2249">
          <cell r="N2249" t="str">
            <v>市场调节价</v>
          </cell>
        </row>
        <row r="2250">
          <cell r="C2250" t="str">
            <v>016200000800001T</v>
          </cell>
          <cell r="D2250" t="str">
            <v>注射材料取出费-面颈部（加收）</v>
          </cell>
        </row>
        <row r="2250">
          <cell r="L2250" t="str">
            <v>平方厘米</v>
          </cell>
        </row>
        <row r="2250">
          <cell r="N2250" t="str">
            <v>市场调节价</v>
          </cell>
        </row>
        <row r="2251">
          <cell r="C2251" t="str">
            <v>016200000810000T</v>
          </cell>
          <cell r="D2251" t="str">
            <v>阴茎延长整形费</v>
          </cell>
        </row>
        <row r="2251">
          <cell r="G2251" t="str">
            <v>通过整形手术方式延长阴茎，改善整体外观，满足患者需求。</v>
          </cell>
          <cell r="H2251" t="str">
            <v>所定价格涵盖手术计划、术区准备、消毒、切开、修整、止血、缝合及必要时修复等步骤所需人力资源和基本物质资源消耗。</v>
          </cell>
          <cell r="I2251" t="str">
            <v>01浅深悬韧带切断
11自体组织覆盖</v>
          </cell>
        </row>
        <row r="2251">
          <cell r="L2251" t="str">
            <v>次</v>
          </cell>
        </row>
        <row r="2251">
          <cell r="N2251" t="str">
            <v>市场调节价</v>
          </cell>
        </row>
        <row r="2252">
          <cell r="C2252" t="str">
            <v>016200000810001T</v>
          </cell>
          <cell r="D2252" t="str">
            <v>阴茎延长整形费-浅深悬韧带切断（加收）</v>
          </cell>
        </row>
        <row r="2252">
          <cell r="L2252" t="str">
            <v>次</v>
          </cell>
        </row>
        <row r="2252">
          <cell r="N2252" t="str">
            <v>市场调节价</v>
          </cell>
        </row>
        <row r="2253">
          <cell r="C2253" t="str">
            <v>016200000810011T</v>
          </cell>
          <cell r="D2253" t="str">
            <v>阴茎延长整形费-自体组织覆盖（加收）</v>
          </cell>
        </row>
        <row r="2253">
          <cell r="L2253" t="str">
            <v>次</v>
          </cell>
        </row>
        <row r="2253">
          <cell r="N2253" t="str">
            <v>市场调节价</v>
          </cell>
        </row>
        <row r="2254">
          <cell r="C2254" t="str">
            <v>016200000820000T</v>
          </cell>
          <cell r="D2254" t="str">
            <v>阴茎增粗整形费</v>
          </cell>
        </row>
        <row r="2254">
          <cell r="G2254" t="str">
            <v>通过整形手术方式增粗阴茎，改善整体外观，满足患者需求。</v>
          </cell>
          <cell r="H2254" t="str">
            <v>所定价格涵盖手术计划、术区准备、消毒、切开、修整、止血、缝合及必要时修复等步骤所需人力资源和基本物质资源消耗。</v>
          </cell>
          <cell r="I2254" t="str">
            <v>01自体组织移植
11人工材料填充</v>
          </cell>
        </row>
        <row r="2254">
          <cell r="L2254" t="str">
            <v>次</v>
          </cell>
        </row>
        <row r="2254">
          <cell r="N2254" t="str">
            <v>市场调节价</v>
          </cell>
        </row>
        <row r="2255">
          <cell r="C2255" t="str">
            <v>016200000820001T</v>
          </cell>
          <cell r="D2255" t="str">
            <v>阴茎增粗整形费-自体组织移植（加收）</v>
          </cell>
        </row>
        <row r="2255">
          <cell r="L2255" t="str">
            <v>次</v>
          </cell>
        </row>
        <row r="2255">
          <cell r="N2255" t="str">
            <v>市场调节价</v>
          </cell>
        </row>
        <row r="2256">
          <cell r="C2256" t="str">
            <v>016200000820011T</v>
          </cell>
          <cell r="D2256" t="str">
            <v>阴茎增粗整形费-人工材料填充（加收）</v>
          </cell>
        </row>
        <row r="2256">
          <cell r="L2256" t="str">
            <v>次</v>
          </cell>
        </row>
        <row r="2256">
          <cell r="N2256" t="str">
            <v>市场调节价</v>
          </cell>
        </row>
        <row r="2257">
          <cell r="C2257" t="str">
            <v>016200000830000T</v>
          </cell>
          <cell r="D2257" t="str">
            <v>阴茎再造费</v>
          </cell>
        </row>
        <row r="2257">
          <cell r="G2257" t="str">
            <v>通过整形手术方式再造阴茎，满足患者需求。</v>
          </cell>
          <cell r="H2257" t="str">
            <v>所定价格涵盖手术计划、术区准备、消毒、切开、修整、止血、缝合及必要时修复等步骤所需人力资源和基本物质资源消耗。</v>
          </cell>
          <cell r="I2257" t="str">
            <v>01特殊组织整形</v>
          </cell>
        </row>
        <row r="2257">
          <cell r="L2257" t="str">
            <v>次</v>
          </cell>
        </row>
        <row r="2257">
          <cell r="N2257" t="str">
            <v>市场调节价</v>
          </cell>
        </row>
        <row r="2258">
          <cell r="C2258" t="str">
            <v>016200000830001T</v>
          </cell>
          <cell r="D2258" t="str">
            <v>阴茎再造费-特殊组织整形（加收）</v>
          </cell>
        </row>
        <row r="2258">
          <cell r="L2258" t="str">
            <v>次</v>
          </cell>
          <cell r="M2258" t="str">
            <v>本项目中的“特殊组织整形”指：利用股薄肌组织、岛状皮瓣、阔筋膜进行整形。</v>
          </cell>
          <cell r="N2258" t="str">
            <v>市场调节价</v>
          </cell>
        </row>
        <row r="2259">
          <cell r="C2259" t="str">
            <v>016200000840000T</v>
          </cell>
          <cell r="D2259" t="str">
            <v>包皮整形费</v>
          </cell>
        </row>
        <row r="2259">
          <cell r="G2259" t="str">
            <v>通过整形手术方式改善不良包皮形态，满足患者需求。</v>
          </cell>
          <cell r="H2259" t="str">
            <v>所定价格涵盖手术计划、术区准备、消毒、切开、修整、止血、缝合及必要时修复缺损、组织再造等步骤所需人力资源和基本物质资源消耗。</v>
          </cell>
        </row>
        <row r="2259">
          <cell r="J2259" t="str">
            <v>01阴茎包皮系带延长</v>
          </cell>
        </row>
        <row r="2259">
          <cell r="L2259" t="str">
            <v>次</v>
          </cell>
        </row>
        <row r="2259">
          <cell r="N2259" t="str">
            <v>市场调节价</v>
          </cell>
        </row>
        <row r="2260">
          <cell r="C2260" t="str">
            <v>016200000840100T</v>
          </cell>
          <cell r="D2260" t="str">
            <v>包皮整形费-阴茎包皮系带延长（扩展）</v>
          </cell>
        </row>
        <row r="2260">
          <cell r="L2260" t="str">
            <v>次</v>
          </cell>
        </row>
        <row r="2260">
          <cell r="N2260" t="str">
            <v>市场调节价</v>
          </cell>
        </row>
        <row r="2261">
          <cell r="C2261" t="str">
            <v>016200000850000T</v>
          </cell>
          <cell r="D2261" t="str">
            <v>龟头整形费</v>
          </cell>
        </row>
        <row r="2261">
          <cell r="G2261" t="str">
            <v>通过整形手术方式改善不良龟头形态，满足患者需求。</v>
          </cell>
          <cell r="H2261" t="str">
            <v>所定价格涵盖手术计划、术区准备、消毒、切开、修整、止血、缝合等步骤所需人力资源和基本物质资源消耗。</v>
          </cell>
        </row>
        <row r="2261">
          <cell r="L2261" t="str">
            <v>次</v>
          </cell>
        </row>
        <row r="2261">
          <cell r="N2261" t="str">
            <v>市场调节价</v>
          </cell>
        </row>
        <row r="2262">
          <cell r="C2262" t="str">
            <v>016200000860000T</v>
          </cell>
          <cell r="D2262" t="str">
            <v>阴囊再造费</v>
          </cell>
        </row>
        <row r="2262">
          <cell r="G2262" t="str">
            <v>通过整形手术方式改善阴囊大小和整体外观，满足患者需求。</v>
          </cell>
          <cell r="H2262" t="str">
            <v>所定价格涵盖手术计划、术区准备、消毒、切开、修整、止血、缝合等步骤所需人力资源和基本物质资源消耗。</v>
          </cell>
        </row>
        <row r="2262">
          <cell r="L2262" t="str">
            <v>次</v>
          </cell>
        </row>
        <row r="2262">
          <cell r="N2262" t="str">
            <v>市场调节价</v>
          </cell>
        </row>
        <row r="2263">
          <cell r="C2263" t="str">
            <v>016200000870000T</v>
          </cell>
          <cell r="D2263" t="str">
            <v>睾丸再造（成形）费</v>
          </cell>
        </row>
        <row r="2263">
          <cell r="G2263" t="str">
            <v>通过整形手术方式改善睾丸大小和整体外观，满足患者需求。</v>
          </cell>
          <cell r="H2263" t="str">
            <v>所定价格涵盖手术计划、术区准备、消毒、切开、修整、止血、缝合等步骤所需人力资源和基本物质资源消耗。</v>
          </cell>
        </row>
        <row r="2263">
          <cell r="L2263" t="str">
            <v>单侧</v>
          </cell>
        </row>
        <row r="2263">
          <cell r="N2263" t="str">
            <v>市场调节价</v>
          </cell>
        </row>
        <row r="2264">
          <cell r="C2264" t="str">
            <v>016200000880000T</v>
          </cell>
          <cell r="D2264" t="str">
            <v>阴茎阴囊位置矫正费</v>
          </cell>
        </row>
        <row r="2264">
          <cell r="G2264" t="str">
            <v>通过整形手术方式改善阴茎阴囊间整体外观，满足患者需求。</v>
          </cell>
          <cell r="H2264" t="str">
            <v>所定价格涵盖手术计划、术区准备、消毒、切开、修整、止血、缝合等步骤所需人力资源和基本物质资源消耗。</v>
          </cell>
        </row>
        <row r="2264">
          <cell r="L2264" t="str">
            <v>次</v>
          </cell>
        </row>
        <row r="2264">
          <cell r="N2264" t="str">
            <v>市场调节价</v>
          </cell>
        </row>
        <row r="2265">
          <cell r="C2265" t="str">
            <v>016200000890000T</v>
          </cell>
          <cell r="D2265" t="str">
            <v>尿道整形费</v>
          </cell>
        </row>
        <row r="2265">
          <cell r="G2265" t="str">
            <v>通过整形手术方式改善尿道形态，满足患者需求。</v>
          </cell>
          <cell r="H2265" t="str">
            <v>所定价格涵盖手术计划、术区准备、消毒、切开、修整、止血、缝合等步骤所需人力资源和基本物质资源消耗。</v>
          </cell>
        </row>
        <row r="2265">
          <cell r="L2265" t="str">
            <v>次</v>
          </cell>
        </row>
        <row r="2265">
          <cell r="N2265" t="str">
            <v>市场调节价</v>
          </cell>
        </row>
        <row r="2266">
          <cell r="C2266" t="str">
            <v>016100000120000T</v>
          </cell>
          <cell r="D2266" t="str">
            <v>美容整形方案设计费</v>
          </cell>
        </row>
        <row r="2266">
          <cell r="G2266" t="str">
            <v>根据患者美容需求，通过各种方式采集数据，设计手术方案。</v>
          </cell>
          <cell r="H2266" t="str">
            <v>所定价格涵盖患者数据采集、方案设计以及必要时扫描建模所需的人力资源和基本物质资源消耗。</v>
          </cell>
        </row>
        <row r="2266">
          <cell r="L2266" t="str">
            <v>次</v>
          </cell>
          <cell r="M2266" t="str">
            <v>完成1个疗程计价收费1次。在本院开展的美容整形治疗不得同时收取方案设计费。</v>
          </cell>
          <cell r="N2266" t="str">
            <v>市场调节价</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I84"/>
  <sheetViews>
    <sheetView tabSelected="1" zoomScale="90" zoomScaleNormal="90" workbookViewId="0">
      <pane xSplit="2" ySplit="6" topLeftCell="C7" activePane="bottomRight" state="frozen"/>
      <selection/>
      <selection pane="topRight"/>
      <selection pane="bottomLeft"/>
      <selection pane="bottomRight" activeCell="F13" sqref="F13"/>
    </sheetView>
  </sheetViews>
  <sheetFormatPr defaultColWidth="10" defaultRowHeight="14.25"/>
  <cols>
    <col min="1" max="1" width="5.875" style="5" customWidth="1"/>
    <col min="2" max="2" width="18.75" style="5" customWidth="1"/>
    <col min="3" max="3" width="25" style="5" customWidth="1"/>
    <col min="4" max="4" width="18.75" style="1" customWidth="1"/>
    <col min="5" max="5" width="22" style="6" customWidth="1"/>
    <col min="6" max="6" width="13.5" style="5" customWidth="1"/>
    <col min="7" max="7" width="8.5" style="5" customWidth="1"/>
    <col min="8" max="8" width="9.75" style="5" customWidth="1"/>
    <col min="9" max="9" width="24.25" style="1" customWidth="1"/>
    <col min="10" max="10" width="10.375" style="7" customWidth="1"/>
    <col min="11" max="11" width="12.125" style="7" customWidth="1"/>
    <col min="12" max="12" width="11.25" style="7" customWidth="1"/>
    <col min="13" max="13" width="11.625" style="7" customWidth="1"/>
    <col min="14" max="14" width="11.5" style="7" customWidth="1"/>
    <col min="15" max="19" width="12.625" style="7" customWidth="1"/>
    <col min="20" max="20" width="12.375" style="5" customWidth="1"/>
    <col min="21" max="21" width="12.375" style="8" customWidth="1"/>
    <col min="22" max="22" width="21" style="5" customWidth="1"/>
    <col min="23" max="23" width="16.375" style="5" customWidth="1"/>
    <col min="24" max="16363" width="10" style="1"/>
  </cols>
  <sheetData>
    <row r="1" spans="1:23">
      <c r="A1" s="9" t="s">
        <v>0</v>
      </c>
      <c r="B1" s="9"/>
    </row>
    <row r="2" s="1" customFormat="1" ht="43" customHeight="1" spans="1:23">
      <c r="A2" s="10" t="s">
        <v>1</v>
      </c>
      <c r="B2" s="10"/>
      <c r="C2" s="10"/>
      <c r="D2" s="10"/>
      <c r="E2" s="11"/>
      <c r="F2" s="10"/>
      <c r="G2" s="10"/>
      <c r="H2" s="10"/>
      <c r="I2" s="10"/>
      <c r="J2" s="12"/>
      <c r="K2" s="12"/>
      <c r="L2" s="12"/>
      <c r="M2" s="12"/>
      <c r="N2" s="12"/>
      <c r="O2" s="12"/>
      <c r="P2" s="12"/>
      <c r="Q2" s="12"/>
      <c r="R2" s="12"/>
      <c r="S2" s="12"/>
      <c r="T2" s="10"/>
      <c r="U2" s="13"/>
      <c r="V2" s="10"/>
      <c r="W2" s="10"/>
    </row>
    <row r="3" s="1" customFormat="1" ht="26" customHeight="1" spans="1:23">
      <c r="A3" s="14" t="s">
        <v>2</v>
      </c>
      <c r="B3" s="15"/>
      <c r="C3" s="15"/>
      <c r="D3" s="14"/>
      <c r="E3" s="16"/>
      <c r="F3" s="15"/>
      <c r="G3" s="15"/>
      <c r="H3" s="15"/>
      <c r="I3" s="14"/>
      <c r="J3" s="17"/>
      <c r="K3" s="17"/>
      <c r="L3" s="17"/>
      <c r="M3" s="17"/>
      <c r="N3" s="17"/>
      <c r="O3" s="17"/>
      <c r="P3" s="17"/>
      <c r="Q3" s="17"/>
      <c r="R3" s="17"/>
      <c r="S3" s="17"/>
      <c r="T3" s="15"/>
      <c r="U3" s="18"/>
      <c r="V3" s="15"/>
      <c r="W3" s="15"/>
    </row>
    <row r="4" s="2" customFormat="1" ht="35" customHeight="1" spans="1:23">
      <c r="A4" s="19" t="s">
        <v>3</v>
      </c>
      <c r="B4" s="20" t="s">
        <v>4</v>
      </c>
      <c r="C4" s="21"/>
      <c r="D4" s="21"/>
      <c r="E4" s="22"/>
      <c r="F4" s="21"/>
      <c r="G4" s="21"/>
      <c r="H4" s="21"/>
      <c r="I4" s="21"/>
      <c r="J4" s="23" t="s">
        <v>5</v>
      </c>
      <c r="K4" s="23"/>
      <c r="L4" s="23"/>
      <c r="M4" s="23"/>
      <c r="N4" s="23"/>
      <c r="O4" s="24" t="s">
        <v>6</v>
      </c>
      <c r="P4" s="25"/>
      <c r="Q4" s="25"/>
      <c r="R4" s="25"/>
      <c r="S4" s="26"/>
      <c r="T4" s="27" t="s">
        <v>7</v>
      </c>
      <c r="U4" s="28" t="s">
        <v>8</v>
      </c>
      <c r="V4" s="27" t="s">
        <v>9</v>
      </c>
      <c r="W4" s="27" t="s">
        <v>10</v>
      </c>
    </row>
    <row r="5" s="2" customFormat="1" ht="28.5" spans="1:23">
      <c r="A5" s="19"/>
      <c r="B5" s="29" t="s">
        <v>11</v>
      </c>
      <c r="C5" s="29" t="s">
        <v>12</v>
      </c>
      <c r="D5" s="29" t="s">
        <v>13</v>
      </c>
      <c r="E5" s="30" t="s">
        <v>14</v>
      </c>
      <c r="F5" s="30" t="s">
        <v>15</v>
      </c>
      <c r="G5" s="30" t="s">
        <v>16</v>
      </c>
      <c r="H5" s="30" t="s">
        <v>17</v>
      </c>
      <c r="I5" s="30" t="s">
        <v>18</v>
      </c>
      <c r="J5" s="31" t="s">
        <v>19</v>
      </c>
      <c r="K5" s="32" t="s">
        <v>20</v>
      </c>
      <c r="L5" s="32" t="s">
        <v>21</v>
      </c>
      <c r="M5" s="31" t="s">
        <v>22</v>
      </c>
      <c r="N5" s="32" t="s">
        <v>23</v>
      </c>
      <c r="O5" s="33" t="s">
        <v>19</v>
      </c>
      <c r="P5" s="34" t="s">
        <v>20</v>
      </c>
      <c r="Q5" s="34" t="s">
        <v>21</v>
      </c>
      <c r="R5" s="33" t="s">
        <v>22</v>
      </c>
      <c r="S5" s="34" t="s">
        <v>23</v>
      </c>
      <c r="T5" s="35"/>
      <c r="U5" s="36"/>
      <c r="V5" s="35"/>
      <c r="W5" s="35"/>
    </row>
    <row r="6" s="2" customFormat="1" ht="21" customHeight="1" spans="1:23">
      <c r="A6" s="19"/>
      <c r="B6" s="29"/>
      <c r="C6" s="29"/>
      <c r="D6" s="29"/>
      <c r="E6" s="30"/>
      <c r="F6" s="30"/>
      <c r="G6" s="30"/>
      <c r="H6" s="30"/>
      <c r="I6" s="30"/>
      <c r="J6" s="37" t="s">
        <v>24</v>
      </c>
      <c r="K6" s="37"/>
      <c r="L6" s="37"/>
      <c r="M6" s="37"/>
      <c r="N6" s="37"/>
      <c r="O6" s="29" t="s">
        <v>24</v>
      </c>
      <c r="P6" s="29"/>
      <c r="Q6" s="29"/>
      <c r="R6" s="29"/>
      <c r="S6" s="29"/>
      <c r="T6" s="38"/>
      <c r="U6" s="36"/>
      <c r="V6" s="38"/>
      <c r="W6" s="38"/>
    </row>
    <row r="7" s="1" customFormat="1" ht="51" customHeight="1" spans="1:23">
      <c r="A7" s="39">
        <v>1</v>
      </c>
      <c r="B7" s="163" t="s">
        <v>25</v>
      </c>
      <c r="C7" s="41" t="s">
        <v>26</v>
      </c>
      <c r="D7" s="42" t="s">
        <v>27</v>
      </c>
      <c r="E7" s="42" t="s">
        <v>28</v>
      </c>
      <c r="F7" s="41" t="s">
        <v>29</v>
      </c>
      <c r="G7" s="41"/>
      <c r="H7" s="41" t="s">
        <v>30</v>
      </c>
      <c r="I7" s="42"/>
      <c r="J7" s="43">
        <f>VLOOKUP(B7,[1]sheet1!$C:$N,12,FALSE)</f>
        <v>1300</v>
      </c>
      <c r="K7" s="43">
        <f>VLOOKUP(B7,[1]sheet1!$C:$O,13,FALSE)</f>
        <v>1170</v>
      </c>
      <c r="L7" s="43">
        <f>VLOOKUP(B7,[1]sheet1!$C:$P,14,FALSE)</f>
        <v>1040</v>
      </c>
      <c r="M7" s="43">
        <f>VLOOKUP(B7,[1]sheet1!$C:$Q,15,FALSE)</f>
        <v>832</v>
      </c>
      <c r="N7" s="43">
        <v>666</v>
      </c>
      <c r="O7" s="44">
        <v>1100</v>
      </c>
      <c r="P7" s="44">
        <v>970</v>
      </c>
      <c r="Q7" s="44">
        <v>840</v>
      </c>
      <c r="R7" s="44">
        <v>632</v>
      </c>
      <c r="S7" s="44">
        <v>466</v>
      </c>
      <c r="T7" s="40" t="s">
        <v>31</v>
      </c>
      <c r="U7" s="45">
        <v>0</v>
      </c>
      <c r="V7" s="46" t="s">
        <v>32</v>
      </c>
      <c r="W7" s="46" t="s">
        <v>33</v>
      </c>
    </row>
    <row r="8" s="1" customFormat="1" ht="51" customHeight="1" spans="1:23">
      <c r="A8" s="39"/>
      <c r="B8" s="163" t="s">
        <v>34</v>
      </c>
      <c r="C8" s="41" t="s">
        <v>35</v>
      </c>
      <c r="D8" s="42"/>
      <c r="E8" s="42"/>
      <c r="F8" s="41"/>
      <c r="G8" s="41"/>
      <c r="H8" s="41"/>
      <c r="I8" s="42"/>
      <c r="J8" s="43">
        <f>VLOOKUP(B8,[1]sheet1!$C:$N,12,FALSE)</f>
        <v>390</v>
      </c>
      <c r="K8" s="43">
        <f>VLOOKUP(B8,[1]sheet1!$C:$O,13,FALSE)</f>
        <v>351</v>
      </c>
      <c r="L8" s="43">
        <f>VLOOKUP(B8,[1]sheet1!$C:$P,14,FALSE)</f>
        <v>312</v>
      </c>
      <c r="M8" s="43">
        <f>VLOOKUP(B8,[1]sheet1!$C:$Q,15,FALSE)</f>
        <v>250</v>
      </c>
      <c r="N8" s="43">
        <f>VLOOKUP(B8,[1]sheet1!$C:$R,16,FALSE)</f>
        <v>200</v>
      </c>
      <c r="O8" s="44">
        <v>330</v>
      </c>
      <c r="P8" s="44">
        <v>291</v>
      </c>
      <c r="Q8" s="44">
        <v>252</v>
      </c>
      <c r="R8" s="44">
        <v>189.6</v>
      </c>
      <c r="S8" s="44">
        <v>139.8</v>
      </c>
      <c r="T8" s="40"/>
      <c r="U8" s="45"/>
      <c r="V8" s="40"/>
      <c r="W8" s="39"/>
    </row>
    <row r="9" s="1" customFormat="1" ht="78" customHeight="1" spans="1:23">
      <c r="A9" s="39">
        <v>2</v>
      </c>
      <c r="B9" s="163" t="s">
        <v>36</v>
      </c>
      <c r="C9" s="41" t="s">
        <v>37</v>
      </c>
      <c r="D9" s="42" t="s">
        <v>38</v>
      </c>
      <c r="E9" s="42" t="s">
        <v>39</v>
      </c>
      <c r="F9" s="41"/>
      <c r="G9" s="41"/>
      <c r="H9" s="41" t="s">
        <v>30</v>
      </c>
      <c r="I9" s="47"/>
      <c r="J9" s="43">
        <f>VLOOKUP(B9,[1]sheet1!$C:$N,12,FALSE)</f>
        <v>1307</v>
      </c>
      <c r="K9" s="43">
        <v>1176</v>
      </c>
      <c r="L9" s="43">
        <f>VLOOKUP(B9,[1]sheet1!$C:$P,14,FALSE)</f>
        <v>1046</v>
      </c>
      <c r="M9" s="43">
        <f>VLOOKUP(B9,[1]sheet1!$C:$Q,15,FALSE)</f>
        <v>837</v>
      </c>
      <c r="N9" s="43">
        <f>VLOOKUP(B9,[1]sheet1!$C:$R,16,FALSE)</f>
        <v>837</v>
      </c>
      <c r="O9" s="48">
        <v>1257</v>
      </c>
      <c r="P9" s="48">
        <v>1126</v>
      </c>
      <c r="Q9" s="48">
        <v>996</v>
      </c>
      <c r="R9" s="48">
        <v>787</v>
      </c>
      <c r="S9" s="48">
        <v>787</v>
      </c>
      <c r="T9" s="49" t="s">
        <v>40</v>
      </c>
      <c r="U9" s="45">
        <v>0.2</v>
      </c>
      <c r="V9" s="46" t="s">
        <v>41</v>
      </c>
      <c r="W9" s="40" t="s">
        <v>42</v>
      </c>
    </row>
    <row r="10" s="1" customFormat="1" ht="38" customHeight="1" spans="1:23">
      <c r="A10" s="39">
        <v>3</v>
      </c>
      <c r="B10" s="163" t="s">
        <v>43</v>
      </c>
      <c r="C10" s="41" t="s">
        <v>44</v>
      </c>
      <c r="D10" s="42" t="s">
        <v>45</v>
      </c>
      <c r="E10" s="42" t="s">
        <v>46</v>
      </c>
      <c r="F10" s="50" t="s">
        <v>47</v>
      </c>
      <c r="G10" s="41"/>
      <c r="H10" s="51" t="s">
        <v>30</v>
      </c>
      <c r="I10" s="52"/>
      <c r="J10" s="53">
        <v>2162</v>
      </c>
      <c r="K10" s="54">
        <v>1945.8</v>
      </c>
      <c r="L10" s="53">
        <v>1730</v>
      </c>
      <c r="M10" s="53">
        <v>1384</v>
      </c>
      <c r="N10" s="53">
        <v>1384</v>
      </c>
      <c r="O10" s="44">
        <v>2112</v>
      </c>
      <c r="P10" s="44">
        <v>1896</v>
      </c>
      <c r="Q10" s="44">
        <v>1680</v>
      </c>
      <c r="R10" s="44">
        <v>1334</v>
      </c>
      <c r="S10" s="44">
        <v>1334</v>
      </c>
      <c r="T10" s="49" t="s">
        <v>40</v>
      </c>
      <c r="U10" s="45">
        <v>0.2</v>
      </c>
      <c r="V10" s="46" t="s">
        <v>41</v>
      </c>
      <c r="W10" s="40" t="s">
        <v>42</v>
      </c>
    </row>
    <row r="11" s="1" customFormat="1" ht="38" customHeight="1" spans="1:23">
      <c r="A11" s="39"/>
      <c r="B11" s="163" t="s">
        <v>48</v>
      </c>
      <c r="C11" s="55" t="s">
        <v>49</v>
      </c>
      <c r="D11" s="42"/>
      <c r="E11" s="42"/>
      <c r="F11" s="50"/>
      <c r="G11" s="41"/>
      <c r="H11" s="56"/>
      <c r="I11" s="52"/>
      <c r="J11" s="53">
        <v>432</v>
      </c>
      <c r="K11" s="54">
        <v>388.8</v>
      </c>
      <c r="L11" s="53">
        <v>346</v>
      </c>
      <c r="M11" s="53">
        <v>277</v>
      </c>
      <c r="N11" s="53">
        <v>277</v>
      </c>
      <c r="O11" s="44">
        <v>422.4</v>
      </c>
      <c r="P11" s="44">
        <v>379.2</v>
      </c>
      <c r="Q11" s="44">
        <v>336</v>
      </c>
      <c r="R11" s="44">
        <v>266.8</v>
      </c>
      <c r="S11" s="44">
        <v>266.8</v>
      </c>
      <c r="T11" s="49" t="s">
        <v>40</v>
      </c>
      <c r="U11" s="45">
        <v>0.2</v>
      </c>
      <c r="V11" s="39"/>
      <c r="W11" s="39"/>
    </row>
    <row r="12" s="1" customFormat="1" ht="38" customHeight="1" spans="1:23">
      <c r="A12" s="39"/>
      <c r="B12" s="39">
        <v>433313000270002</v>
      </c>
      <c r="C12" s="55" t="s">
        <v>50</v>
      </c>
      <c r="D12" s="42"/>
      <c r="E12" s="42"/>
      <c r="F12" s="50"/>
      <c r="G12" s="41"/>
      <c r="H12" s="57"/>
      <c r="I12" s="52"/>
      <c r="J12" s="53">
        <v>-1946</v>
      </c>
      <c r="K12" s="54">
        <v>-1751.4</v>
      </c>
      <c r="L12" s="53">
        <v>-1559</v>
      </c>
      <c r="M12" s="53">
        <v>-1247</v>
      </c>
      <c r="N12" s="53">
        <v>-1247</v>
      </c>
      <c r="O12" s="44">
        <v>-1896</v>
      </c>
      <c r="P12" s="44">
        <v>-1701</v>
      </c>
      <c r="Q12" s="44">
        <v>-1509</v>
      </c>
      <c r="R12" s="44">
        <v>-1197</v>
      </c>
      <c r="S12" s="44">
        <v>-1197</v>
      </c>
      <c r="T12" s="49" t="s">
        <v>40</v>
      </c>
      <c r="U12" s="45">
        <v>0.2</v>
      </c>
      <c r="V12" s="39"/>
      <c r="W12" s="39"/>
    </row>
    <row r="13" s="1" customFormat="1" ht="99" customHeight="1" spans="1:23">
      <c r="A13" s="39">
        <v>4</v>
      </c>
      <c r="B13" s="163" t="s">
        <v>51</v>
      </c>
      <c r="C13" s="41" t="s">
        <v>52</v>
      </c>
      <c r="D13" s="42" t="s">
        <v>53</v>
      </c>
      <c r="E13" s="42" t="s">
        <v>54</v>
      </c>
      <c r="F13" s="41"/>
      <c r="G13" s="41"/>
      <c r="H13" s="41" t="s">
        <v>30</v>
      </c>
      <c r="I13" s="47"/>
      <c r="J13" s="43">
        <f>VLOOKUP(B13,[1]sheet1!$C:$N,12,FALSE)</f>
        <v>2085</v>
      </c>
      <c r="K13" s="43">
        <v>1877</v>
      </c>
      <c r="L13" s="43">
        <f>VLOOKUP(B13,[1]sheet1!$C:$P,14,FALSE)</f>
        <v>1668</v>
      </c>
      <c r="M13" s="43">
        <f>VLOOKUP(B13,[1]sheet1!$C:$Q,15,FALSE)</f>
        <v>1334</v>
      </c>
      <c r="N13" s="43">
        <f>VLOOKUP(B13,[1]sheet1!$C:$R,16,FALSE)</f>
        <v>1334</v>
      </c>
      <c r="O13" s="48">
        <v>2035</v>
      </c>
      <c r="P13" s="48">
        <v>1827</v>
      </c>
      <c r="Q13" s="48">
        <v>1618</v>
      </c>
      <c r="R13" s="48">
        <v>1284</v>
      </c>
      <c r="S13" s="48">
        <v>1284</v>
      </c>
      <c r="T13" s="49" t="s">
        <v>40</v>
      </c>
      <c r="U13" s="45">
        <v>0.2</v>
      </c>
      <c r="V13" s="46" t="s">
        <v>41</v>
      </c>
      <c r="W13" s="40" t="s">
        <v>42</v>
      </c>
    </row>
    <row r="14" s="3" customFormat="1" ht="50" customHeight="1" spans="1:23">
      <c r="A14" s="58">
        <v>5</v>
      </c>
      <c r="B14" s="163" t="s">
        <v>55</v>
      </c>
      <c r="C14" s="41" t="s">
        <v>56</v>
      </c>
      <c r="D14" s="42" t="s">
        <v>57</v>
      </c>
      <c r="E14" s="59" t="s">
        <v>58</v>
      </c>
      <c r="F14" s="41"/>
      <c r="G14" s="60" t="s">
        <v>59</v>
      </c>
      <c r="H14" s="51" t="s">
        <v>30</v>
      </c>
      <c r="I14" s="42"/>
      <c r="J14" s="43">
        <f>VLOOKUP(B14,[1]sheet1!$C:$N,12,FALSE)</f>
        <v>2162</v>
      </c>
      <c r="K14" s="43">
        <v>1946</v>
      </c>
      <c r="L14" s="43">
        <f>VLOOKUP(B14,[1]sheet1!$C:$P,14,FALSE)</f>
        <v>1730</v>
      </c>
      <c r="M14" s="43">
        <f>VLOOKUP(B14,[1]sheet1!$C:$Q,15,FALSE)</f>
        <v>1384</v>
      </c>
      <c r="N14" s="43">
        <f>VLOOKUP(B14,[1]sheet1!$C:$R,16,FALSE)</f>
        <v>1384</v>
      </c>
      <c r="O14" s="61">
        <v>2112</v>
      </c>
      <c r="P14" s="61">
        <v>1896</v>
      </c>
      <c r="Q14" s="61">
        <v>1680</v>
      </c>
      <c r="R14" s="61">
        <v>1334</v>
      </c>
      <c r="S14" s="61">
        <v>1334</v>
      </c>
      <c r="T14" s="40" t="s">
        <v>40</v>
      </c>
      <c r="U14" s="62">
        <v>0.2</v>
      </c>
      <c r="V14" s="63" t="s">
        <v>41</v>
      </c>
      <c r="W14" s="64" t="s">
        <v>60</v>
      </c>
    </row>
    <row r="15" s="3" customFormat="1" ht="50" customHeight="1" spans="1:23">
      <c r="A15" s="65"/>
      <c r="B15" s="163" t="s">
        <v>61</v>
      </c>
      <c r="C15" s="55" t="s">
        <v>62</v>
      </c>
      <c r="D15" s="42"/>
      <c r="E15" s="59"/>
      <c r="F15" s="41"/>
      <c r="G15" s="60"/>
      <c r="H15" s="57"/>
      <c r="I15" s="42"/>
      <c r="J15" s="43">
        <f>VLOOKUP(B15,[1]sheet1!$C:$N,12,FALSE)</f>
        <v>2162</v>
      </c>
      <c r="K15" s="43">
        <v>1946</v>
      </c>
      <c r="L15" s="43">
        <f>VLOOKUP(B15,[1]sheet1!$C:$P,14,FALSE)</f>
        <v>1730</v>
      </c>
      <c r="M15" s="43">
        <f>VLOOKUP(B15,[1]sheet1!$C:$Q,15,FALSE)</f>
        <v>1384</v>
      </c>
      <c r="N15" s="43">
        <f>VLOOKUP(B15,[1]sheet1!$C:$R,16,FALSE)</f>
        <v>1384</v>
      </c>
      <c r="O15" s="66">
        <v>2112</v>
      </c>
      <c r="P15" s="66">
        <v>1896</v>
      </c>
      <c r="Q15" s="66">
        <v>1680</v>
      </c>
      <c r="R15" s="66">
        <v>1334</v>
      </c>
      <c r="S15" s="66">
        <v>1334</v>
      </c>
      <c r="T15" s="49" t="s">
        <v>40</v>
      </c>
      <c r="U15" s="62">
        <v>0.2</v>
      </c>
      <c r="V15" s="67"/>
      <c r="W15" s="40"/>
    </row>
    <row r="16" s="3" customFormat="1" ht="99" customHeight="1" spans="1:23">
      <c r="A16" s="39">
        <v>6</v>
      </c>
      <c r="B16" s="163" t="s">
        <v>63</v>
      </c>
      <c r="C16" s="41" t="s">
        <v>64</v>
      </c>
      <c r="D16" s="42" t="s">
        <v>65</v>
      </c>
      <c r="E16" s="59" t="s">
        <v>58</v>
      </c>
      <c r="F16" s="55"/>
      <c r="G16" s="55"/>
      <c r="H16" s="41" t="s">
        <v>30</v>
      </c>
      <c r="I16" s="42" t="s">
        <v>66</v>
      </c>
      <c r="J16" s="43">
        <f>VLOOKUP(B16,[1]sheet1!$C:$N,12,FALSE)</f>
        <v>3407</v>
      </c>
      <c r="K16" s="43">
        <v>3066</v>
      </c>
      <c r="L16" s="43">
        <f>VLOOKUP(B16,[1]sheet1!$C:$P,14,FALSE)</f>
        <v>2726</v>
      </c>
      <c r="M16" s="43">
        <f>VLOOKUP(B16,[1]sheet1!$C:$Q,15,FALSE)</f>
        <v>2181</v>
      </c>
      <c r="N16" s="43">
        <f>VLOOKUP(B16,[1]sheet1!$C:$R,16,FALSE)</f>
        <v>2181</v>
      </c>
      <c r="O16" s="68">
        <v>3357</v>
      </c>
      <c r="P16" s="68">
        <v>3016</v>
      </c>
      <c r="Q16" s="68">
        <v>2676</v>
      </c>
      <c r="R16" s="68">
        <v>2131</v>
      </c>
      <c r="S16" s="68">
        <v>2131</v>
      </c>
      <c r="T16" s="40" t="s">
        <v>40</v>
      </c>
      <c r="U16" s="62">
        <v>0.2</v>
      </c>
      <c r="V16" s="46" t="s">
        <v>41</v>
      </c>
      <c r="W16" s="64" t="s">
        <v>60</v>
      </c>
    </row>
    <row r="17" s="1" customFormat="1" ht="85.5" spans="1:23">
      <c r="A17" s="39">
        <v>7</v>
      </c>
      <c r="B17" s="163" t="s">
        <v>67</v>
      </c>
      <c r="C17" s="41" t="s">
        <v>68</v>
      </c>
      <c r="D17" s="42" t="s">
        <v>69</v>
      </c>
      <c r="E17" s="42" t="s">
        <v>70</v>
      </c>
      <c r="F17" s="41"/>
      <c r="G17" s="41"/>
      <c r="H17" s="41" t="s">
        <v>30</v>
      </c>
      <c r="I17" s="47"/>
      <c r="J17" s="43">
        <f>VLOOKUP(B17,[1]sheet1!$C:$N,12,FALSE)</f>
        <v>1877</v>
      </c>
      <c r="K17" s="43">
        <v>1689</v>
      </c>
      <c r="L17" s="43">
        <f>VLOOKUP(B17,[1]sheet1!$C:$P,14,FALSE)</f>
        <v>1502</v>
      </c>
      <c r="M17" s="43">
        <f>VLOOKUP(B17,[1]sheet1!$C:$Q,15,FALSE)</f>
        <v>1202</v>
      </c>
      <c r="N17" s="43">
        <f>VLOOKUP(B17,[1]sheet1!$C:$R,16,FALSE)</f>
        <v>1202</v>
      </c>
      <c r="O17" s="48">
        <v>1827</v>
      </c>
      <c r="P17" s="48">
        <v>1639</v>
      </c>
      <c r="Q17" s="48">
        <v>1452</v>
      </c>
      <c r="R17" s="48">
        <v>1152</v>
      </c>
      <c r="S17" s="48">
        <v>1152</v>
      </c>
      <c r="T17" s="49" t="s">
        <v>40</v>
      </c>
      <c r="U17" s="45">
        <v>0.2</v>
      </c>
      <c r="V17" s="46" t="s">
        <v>41</v>
      </c>
      <c r="W17" s="40" t="s">
        <v>42</v>
      </c>
    </row>
    <row r="18" s="3" customFormat="1" ht="85.5" spans="1:23">
      <c r="A18" s="39">
        <v>8</v>
      </c>
      <c r="B18" s="163" t="s">
        <v>71</v>
      </c>
      <c r="C18" s="41" t="s">
        <v>72</v>
      </c>
      <c r="D18" s="42" t="s">
        <v>73</v>
      </c>
      <c r="E18" s="59" t="s">
        <v>74</v>
      </c>
      <c r="F18" s="41"/>
      <c r="G18" s="41"/>
      <c r="H18" s="41" t="s">
        <v>75</v>
      </c>
      <c r="I18" s="42"/>
      <c r="J18" s="43">
        <f>VLOOKUP(B18,[1]sheet1!$C:$N,12,FALSE)</f>
        <v>2064</v>
      </c>
      <c r="K18" s="43">
        <v>1858</v>
      </c>
      <c r="L18" s="43">
        <f>VLOOKUP(B18,[1]sheet1!$C:$P,14,FALSE)</f>
        <v>1651</v>
      </c>
      <c r="M18" s="43">
        <f>VLOOKUP(B18,[1]sheet1!$C:$Q,15,FALSE)</f>
        <v>1321</v>
      </c>
      <c r="N18" s="43">
        <f>VLOOKUP(B18,[1]sheet1!$C:$R,16,FALSE)</f>
        <v>1321</v>
      </c>
      <c r="O18" s="68">
        <v>2014</v>
      </c>
      <c r="P18" s="68">
        <v>1808</v>
      </c>
      <c r="Q18" s="68">
        <v>1601</v>
      </c>
      <c r="R18" s="68">
        <v>1271</v>
      </c>
      <c r="S18" s="68">
        <v>1271</v>
      </c>
      <c r="T18" s="69" t="s">
        <v>76</v>
      </c>
      <c r="U18" s="62">
        <v>0.3</v>
      </c>
      <c r="V18" s="70" t="s">
        <v>41</v>
      </c>
      <c r="W18" s="64" t="s">
        <v>60</v>
      </c>
    </row>
    <row r="19" s="1" customFormat="1" ht="114" spans="1:23">
      <c r="A19" s="39">
        <v>9</v>
      </c>
      <c r="B19" s="163" t="s">
        <v>77</v>
      </c>
      <c r="C19" s="41" t="s">
        <v>78</v>
      </c>
      <c r="D19" s="42" t="s">
        <v>79</v>
      </c>
      <c r="E19" s="42" t="s">
        <v>80</v>
      </c>
      <c r="F19" s="41"/>
      <c r="G19" s="41"/>
      <c r="H19" s="41" t="s">
        <v>30</v>
      </c>
      <c r="I19" s="47"/>
      <c r="J19" s="43">
        <f>VLOOKUP(B19,[1]sheet1!$C:$N,12,FALSE)</f>
        <v>2000</v>
      </c>
      <c r="K19" s="43">
        <f>VLOOKUP(B19,[1]sheet1!$C:$O,13,FALSE)</f>
        <v>1800</v>
      </c>
      <c r="L19" s="43">
        <f>VLOOKUP(B19,[1]sheet1!$C:$P,14,FALSE)</f>
        <v>1700</v>
      </c>
      <c r="M19" s="43">
        <f>VLOOKUP(B19,[1]sheet1!$C:$Q,15,FALSE)</f>
        <v>1530</v>
      </c>
      <c r="N19" s="43">
        <f>VLOOKUP(B19,[1]sheet1!$C:$R,16,FALSE)</f>
        <v>1530</v>
      </c>
      <c r="O19" s="44">
        <v>1950</v>
      </c>
      <c r="P19" s="44">
        <v>1750</v>
      </c>
      <c r="Q19" s="44">
        <v>1650</v>
      </c>
      <c r="R19" s="44">
        <v>1480</v>
      </c>
      <c r="S19" s="44">
        <v>1480</v>
      </c>
      <c r="T19" s="49" t="s">
        <v>40</v>
      </c>
      <c r="U19" s="45">
        <v>0.2</v>
      </c>
      <c r="V19" s="46" t="s">
        <v>41</v>
      </c>
      <c r="W19" s="40" t="s">
        <v>42</v>
      </c>
    </row>
    <row r="20" s="1" customFormat="1" ht="114" spans="1:23">
      <c r="A20" s="39">
        <v>10</v>
      </c>
      <c r="B20" s="163" t="s">
        <v>81</v>
      </c>
      <c r="C20" s="41" t="s">
        <v>82</v>
      </c>
      <c r="D20" s="42" t="s">
        <v>83</v>
      </c>
      <c r="E20" s="42" t="s">
        <v>80</v>
      </c>
      <c r="F20" s="41"/>
      <c r="G20" s="41"/>
      <c r="H20" s="41" t="s">
        <v>30</v>
      </c>
      <c r="I20" s="42" t="s">
        <v>84</v>
      </c>
      <c r="J20" s="43">
        <f>VLOOKUP(B20,[1]sheet1!$C:$N,12,FALSE)</f>
        <v>3020</v>
      </c>
      <c r="K20" s="43">
        <f>VLOOKUP(B20,[1]sheet1!$C:$O,13,FALSE)</f>
        <v>2718</v>
      </c>
      <c r="L20" s="43">
        <f>VLOOKUP(B20,[1]sheet1!$C:$P,14,FALSE)</f>
        <v>2567</v>
      </c>
      <c r="M20" s="43">
        <f>VLOOKUP(B20,[1]sheet1!$C:$Q,15,FALSE)</f>
        <v>2310</v>
      </c>
      <c r="N20" s="43">
        <f>VLOOKUP(B20,[1]sheet1!$C:$R,16,FALSE)</f>
        <v>2310</v>
      </c>
      <c r="O20" s="44">
        <v>2970</v>
      </c>
      <c r="P20" s="44">
        <v>2668</v>
      </c>
      <c r="Q20" s="44">
        <v>2517</v>
      </c>
      <c r="R20" s="44">
        <v>2260</v>
      </c>
      <c r="S20" s="44">
        <v>2260</v>
      </c>
      <c r="T20" s="49" t="s">
        <v>40</v>
      </c>
      <c r="U20" s="45">
        <v>0.2</v>
      </c>
      <c r="V20" s="46" t="s">
        <v>41</v>
      </c>
      <c r="W20" s="40" t="s">
        <v>42</v>
      </c>
    </row>
    <row r="21" s="1" customFormat="1" ht="56" customHeight="1" spans="1:23">
      <c r="A21" s="39">
        <v>11</v>
      </c>
      <c r="B21" s="71" t="s">
        <v>85</v>
      </c>
      <c r="C21" s="60" t="s">
        <v>86</v>
      </c>
      <c r="D21" s="72" t="s">
        <v>87</v>
      </c>
      <c r="E21" s="72" t="s">
        <v>88</v>
      </c>
      <c r="F21" s="60" t="s">
        <v>29</v>
      </c>
      <c r="G21" s="60"/>
      <c r="H21" s="60" t="s">
        <v>30</v>
      </c>
      <c r="I21" s="72" t="s">
        <v>89</v>
      </c>
      <c r="J21" s="53">
        <v>3987</v>
      </c>
      <c r="K21" s="73">
        <f>J21*0.9</f>
        <v>3588.3</v>
      </c>
      <c r="L21" s="53">
        <v>3190</v>
      </c>
      <c r="M21" s="53">
        <v>2552</v>
      </c>
      <c r="N21" s="73">
        <f>M21*0.8</f>
        <v>2041.6</v>
      </c>
      <c r="O21" s="44">
        <v>3887</v>
      </c>
      <c r="P21" s="44">
        <v>3488</v>
      </c>
      <c r="Q21" s="44">
        <v>3090</v>
      </c>
      <c r="R21" s="44">
        <v>2452</v>
      </c>
      <c r="S21" s="44">
        <v>1942</v>
      </c>
      <c r="T21" s="74" t="s">
        <v>90</v>
      </c>
      <c r="U21" s="75">
        <v>0</v>
      </c>
      <c r="V21" s="46" t="s">
        <v>91</v>
      </c>
      <c r="W21" s="46" t="s">
        <v>92</v>
      </c>
    </row>
    <row r="22" s="1" customFormat="1" ht="56" customHeight="1" spans="1:23">
      <c r="A22" s="39"/>
      <c r="B22" s="71" t="s">
        <v>93</v>
      </c>
      <c r="C22" s="60" t="s">
        <v>94</v>
      </c>
      <c r="D22" s="72"/>
      <c r="E22" s="72"/>
      <c r="F22" s="60"/>
      <c r="G22" s="60"/>
      <c r="H22" s="60"/>
      <c r="I22" s="72"/>
      <c r="J22" s="53">
        <v>1196</v>
      </c>
      <c r="K22" s="73">
        <f>J22*0.9</f>
        <v>1076.4</v>
      </c>
      <c r="L22" s="53">
        <v>957</v>
      </c>
      <c r="M22" s="53">
        <v>766</v>
      </c>
      <c r="N22" s="73">
        <f>M22*0.8</f>
        <v>612.8</v>
      </c>
      <c r="O22" s="44">
        <v>1166</v>
      </c>
      <c r="P22" s="44">
        <v>1046</v>
      </c>
      <c r="Q22" s="44">
        <v>927</v>
      </c>
      <c r="R22" s="44">
        <v>736</v>
      </c>
      <c r="S22" s="44">
        <v>583</v>
      </c>
      <c r="T22" s="76"/>
      <c r="U22" s="77"/>
      <c r="V22" s="40"/>
      <c r="W22" s="39"/>
    </row>
    <row r="23" s="1" customFormat="1" ht="56" customHeight="1" spans="1:23">
      <c r="A23" s="39">
        <v>12</v>
      </c>
      <c r="B23" s="71" t="s">
        <v>95</v>
      </c>
      <c r="C23" s="60" t="s">
        <v>96</v>
      </c>
      <c r="D23" s="72" t="s">
        <v>97</v>
      </c>
      <c r="E23" s="72" t="s">
        <v>98</v>
      </c>
      <c r="F23" s="60" t="s">
        <v>29</v>
      </c>
      <c r="G23" s="60"/>
      <c r="H23" s="60" t="s">
        <v>30</v>
      </c>
      <c r="I23" s="72" t="s">
        <v>99</v>
      </c>
      <c r="J23" s="43">
        <f>VLOOKUP(B23,[1]sheet1!$C:$N,12,FALSE)</f>
        <v>1200</v>
      </c>
      <c r="K23" s="43">
        <f>VLOOKUP(B23,[1]sheet1!$C:$O,13,FALSE)</f>
        <v>1080</v>
      </c>
      <c r="L23" s="43">
        <f>VLOOKUP(B23,[1]sheet1!$C:$P,14,FALSE)</f>
        <v>960</v>
      </c>
      <c r="M23" s="43">
        <f>VLOOKUP(B23,[1]sheet1!$C:$Q,15,FALSE)</f>
        <v>768</v>
      </c>
      <c r="N23" s="43">
        <v>614</v>
      </c>
      <c r="O23" s="44">
        <v>1100</v>
      </c>
      <c r="P23" s="44">
        <v>980</v>
      </c>
      <c r="Q23" s="44">
        <v>860</v>
      </c>
      <c r="R23" s="44">
        <v>668</v>
      </c>
      <c r="S23" s="44">
        <v>514</v>
      </c>
      <c r="T23" s="74" t="s">
        <v>90</v>
      </c>
      <c r="U23" s="75">
        <v>0</v>
      </c>
      <c r="V23" s="46" t="s">
        <v>91</v>
      </c>
      <c r="W23" s="46" t="s">
        <v>92</v>
      </c>
    </row>
    <row r="24" s="1" customFormat="1" ht="56" customHeight="1" spans="1:23">
      <c r="A24" s="39"/>
      <c r="B24" s="71" t="s">
        <v>100</v>
      </c>
      <c r="C24" s="60" t="s">
        <v>101</v>
      </c>
      <c r="D24" s="72"/>
      <c r="E24" s="72"/>
      <c r="F24" s="60"/>
      <c r="G24" s="60"/>
      <c r="H24" s="60"/>
      <c r="I24" s="72"/>
      <c r="J24" s="43">
        <f>VLOOKUP(B24,[1]sheet1!$C:$N,12,FALSE)</f>
        <v>360</v>
      </c>
      <c r="K24" s="43">
        <f>VLOOKUP(B24,[1]sheet1!$C:$O,13,FALSE)</f>
        <v>324</v>
      </c>
      <c r="L24" s="43">
        <f>VLOOKUP(B24,[1]sheet1!$C:$P,14,FALSE)</f>
        <v>288</v>
      </c>
      <c r="M24" s="43">
        <f>VLOOKUP(B24,[1]sheet1!$C:$Q,15,FALSE)</f>
        <v>230</v>
      </c>
      <c r="N24" s="43">
        <f>VLOOKUP(B24,[1]sheet1!$C:$R,16,FALSE)</f>
        <v>184</v>
      </c>
      <c r="O24" s="44">
        <v>330</v>
      </c>
      <c r="P24" s="44">
        <v>294</v>
      </c>
      <c r="Q24" s="44">
        <v>258</v>
      </c>
      <c r="R24" s="44">
        <v>200</v>
      </c>
      <c r="S24" s="44">
        <v>154</v>
      </c>
      <c r="T24" s="76"/>
      <c r="U24" s="77"/>
      <c r="V24" s="39"/>
      <c r="W24" s="39"/>
    </row>
    <row r="25" s="1" customFormat="1" ht="47" customHeight="1" spans="1:23">
      <c r="A25" s="39">
        <v>13</v>
      </c>
      <c r="B25" s="78" t="s">
        <v>102</v>
      </c>
      <c r="C25" s="79" t="s">
        <v>103</v>
      </c>
      <c r="D25" s="72" t="s">
        <v>104</v>
      </c>
      <c r="E25" s="72" t="s">
        <v>105</v>
      </c>
      <c r="F25" s="60" t="s">
        <v>29</v>
      </c>
      <c r="G25" s="60"/>
      <c r="H25" s="80" t="s">
        <v>30</v>
      </c>
      <c r="I25" s="72"/>
      <c r="J25" s="43">
        <f>VLOOKUP(B25,[1]sheet1!$C:$N,12,FALSE)</f>
        <v>5158</v>
      </c>
      <c r="K25" s="43">
        <f>VLOOKUP(B25,[1]sheet1!$C:$O,13,FALSE)</f>
        <v>4384</v>
      </c>
      <c r="L25" s="43">
        <f>VLOOKUP(B25,[1]sheet1!$C:$P,14,FALSE)</f>
        <v>4126</v>
      </c>
      <c r="M25" s="43">
        <f>VLOOKUP(B25,[1]sheet1!$C:$Q,15,FALSE)</f>
        <v>3301</v>
      </c>
      <c r="N25" s="43">
        <f>VLOOKUP(B25,[1]sheet1!$C:$R,16,FALSE)</f>
        <v>2641</v>
      </c>
      <c r="O25" s="44">
        <v>5058</v>
      </c>
      <c r="P25" s="44">
        <v>4284</v>
      </c>
      <c r="Q25" s="44">
        <v>4026</v>
      </c>
      <c r="R25" s="44">
        <v>3201</v>
      </c>
      <c r="S25" s="44">
        <v>2541</v>
      </c>
      <c r="T25" s="74" t="s">
        <v>90</v>
      </c>
      <c r="U25" s="75">
        <v>0</v>
      </c>
      <c r="V25" s="46" t="s">
        <v>91</v>
      </c>
      <c r="W25" s="46" t="s">
        <v>92</v>
      </c>
    </row>
    <row r="26" s="1" customFormat="1" ht="47" customHeight="1" spans="1:23">
      <c r="A26" s="39"/>
      <c r="B26" s="71" t="s">
        <v>106</v>
      </c>
      <c r="C26" s="60" t="s">
        <v>107</v>
      </c>
      <c r="D26" s="72"/>
      <c r="E26" s="72"/>
      <c r="F26" s="60"/>
      <c r="G26" s="60"/>
      <c r="H26" s="80"/>
      <c r="I26" s="72"/>
      <c r="J26" s="43">
        <f>VLOOKUP(B26,[1]sheet1!$C:$N,12,FALSE)</f>
        <v>1547</v>
      </c>
      <c r="K26" s="43">
        <f>VLOOKUP(B26,[1]sheet1!$C:$O,13,FALSE)</f>
        <v>1315</v>
      </c>
      <c r="L26" s="43">
        <f>VLOOKUP(B26,[1]sheet1!$C:$P,14,FALSE)</f>
        <v>1238</v>
      </c>
      <c r="M26" s="43">
        <f>VLOOKUP(B26,[1]sheet1!$C:$Q,15,FALSE)</f>
        <v>990</v>
      </c>
      <c r="N26" s="43">
        <f>VLOOKUP(B26,[1]sheet1!$C:$R,16,FALSE)</f>
        <v>792</v>
      </c>
      <c r="O26" s="44">
        <v>1517</v>
      </c>
      <c r="P26" s="44">
        <v>1285</v>
      </c>
      <c r="Q26" s="44">
        <v>1208</v>
      </c>
      <c r="R26" s="44">
        <v>960</v>
      </c>
      <c r="S26" s="44">
        <v>762</v>
      </c>
      <c r="T26" s="76"/>
      <c r="U26" s="77"/>
      <c r="V26" s="39"/>
      <c r="W26" s="39"/>
    </row>
    <row r="27" s="1" customFormat="1" ht="59" customHeight="1" spans="1:23">
      <c r="A27" s="39">
        <v>14</v>
      </c>
      <c r="B27" s="78" t="s">
        <v>108</v>
      </c>
      <c r="C27" s="79" t="s">
        <v>109</v>
      </c>
      <c r="D27" s="72" t="s">
        <v>110</v>
      </c>
      <c r="E27" s="72" t="s">
        <v>105</v>
      </c>
      <c r="F27" s="60" t="s">
        <v>29</v>
      </c>
      <c r="G27" s="60"/>
      <c r="H27" s="80" t="s">
        <v>30</v>
      </c>
      <c r="I27" s="72" t="s">
        <v>111</v>
      </c>
      <c r="J27" s="43">
        <f>VLOOKUP(B27,[1]sheet1!$C:$N,12,FALSE)</f>
        <v>5960</v>
      </c>
      <c r="K27" s="43">
        <f>VLOOKUP(B27,[1]sheet1!$C:$O,13,FALSE)</f>
        <v>5364</v>
      </c>
      <c r="L27" s="43">
        <f>VLOOKUP(B27,[1]sheet1!$C:$P,14,FALSE)</f>
        <v>4768</v>
      </c>
      <c r="M27" s="43">
        <f>VLOOKUP(B27,[1]sheet1!$C:$Q,15,FALSE)</f>
        <v>3814</v>
      </c>
      <c r="N27" s="43">
        <v>3051</v>
      </c>
      <c r="O27" s="44">
        <v>5860</v>
      </c>
      <c r="P27" s="44">
        <v>5264</v>
      </c>
      <c r="Q27" s="44">
        <v>4668</v>
      </c>
      <c r="R27" s="44">
        <v>3714</v>
      </c>
      <c r="S27" s="44">
        <v>2951</v>
      </c>
      <c r="T27" s="74" t="s">
        <v>90</v>
      </c>
      <c r="U27" s="75">
        <v>0</v>
      </c>
      <c r="V27" s="46" t="s">
        <v>91</v>
      </c>
      <c r="W27" s="46" t="s">
        <v>92</v>
      </c>
    </row>
    <row r="28" s="1" customFormat="1" ht="59" customHeight="1" spans="1:23">
      <c r="A28" s="39"/>
      <c r="B28" s="71" t="s">
        <v>112</v>
      </c>
      <c r="C28" s="60" t="s">
        <v>113</v>
      </c>
      <c r="D28" s="72"/>
      <c r="E28" s="72"/>
      <c r="F28" s="60"/>
      <c r="G28" s="60"/>
      <c r="H28" s="80"/>
      <c r="I28" s="72"/>
      <c r="J28" s="43">
        <f>VLOOKUP(B28,[1]sheet1!$C:$N,12,FALSE)</f>
        <v>1788</v>
      </c>
      <c r="K28" s="43">
        <v>1609</v>
      </c>
      <c r="L28" s="43">
        <f>VLOOKUP(B28,[1]sheet1!$C:$P,14,FALSE)</f>
        <v>1430</v>
      </c>
      <c r="M28" s="43">
        <f>VLOOKUP(B28,[1]sheet1!$C:$Q,15,FALSE)</f>
        <v>1144</v>
      </c>
      <c r="N28" s="43">
        <v>915</v>
      </c>
      <c r="O28" s="44">
        <v>1758</v>
      </c>
      <c r="P28" s="44">
        <v>1579</v>
      </c>
      <c r="Q28" s="44">
        <v>1400</v>
      </c>
      <c r="R28" s="44">
        <v>1114</v>
      </c>
      <c r="S28" s="44">
        <v>885</v>
      </c>
      <c r="T28" s="76"/>
      <c r="U28" s="77"/>
      <c r="V28" s="39"/>
      <c r="W28" s="39"/>
    </row>
    <row r="29" s="3" customFormat="1" ht="47" customHeight="1" spans="1:23">
      <c r="A29" s="58">
        <v>15</v>
      </c>
      <c r="B29" s="81" t="s">
        <v>114</v>
      </c>
      <c r="C29" s="82" t="s">
        <v>115</v>
      </c>
      <c r="D29" s="83" t="s">
        <v>116</v>
      </c>
      <c r="E29" s="84" t="s">
        <v>117</v>
      </c>
      <c r="F29" s="85" t="s">
        <v>29</v>
      </c>
      <c r="G29" s="85"/>
      <c r="H29" s="86" t="s">
        <v>75</v>
      </c>
      <c r="I29" s="83"/>
      <c r="J29" s="87">
        <v>1040</v>
      </c>
      <c r="K29" s="88">
        <f>J29*0.9</f>
        <v>936</v>
      </c>
      <c r="L29" s="88">
        <f>J29*0.85</f>
        <v>884</v>
      </c>
      <c r="M29" s="88">
        <f>L29*0.9</f>
        <v>795.6</v>
      </c>
      <c r="N29" s="89">
        <f>M29*0.8</f>
        <v>636.48</v>
      </c>
      <c r="O29" s="90">
        <v>840</v>
      </c>
      <c r="P29" s="90">
        <v>736</v>
      </c>
      <c r="Q29" s="90">
        <v>684</v>
      </c>
      <c r="R29" s="90">
        <v>596</v>
      </c>
      <c r="S29" s="90">
        <v>436</v>
      </c>
      <c r="T29" s="91" t="s">
        <v>76</v>
      </c>
      <c r="U29" s="62">
        <v>0.2</v>
      </c>
      <c r="V29" s="70" t="s">
        <v>91</v>
      </c>
      <c r="W29" s="46" t="s">
        <v>118</v>
      </c>
    </row>
    <row r="30" s="3" customFormat="1" ht="47" customHeight="1" spans="1:23">
      <c r="A30" s="65"/>
      <c r="B30" s="81" t="s">
        <v>119</v>
      </c>
      <c r="C30" s="82" t="s">
        <v>120</v>
      </c>
      <c r="D30" s="92"/>
      <c r="E30" s="93"/>
      <c r="F30" s="94"/>
      <c r="G30" s="94"/>
      <c r="H30" s="95"/>
      <c r="I30" s="92"/>
      <c r="J30" s="87">
        <v>312</v>
      </c>
      <c r="K30" s="88">
        <f>J30*0.9</f>
        <v>280.8</v>
      </c>
      <c r="L30" s="88">
        <f>J30*0.85</f>
        <v>265.2</v>
      </c>
      <c r="M30" s="88">
        <f>L30*0.9</f>
        <v>238.68</v>
      </c>
      <c r="N30" s="89">
        <f>M30*0.8</f>
        <v>190.944</v>
      </c>
      <c r="O30" s="90">
        <v>252</v>
      </c>
      <c r="P30" s="90">
        <v>220.8</v>
      </c>
      <c r="Q30" s="90">
        <v>205.2</v>
      </c>
      <c r="R30" s="90">
        <v>178.8</v>
      </c>
      <c r="S30" s="90">
        <v>130.8</v>
      </c>
      <c r="T30" s="96"/>
      <c r="U30" s="62"/>
      <c r="V30" s="45"/>
      <c r="W30" s="39"/>
    </row>
    <row r="31" s="3" customFormat="1" ht="15.75" spans="1:23">
      <c r="A31" s="58">
        <v>16</v>
      </c>
      <c r="B31" s="40" t="s">
        <v>121</v>
      </c>
      <c r="C31" s="82" t="s">
        <v>122</v>
      </c>
      <c r="D31" s="86" t="s">
        <v>123</v>
      </c>
      <c r="E31" s="85" t="s">
        <v>124</v>
      </c>
      <c r="F31" s="86" t="s">
        <v>29</v>
      </c>
      <c r="G31" s="79"/>
      <c r="H31" s="86" t="s">
        <v>75</v>
      </c>
      <c r="I31" s="79"/>
      <c r="J31" s="43">
        <f>VLOOKUP(B31,[1]sheet1!$C:$N,12,FALSE)</f>
        <v>3060</v>
      </c>
      <c r="K31" s="97">
        <f>VLOOKUP(B31,[1]sheet1!$C:$O,13,FALSE)</f>
        <v>2754</v>
      </c>
      <c r="L31" s="43">
        <f>VLOOKUP(B31,[1]sheet1!$C:$P,14,FALSE)</f>
        <v>2448</v>
      </c>
      <c r="M31" s="43">
        <f>VLOOKUP(B31,[1]sheet1!$C:$Q,15,FALSE)</f>
        <v>1958</v>
      </c>
      <c r="N31" s="43">
        <v>1566</v>
      </c>
      <c r="O31" s="66">
        <v>2860</v>
      </c>
      <c r="P31" s="66">
        <v>2554</v>
      </c>
      <c r="Q31" s="66">
        <v>2248</v>
      </c>
      <c r="R31" s="66">
        <v>1758</v>
      </c>
      <c r="S31" s="66">
        <v>1366</v>
      </c>
      <c r="T31" s="98" t="s">
        <v>76</v>
      </c>
      <c r="U31" s="62">
        <v>0.1</v>
      </c>
      <c r="V31" s="99" t="s">
        <v>91</v>
      </c>
      <c r="W31" s="99" t="s">
        <v>118</v>
      </c>
    </row>
    <row r="32" s="3" customFormat="1" ht="40" customHeight="1" spans="1:23">
      <c r="A32" s="100"/>
      <c r="B32" s="101" t="s">
        <v>125</v>
      </c>
      <c r="C32" s="102" t="s">
        <v>126</v>
      </c>
      <c r="D32" s="95"/>
      <c r="E32" s="94"/>
      <c r="F32" s="95"/>
      <c r="G32" s="103"/>
      <c r="H32" s="95"/>
      <c r="I32" s="103"/>
      <c r="J32" s="43">
        <f>VLOOKUP(B32,[1]sheet1!$C:$N,12,FALSE)</f>
        <v>918</v>
      </c>
      <c r="K32" s="97">
        <f>VLOOKUP(B32,[1]sheet1!$C:$O,13,FALSE)</f>
        <v>826.2</v>
      </c>
      <c r="L32" s="43">
        <f>VLOOKUP(B32,[1]sheet1!$C:$P,14,FALSE)</f>
        <v>734</v>
      </c>
      <c r="M32" s="43">
        <f>VLOOKUP(B32,[1]sheet1!$C:$Q,15,FALSE)</f>
        <v>587</v>
      </c>
      <c r="N32" s="43">
        <v>1567</v>
      </c>
      <c r="O32" s="66">
        <v>858</v>
      </c>
      <c r="P32" s="66">
        <v>766.2</v>
      </c>
      <c r="Q32" s="66">
        <v>674.4</v>
      </c>
      <c r="R32" s="66">
        <v>527.4</v>
      </c>
      <c r="S32" s="66">
        <v>409.8</v>
      </c>
      <c r="T32" s="104"/>
      <c r="U32" s="62"/>
      <c r="V32" s="105"/>
      <c r="W32" s="105"/>
    </row>
    <row r="33" s="3" customFormat="1" ht="110" customHeight="1" spans="1:23">
      <c r="A33" s="58">
        <v>17</v>
      </c>
      <c r="B33" s="101" t="s">
        <v>127</v>
      </c>
      <c r="C33" s="106" t="s">
        <v>128</v>
      </c>
      <c r="D33" s="86" t="s">
        <v>129</v>
      </c>
      <c r="E33" s="85" t="s">
        <v>130</v>
      </c>
      <c r="F33" s="86" t="s">
        <v>29</v>
      </c>
      <c r="G33" s="79"/>
      <c r="H33" s="86" t="s">
        <v>30</v>
      </c>
      <c r="I33" s="79"/>
      <c r="J33" s="43">
        <f>VLOOKUP(B33,[1]sheet1!$C:$N,12,FALSE)</f>
        <v>1469</v>
      </c>
      <c r="K33" s="97">
        <f>VLOOKUP(B33,[1]sheet1!$C:$O,13,FALSE)</f>
        <v>1322.1</v>
      </c>
      <c r="L33" s="43">
        <f>VLOOKUP(B33,[1]sheet1!$C:$P,14,FALSE)</f>
        <v>1237</v>
      </c>
      <c r="M33" s="43">
        <f>VLOOKUP(B33,[1]sheet1!$C:$Q,15,FALSE)</f>
        <v>990</v>
      </c>
      <c r="N33" s="43">
        <v>1568</v>
      </c>
      <c r="O33" s="66">
        <v>1269</v>
      </c>
      <c r="P33" s="66">
        <v>1122</v>
      </c>
      <c r="Q33" s="66">
        <v>1037</v>
      </c>
      <c r="R33" s="66">
        <v>790</v>
      </c>
      <c r="S33" s="66">
        <v>592</v>
      </c>
      <c r="T33" s="98" t="s">
        <v>76</v>
      </c>
      <c r="U33" s="62">
        <v>0.1</v>
      </c>
      <c r="V33" s="99" t="s">
        <v>91</v>
      </c>
      <c r="W33" s="99" t="s">
        <v>118</v>
      </c>
    </row>
    <row r="34" s="3" customFormat="1" ht="44" customHeight="1" spans="1:23">
      <c r="A34" s="100"/>
      <c r="B34" s="67" t="s">
        <v>131</v>
      </c>
      <c r="C34" s="107" t="s">
        <v>132</v>
      </c>
      <c r="D34" s="95"/>
      <c r="E34" s="94"/>
      <c r="F34" s="95"/>
      <c r="G34" s="103"/>
      <c r="H34" s="95"/>
      <c r="I34" s="103"/>
      <c r="J34" s="43">
        <f>VLOOKUP(B34,[1]sheet1!$C:$N,12,FALSE)</f>
        <v>441</v>
      </c>
      <c r="K34" s="97">
        <f>VLOOKUP(B34,[1]sheet1!$C:$O,13,FALSE)</f>
        <v>396.9</v>
      </c>
      <c r="L34" s="43">
        <f>VLOOKUP(B34,[1]sheet1!$C:$P,14,FALSE)</f>
        <v>371</v>
      </c>
      <c r="M34" s="43">
        <f>VLOOKUP(B34,[1]sheet1!$C:$Q,15,FALSE)</f>
        <v>297</v>
      </c>
      <c r="N34" s="43">
        <v>1569</v>
      </c>
      <c r="O34" s="108">
        <v>380.7</v>
      </c>
      <c r="P34" s="108">
        <v>336.6</v>
      </c>
      <c r="Q34" s="108">
        <v>311.1</v>
      </c>
      <c r="R34" s="108">
        <v>237</v>
      </c>
      <c r="S34" s="108">
        <v>177.6</v>
      </c>
      <c r="T34" s="104"/>
      <c r="U34" s="62"/>
      <c r="V34" s="105"/>
      <c r="W34" s="105"/>
    </row>
    <row r="35" s="3" customFormat="1" ht="44" customHeight="1" spans="1:23">
      <c r="A35" s="58">
        <v>18</v>
      </c>
      <c r="B35" s="164" t="s">
        <v>133</v>
      </c>
      <c r="C35" s="107" t="s">
        <v>134</v>
      </c>
      <c r="D35" s="109" t="s">
        <v>135</v>
      </c>
      <c r="E35" s="110" t="s">
        <v>136</v>
      </c>
      <c r="F35" s="107" t="s">
        <v>137</v>
      </c>
      <c r="G35" s="111"/>
      <c r="H35" s="107" t="s">
        <v>75</v>
      </c>
      <c r="I35" s="112"/>
      <c r="J35" s="43">
        <f>VLOOKUP(B35,[1]sheet1!$C:$N,12,FALSE)</f>
        <v>2920</v>
      </c>
      <c r="K35" s="97">
        <f>VLOOKUP(B35,[1]sheet1!$C:$O,13,FALSE)</f>
        <v>2628</v>
      </c>
      <c r="L35" s="43">
        <f>VLOOKUP(B35,[1]sheet1!$C:$P,14,FALSE)</f>
        <v>2336</v>
      </c>
      <c r="M35" s="43">
        <f>VLOOKUP(B35,[1]sheet1!$C:$Q,15,FALSE)</f>
        <v>1869</v>
      </c>
      <c r="N35" s="43">
        <v>1495</v>
      </c>
      <c r="O35" s="108">
        <v>2720</v>
      </c>
      <c r="P35" s="108">
        <v>2428</v>
      </c>
      <c r="Q35" s="108">
        <v>2136</v>
      </c>
      <c r="R35" s="108">
        <v>1669</v>
      </c>
      <c r="S35" s="108">
        <v>1295</v>
      </c>
      <c r="T35" s="113" t="s">
        <v>90</v>
      </c>
      <c r="U35" s="114">
        <v>0</v>
      </c>
      <c r="V35" s="115" t="s">
        <v>138</v>
      </c>
      <c r="W35" s="116" t="s">
        <v>139</v>
      </c>
    </row>
    <row r="36" s="3" customFormat="1" ht="44" customHeight="1" spans="1:23">
      <c r="A36" s="100"/>
      <c r="B36" s="164" t="s">
        <v>140</v>
      </c>
      <c r="C36" s="41" t="s">
        <v>141</v>
      </c>
      <c r="D36" s="109"/>
      <c r="E36" s="110"/>
      <c r="F36" s="107"/>
      <c r="G36" s="111"/>
      <c r="H36" s="107"/>
      <c r="I36" s="112"/>
      <c r="J36" s="43">
        <f>VLOOKUP(B36,[1]sheet1!$C:$N,12,FALSE)</f>
        <v>1008</v>
      </c>
      <c r="K36" s="43">
        <v>907</v>
      </c>
      <c r="L36" s="43">
        <f>VLOOKUP(B36,[1]sheet1!$C:$P,14,FALSE)</f>
        <v>806</v>
      </c>
      <c r="M36" s="43">
        <f>VLOOKUP(B36,[1]sheet1!$C:$Q,15,FALSE)</f>
        <v>645</v>
      </c>
      <c r="N36" s="43">
        <f>VLOOKUP(B36,[1]sheet1!$C:$R,16,FALSE)</f>
        <v>516</v>
      </c>
      <c r="O36" s="117">
        <v>938.944</v>
      </c>
      <c r="P36" s="117">
        <v>838.1456</v>
      </c>
      <c r="Q36" s="117">
        <v>737.3472</v>
      </c>
      <c r="R36" s="117">
        <v>576.1388</v>
      </c>
      <c r="S36" s="117">
        <v>447.034</v>
      </c>
      <c r="T36" s="114"/>
      <c r="U36" s="114"/>
      <c r="V36" s="62"/>
      <c r="W36" s="118"/>
    </row>
    <row r="37" s="3" customFormat="1" ht="44" customHeight="1" spans="1:23">
      <c r="A37" s="65"/>
      <c r="B37" s="164" t="s">
        <v>142</v>
      </c>
      <c r="C37" s="119" t="s">
        <v>143</v>
      </c>
      <c r="D37" s="109"/>
      <c r="E37" s="110"/>
      <c r="F37" s="107"/>
      <c r="G37" s="111"/>
      <c r="H37" s="107"/>
      <c r="I37" s="112"/>
      <c r="J37" s="43">
        <f>VLOOKUP(B37,[1]sheet1!$C:$N,12,FALSE)</f>
        <v>876</v>
      </c>
      <c r="K37" s="43">
        <v>788</v>
      </c>
      <c r="L37" s="43">
        <f>VLOOKUP(B37,[1]sheet1!$C:$P,14,FALSE)</f>
        <v>701</v>
      </c>
      <c r="M37" s="43">
        <f>VLOOKUP(B37,[1]sheet1!$C:$Q,15,FALSE)</f>
        <v>561</v>
      </c>
      <c r="N37" s="43">
        <v>449</v>
      </c>
      <c r="O37" s="120">
        <v>816</v>
      </c>
      <c r="P37" s="120">
        <v>728.4</v>
      </c>
      <c r="Q37" s="120">
        <v>640.8</v>
      </c>
      <c r="R37" s="120">
        <v>500.7</v>
      </c>
      <c r="S37" s="120">
        <v>388.5</v>
      </c>
      <c r="T37" s="114"/>
      <c r="U37" s="114"/>
      <c r="V37" s="62"/>
      <c r="W37" s="118"/>
    </row>
    <row r="38" s="3" customFormat="1" ht="35" customHeight="1" spans="1:23">
      <c r="A38" s="58">
        <v>19</v>
      </c>
      <c r="B38" s="164" t="s">
        <v>144</v>
      </c>
      <c r="C38" s="119" t="s">
        <v>145</v>
      </c>
      <c r="D38" s="109" t="s">
        <v>146</v>
      </c>
      <c r="E38" s="110" t="s">
        <v>147</v>
      </c>
      <c r="F38" s="107" t="s">
        <v>148</v>
      </c>
      <c r="G38" s="111"/>
      <c r="H38" s="107" t="s">
        <v>75</v>
      </c>
      <c r="I38" s="112"/>
      <c r="J38" s="43">
        <f>VLOOKUP(B38,[1]sheet1!$C:$N,12,FALSE)</f>
        <v>2920</v>
      </c>
      <c r="K38" s="43">
        <f>VLOOKUP(B38,[1]sheet1!$C:$O,13,FALSE)</f>
        <v>2628</v>
      </c>
      <c r="L38" s="43">
        <f>VLOOKUP(B38,[1]sheet1!$C:$P,14,FALSE)</f>
        <v>2336</v>
      </c>
      <c r="M38" s="43">
        <f>VLOOKUP(B38,[1]sheet1!$C:$Q,15,FALSE)</f>
        <v>1869</v>
      </c>
      <c r="N38" s="43">
        <v>1495</v>
      </c>
      <c r="O38" s="121">
        <v>2720</v>
      </c>
      <c r="P38" s="121">
        <v>2428</v>
      </c>
      <c r="Q38" s="121">
        <v>2136</v>
      </c>
      <c r="R38" s="121">
        <v>1669</v>
      </c>
      <c r="S38" s="121">
        <v>1295</v>
      </c>
      <c r="T38" s="114" t="s">
        <v>31</v>
      </c>
      <c r="U38" s="114">
        <v>0</v>
      </c>
      <c r="V38" s="115" t="s">
        <v>138</v>
      </c>
      <c r="W38" s="116" t="s">
        <v>139</v>
      </c>
    </row>
    <row r="39" s="3" customFormat="1" ht="35" customHeight="1" spans="1:23">
      <c r="A39" s="100"/>
      <c r="B39" s="164" t="s">
        <v>149</v>
      </c>
      <c r="C39" s="41" t="s">
        <v>150</v>
      </c>
      <c r="D39" s="109"/>
      <c r="E39" s="110"/>
      <c r="F39" s="107"/>
      <c r="G39" s="111"/>
      <c r="H39" s="107"/>
      <c r="I39" s="112"/>
      <c r="J39" s="43">
        <f>VLOOKUP(B39,[1]sheet1!$C:$N,12,FALSE)</f>
        <v>1008</v>
      </c>
      <c r="K39" s="43">
        <v>907</v>
      </c>
      <c r="L39" s="43">
        <f>VLOOKUP(B39,[1]sheet1!$C:$P,14,FALSE)</f>
        <v>806</v>
      </c>
      <c r="M39" s="43">
        <f>VLOOKUP(B39,[1]sheet1!$C:$Q,15,FALSE)</f>
        <v>645</v>
      </c>
      <c r="N39" s="43">
        <f>VLOOKUP(B39,[1]sheet1!$C:$R,16,FALSE)</f>
        <v>516</v>
      </c>
      <c r="O39" s="117">
        <v>938.944</v>
      </c>
      <c r="P39" s="117">
        <v>838.1456</v>
      </c>
      <c r="Q39" s="117">
        <v>737.3472</v>
      </c>
      <c r="R39" s="117">
        <v>576.1388</v>
      </c>
      <c r="S39" s="117">
        <v>447.034</v>
      </c>
      <c r="T39" s="114"/>
      <c r="U39" s="114"/>
      <c r="V39" s="62"/>
      <c r="W39" s="118"/>
    </row>
    <row r="40" s="3" customFormat="1" ht="35" customHeight="1" spans="1:23">
      <c r="A40" s="65"/>
      <c r="B40" s="164" t="s">
        <v>151</v>
      </c>
      <c r="C40" s="119" t="s">
        <v>152</v>
      </c>
      <c r="D40" s="109"/>
      <c r="E40" s="110"/>
      <c r="F40" s="107"/>
      <c r="G40" s="111"/>
      <c r="H40" s="107"/>
      <c r="I40" s="112"/>
      <c r="J40" s="43">
        <f>VLOOKUP(B40,[1]sheet1!$C:$N,12,FALSE)</f>
        <v>876</v>
      </c>
      <c r="K40" s="43">
        <v>788</v>
      </c>
      <c r="L40" s="43">
        <f>VLOOKUP(B40,[1]sheet1!$C:$P,14,FALSE)</f>
        <v>701</v>
      </c>
      <c r="M40" s="43">
        <f>VLOOKUP(B40,[1]sheet1!$C:$Q,15,FALSE)</f>
        <v>561</v>
      </c>
      <c r="N40" s="43">
        <v>449</v>
      </c>
      <c r="O40" s="120">
        <v>816</v>
      </c>
      <c r="P40" s="120">
        <v>728.4</v>
      </c>
      <c r="Q40" s="120">
        <v>640.8</v>
      </c>
      <c r="R40" s="120">
        <v>500.7</v>
      </c>
      <c r="S40" s="120">
        <v>388.5</v>
      </c>
      <c r="T40" s="114"/>
      <c r="U40" s="114"/>
      <c r="V40" s="62"/>
      <c r="W40" s="118"/>
    </row>
    <row r="41" s="1" customFormat="1" ht="61" customHeight="1" spans="1:23">
      <c r="A41" s="39">
        <v>20</v>
      </c>
      <c r="B41" s="164" t="s">
        <v>153</v>
      </c>
      <c r="C41" s="107" t="s">
        <v>154</v>
      </c>
      <c r="D41" s="109" t="s">
        <v>155</v>
      </c>
      <c r="E41" s="109" t="s">
        <v>156</v>
      </c>
      <c r="F41" s="107" t="s">
        <v>29</v>
      </c>
      <c r="G41" s="107"/>
      <c r="H41" s="107" t="s">
        <v>30</v>
      </c>
      <c r="I41" s="109"/>
      <c r="J41" s="122">
        <v>1149</v>
      </c>
      <c r="K41" s="123">
        <f>J41*0.9</f>
        <v>1034.1</v>
      </c>
      <c r="L41" s="122">
        <v>919</v>
      </c>
      <c r="M41" s="122">
        <v>735</v>
      </c>
      <c r="N41" s="123">
        <f>M41*0.8</f>
        <v>588</v>
      </c>
      <c r="O41" s="44">
        <v>1099</v>
      </c>
      <c r="P41" s="44">
        <v>984</v>
      </c>
      <c r="Q41" s="44">
        <v>869</v>
      </c>
      <c r="R41" s="44">
        <v>685</v>
      </c>
      <c r="S41" s="44">
        <v>538</v>
      </c>
      <c r="T41" s="114" t="s">
        <v>31</v>
      </c>
      <c r="U41" s="114">
        <v>0</v>
      </c>
      <c r="V41" s="46" t="s">
        <v>32</v>
      </c>
      <c r="W41" s="46" t="s">
        <v>139</v>
      </c>
    </row>
    <row r="42" s="1" customFormat="1" ht="61" customHeight="1" spans="1:23">
      <c r="A42" s="39"/>
      <c r="B42" s="163" t="s">
        <v>157</v>
      </c>
      <c r="C42" s="107" t="s">
        <v>158</v>
      </c>
      <c r="D42" s="109"/>
      <c r="E42" s="109"/>
      <c r="F42" s="107"/>
      <c r="G42" s="107"/>
      <c r="H42" s="107"/>
      <c r="I42" s="109"/>
      <c r="J42" s="122">
        <v>345</v>
      </c>
      <c r="K42" s="123">
        <f>J42*0.9</f>
        <v>310.5</v>
      </c>
      <c r="L42" s="122">
        <v>276</v>
      </c>
      <c r="M42" s="122">
        <v>221</v>
      </c>
      <c r="N42" s="123">
        <f>M42*0.8</f>
        <v>176.8</v>
      </c>
      <c r="O42" s="44">
        <v>330</v>
      </c>
      <c r="P42" s="44">
        <v>295</v>
      </c>
      <c r="Q42" s="44">
        <v>261</v>
      </c>
      <c r="R42" s="44">
        <v>206</v>
      </c>
      <c r="S42" s="44">
        <v>161</v>
      </c>
      <c r="T42" s="114"/>
      <c r="U42" s="114"/>
      <c r="V42" s="39"/>
      <c r="W42" s="39"/>
    </row>
    <row r="43" s="1" customFormat="1" ht="57" customHeight="1" spans="1:23">
      <c r="A43" s="39">
        <v>21</v>
      </c>
      <c r="B43" s="164" t="s">
        <v>159</v>
      </c>
      <c r="C43" s="107" t="s">
        <v>160</v>
      </c>
      <c r="D43" s="109" t="s">
        <v>161</v>
      </c>
      <c r="E43" s="109" t="s">
        <v>162</v>
      </c>
      <c r="F43" s="107" t="s">
        <v>29</v>
      </c>
      <c r="G43" s="107"/>
      <c r="H43" s="107" t="s">
        <v>30</v>
      </c>
      <c r="I43" s="109"/>
      <c r="J43" s="122">
        <v>3372</v>
      </c>
      <c r="K43" s="123">
        <f>J43*0.9</f>
        <v>3034.8</v>
      </c>
      <c r="L43" s="122">
        <v>2698</v>
      </c>
      <c r="M43" s="122">
        <v>2158</v>
      </c>
      <c r="N43" s="123">
        <f>M43*0.8</f>
        <v>1726.4</v>
      </c>
      <c r="O43" s="44">
        <v>3322</v>
      </c>
      <c r="P43" s="44">
        <v>2985</v>
      </c>
      <c r="Q43" s="44">
        <v>2648</v>
      </c>
      <c r="R43" s="44">
        <v>2108</v>
      </c>
      <c r="S43" s="44">
        <v>1676</v>
      </c>
      <c r="T43" s="62" t="s">
        <v>40</v>
      </c>
      <c r="U43" s="62">
        <v>0.2</v>
      </c>
      <c r="V43" s="46" t="s">
        <v>32</v>
      </c>
      <c r="W43" s="46" t="s">
        <v>139</v>
      </c>
    </row>
    <row r="44" s="1" customFormat="1" ht="57" customHeight="1" spans="1:23">
      <c r="A44" s="124"/>
      <c r="B44" s="165" t="s">
        <v>163</v>
      </c>
      <c r="C44" s="126" t="s">
        <v>164</v>
      </c>
      <c r="D44" s="127"/>
      <c r="E44" s="127"/>
      <c r="F44" s="126"/>
      <c r="G44" s="126"/>
      <c r="H44" s="126"/>
      <c r="I44" s="127"/>
      <c r="J44" s="122">
        <v>1012</v>
      </c>
      <c r="K44" s="123">
        <f>J44*0.9</f>
        <v>910.8</v>
      </c>
      <c r="L44" s="122">
        <v>809</v>
      </c>
      <c r="M44" s="122">
        <v>647</v>
      </c>
      <c r="N44" s="123">
        <f>M44*0.8</f>
        <v>517.6</v>
      </c>
      <c r="O44" s="44">
        <v>996.6</v>
      </c>
      <c r="P44" s="44">
        <v>895.5</v>
      </c>
      <c r="Q44" s="44">
        <v>794.4</v>
      </c>
      <c r="R44" s="44">
        <v>632.4</v>
      </c>
      <c r="S44" s="44">
        <v>502.8</v>
      </c>
      <c r="T44" s="128"/>
      <c r="U44" s="128"/>
      <c r="V44" s="124"/>
      <c r="W44" s="124"/>
    </row>
    <row r="45" s="3" customFormat="1" ht="52" customHeight="1" spans="1:23">
      <c r="A45" s="91">
        <v>22</v>
      </c>
      <c r="B45" s="163" t="s">
        <v>165</v>
      </c>
      <c r="C45" s="41" t="s">
        <v>166</v>
      </c>
      <c r="D45" s="109" t="s">
        <v>167</v>
      </c>
      <c r="E45" s="110" t="s">
        <v>28</v>
      </c>
      <c r="F45" s="107" t="s">
        <v>168</v>
      </c>
      <c r="G45" s="107"/>
      <c r="H45" s="107" t="s">
        <v>30</v>
      </c>
      <c r="I45" s="109"/>
      <c r="J45" s="122">
        <v>1910</v>
      </c>
      <c r="K45" s="123">
        <f t="shared" ref="K45:K47" si="0">J45*0.9</f>
        <v>1719</v>
      </c>
      <c r="L45" s="122">
        <v>1528</v>
      </c>
      <c r="M45" s="122">
        <v>1222</v>
      </c>
      <c r="N45" s="123">
        <f t="shared" ref="N45:N47" si="1">M45*0.8</f>
        <v>977.6</v>
      </c>
      <c r="O45" s="129">
        <v>1860</v>
      </c>
      <c r="P45" s="129">
        <v>1669</v>
      </c>
      <c r="Q45" s="129">
        <v>1478</v>
      </c>
      <c r="R45" s="129">
        <v>1172</v>
      </c>
      <c r="S45" s="129">
        <v>928</v>
      </c>
      <c r="T45" s="62" t="s">
        <v>40</v>
      </c>
      <c r="U45" s="62">
        <v>0.2</v>
      </c>
      <c r="V45" s="115" t="s">
        <v>138</v>
      </c>
      <c r="W45" s="46" t="s">
        <v>139</v>
      </c>
    </row>
    <row r="46" s="3" customFormat="1" ht="52" customHeight="1" spans="1:23">
      <c r="A46" s="130"/>
      <c r="B46" s="163" t="s">
        <v>169</v>
      </c>
      <c r="C46" s="55" t="s">
        <v>170</v>
      </c>
      <c r="D46" s="109"/>
      <c r="E46" s="110"/>
      <c r="F46" s="107"/>
      <c r="G46" s="107"/>
      <c r="H46" s="107"/>
      <c r="I46" s="109"/>
      <c r="J46" s="122">
        <v>842</v>
      </c>
      <c r="K46" s="123">
        <f t="shared" si="0"/>
        <v>757.8</v>
      </c>
      <c r="L46" s="122">
        <v>674</v>
      </c>
      <c r="M46" s="122">
        <v>539</v>
      </c>
      <c r="N46" s="123">
        <f t="shared" si="1"/>
        <v>431.2</v>
      </c>
      <c r="O46" s="129">
        <v>820</v>
      </c>
      <c r="P46" s="129">
        <v>734.36</v>
      </c>
      <c r="Q46" s="129">
        <v>651</v>
      </c>
      <c r="R46" s="129">
        <v>516</v>
      </c>
      <c r="S46" s="129">
        <v>408.32</v>
      </c>
      <c r="T46" s="62"/>
      <c r="U46" s="62"/>
      <c r="V46" s="62"/>
      <c r="W46" s="39"/>
    </row>
    <row r="47" s="3" customFormat="1" ht="52" customHeight="1" spans="1:23">
      <c r="A47" s="96"/>
      <c r="B47" s="164" t="s">
        <v>171</v>
      </c>
      <c r="C47" s="119" t="s">
        <v>172</v>
      </c>
      <c r="D47" s="109"/>
      <c r="E47" s="110"/>
      <c r="F47" s="107"/>
      <c r="G47" s="107"/>
      <c r="H47" s="107"/>
      <c r="I47" s="109"/>
      <c r="J47" s="122">
        <v>573</v>
      </c>
      <c r="K47" s="123">
        <f t="shared" si="0"/>
        <v>515.7</v>
      </c>
      <c r="L47" s="122">
        <v>458</v>
      </c>
      <c r="M47" s="122">
        <v>367</v>
      </c>
      <c r="N47" s="123">
        <f t="shared" si="1"/>
        <v>293.6</v>
      </c>
      <c r="O47" s="129">
        <v>558</v>
      </c>
      <c r="P47" s="129">
        <v>500.7</v>
      </c>
      <c r="Q47" s="129">
        <v>443.4</v>
      </c>
      <c r="R47" s="129">
        <v>351.6</v>
      </c>
      <c r="S47" s="129">
        <v>278.4</v>
      </c>
      <c r="T47" s="62"/>
      <c r="U47" s="62"/>
      <c r="V47" s="62"/>
      <c r="W47" s="39"/>
    </row>
    <row r="48" s="3" customFormat="1" ht="105" customHeight="1" spans="1:23">
      <c r="A48" s="58">
        <v>23</v>
      </c>
      <c r="B48" s="166" t="s">
        <v>173</v>
      </c>
      <c r="C48" s="131" t="s">
        <v>174</v>
      </c>
      <c r="D48" s="51" t="s">
        <v>175</v>
      </c>
      <c r="E48" s="132" t="s">
        <v>176</v>
      </c>
      <c r="F48" s="51" t="s">
        <v>177</v>
      </c>
      <c r="G48" s="51" t="s">
        <v>178</v>
      </c>
      <c r="H48" s="51" t="s">
        <v>179</v>
      </c>
      <c r="I48" s="42" t="s">
        <v>180</v>
      </c>
      <c r="J48" s="73">
        <v>846</v>
      </c>
      <c r="K48" s="88">
        <v>761.4</v>
      </c>
      <c r="L48" s="88">
        <v>719.1</v>
      </c>
      <c r="M48" s="88">
        <v>647.19</v>
      </c>
      <c r="N48" s="88">
        <v>517.752</v>
      </c>
      <c r="O48" s="133">
        <v>646</v>
      </c>
      <c r="P48" s="133">
        <v>561.4</v>
      </c>
      <c r="Q48" s="133">
        <v>519.1</v>
      </c>
      <c r="R48" s="133">
        <v>447.19</v>
      </c>
      <c r="S48" s="133">
        <v>317.752</v>
      </c>
      <c r="T48" s="134" t="s">
        <v>90</v>
      </c>
      <c r="U48" s="62">
        <v>0</v>
      </c>
      <c r="V48" s="98" t="s">
        <v>91</v>
      </c>
      <c r="W48" s="98" t="s">
        <v>181</v>
      </c>
    </row>
    <row r="49" s="1" customFormat="1" ht="70" customHeight="1" spans="1:23">
      <c r="A49" s="100"/>
      <c r="B49" s="163" t="s">
        <v>182</v>
      </c>
      <c r="C49" s="41" t="s">
        <v>183</v>
      </c>
      <c r="D49" s="56"/>
      <c r="E49" s="135"/>
      <c r="F49" s="56"/>
      <c r="G49" s="56"/>
      <c r="H49" s="56"/>
      <c r="I49" s="42"/>
      <c r="J49" s="73">
        <f>J48*0.3</f>
        <v>253.8</v>
      </c>
      <c r="K49" s="73">
        <f>K48*0.3</f>
        <v>228.42</v>
      </c>
      <c r="L49" s="73">
        <f>L48*0.3</f>
        <v>215.73</v>
      </c>
      <c r="M49" s="73">
        <f>M48*0.3</f>
        <v>194.157</v>
      </c>
      <c r="N49" s="73">
        <f>N48*0.3</f>
        <v>155.3256</v>
      </c>
      <c r="O49" s="44">
        <v>193.8</v>
      </c>
      <c r="P49" s="44">
        <v>168.42</v>
      </c>
      <c r="Q49" s="44">
        <v>155.73</v>
      </c>
      <c r="R49" s="44">
        <v>134.157</v>
      </c>
      <c r="S49" s="44">
        <v>95.3256</v>
      </c>
      <c r="T49" s="136"/>
      <c r="U49" s="62"/>
      <c r="V49" s="137"/>
      <c r="W49" s="137"/>
    </row>
    <row r="50" s="1" customFormat="1" ht="70" customHeight="1" spans="1:23">
      <c r="A50" s="100"/>
      <c r="B50" s="163" t="s">
        <v>184</v>
      </c>
      <c r="C50" s="41" t="s">
        <v>185</v>
      </c>
      <c r="D50" s="56"/>
      <c r="E50" s="135"/>
      <c r="F50" s="56"/>
      <c r="G50" s="56"/>
      <c r="H50" s="56"/>
      <c r="I50" s="42" t="s">
        <v>186</v>
      </c>
      <c r="J50" s="73">
        <f>J48*0.4</f>
        <v>338.4</v>
      </c>
      <c r="K50" s="73">
        <f>K48*0.4</f>
        <v>304.56</v>
      </c>
      <c r="L50" s="73">
        <f>L48*0.4</f>
        <v>287.64</v>
      </c>
      <c r="M50" s="73">
        <f>M48*0.4</f>
        <v>258.876</v>
      </c>
      <c r="N50" s="73">
        <f>N48*0.4</f>
        <v>207.1008</v>
      </c>
      <c r="O50" s="44">
        <v>258.4</v>
      </c>
      <c r="P50" s="44">
        <v>224.56</v>
      </c>
      <c r="Q50" s="44">
        <v>207.64</v>
      </c>
      <c r="R50" s="44">
        <v>178.876</v>
      </c>
      <c r="S50" s="44">
        <v>127.1008</v>
      </c>
      <c r="T50" s="136"/>
      <c r="U50" s="62"/>
      <c r="V50" s="137"/>
      <c r="W50" s="137"/>
    </row>
    <row r="51" s="1" customFormat="1" ht="70" customHeight="1" spans="1:23">
      <c r="A51" s="100"/>
      <c r="B51" s="163" t="s">
        <v>187</v>
      </c>
      <c r="C51" s="41" t="s">
        <v>188</v>
      </c>
      <c r="D51" s="57"/>
      <c r="E51" s="138"/>
      <c r="F51" s="57"/>
      <c r="G51" s="57"/>
      <c r="H51" s="57"/>
      <c r="I51" s="42"/>
      <c r="J51" s="73">
        <v>846</v>
      </c>
      <c r="K51" s="88">
        <v>761.4</v>
      </c>
      <c r="L51" s="88">
        <v>719.1</v>
      </c>
      <c r="M51" s="88">
        <v>647.19</v>
      </c>
      <c r="N51" s="88">
        <v>517.752</v>
      </c>
      <c r="O51" s="48">
        <v>646</v>
      </c>
      <c r="P51" s="48">
        <v>561.4</v>
      </c>
      <c r="Q51" s="48">
        <v>519.1</v>
      </c>
      <c r="R51" s="48">
        <v>447.19</v>
      </c>
      <c r="S51" s="48">
        <v>317.752</v>
      </c>
      <c r="T51" s="139"/>
      <c r="U51" s="62"/>
      <c r="V51" s="104"/>
      <c r="W51" s="104"/>
    </row>
    <row r="52" s="1" customFormat="1" ht="123" customHeight="1" spans="1:23">
      <c r="A52" s="39">
        <v>24</v>
      </c>
      <c r="B52" s="163" t="s">
        <v>189</v>
      </c>
      <c r="C52" s="41" t="s">
        <v>190</v>
      </c>
      <c r="D52" s="42" t="s">
        <v>191</v>
      </c>
      <c r="E52" s="42" t="s">
        <v>176</v>
      </c>
      <c r="F52" s="41" t="s">
        <v>177</v>
      </c>
      <c r="G52" s="41" t="s">
        <v>178</v>
      </c>
      <c r="H52" s="41" t="s">
        <v>179</v>
      </c>
      <c r="I52" s="140" t="s">
        <v>192</v>
      </c>
      <c r="J52" s="73">
        <v>1099.8</v>
      </c>
      <c r="K52" s="88">
        <v>989.82</v>
      </c>
      <c r="L52" s="88">
        <v>934.83</v>
      </c>
      <c r="M52" s="88">
        <v>841.347</v>
      </c>
      <c r="N52" s="88">
        <v>673.0776</v>
      </c>
      <c r="O52" s="48">
        <v>900</v>
      </c>
      <c r="P52" s="48">
        <v>790</v>
      </c>
      <c r="Q52" s="48">
        <v>735</v>
      </c>
      <c r="R52" s="48">
        <v>641</v>
      </c>
      <c r="S52" s="48">
        <v>473</v>
      </c>
      <c r="T52" s="70" t="s">
        <v>90</v>
      </c>
      <c r="U52" s="62">
        <v>0</v>
      </c>
      <c r="V52" s="46" t="s">
        <v>91</v>
      </c>
      <c r="W52" s="46" t="s">
        <v>181</v>
      </c>
    </row>
    <row r="53" s="1" customFormat="1" ht="123" customHeight="1" spans="1:23">
      <c r="A53" s="39"/>
      <c r="B53" s="163" t="s">
        <v>193</v>
      </c>
      <c r="C53" s="41" t="s">
        <v>194</v>
      </c>
      <c r="D53" s="42"/>
      <c r="E53" s="42"/>
      <c r="F53" s="41"/>
      <c r="G53" s="41"/>
      <c r="H53" s="41"/>
      <c r="I53" s="141"/>
      <c r="J53" s="73">
        <v>330.3</v>
      </c>
      <c r="K53" s="88">
        <v>297.27</v>
      </c>
      <c r="L53" s="88">
        <v>280.755</v>
      </c>
      <c r="M53" s="88">
        <v>252.6795</v>
      </c>
      <c r="N53" s="88">
        <v>202.1436</v>
      </c>
      <c r="O53" s="44">
        <v>270</v>
      </c>
      <c r="P53" s="44">
        <v>237</v>
      </c>
      <c r="Q53" s="44">
        <v>220.5</v>
      </c>
      <c r="R53" s="44">
        <v>192.3</v>
      </c>
      <c r="S53" s="44">
        <v>141.9</v>
      </c>
      <c r="T53" s="70" t="s">
        <v>90</v>
      </c>
      <c r="U53" s="62">
        <v>0</v>
      </c>
      <c r="V53" s="39"/>
      <c r="W53" s="39"/>
    </row>
    <row r="54" s="1" customFormat="1" ht="95" customHeight="1" spans="1:23">
      <c r="A54" s="39"/>
      <c r="B54" s="163" t="s">
        <v>195</v>
      </c>
      <c r="C54" s="41" t="s">
        <v>196</v>
      </c>
      <c r="D54" s="42"/>
      <c r="E54" s="42"/>
      <c r="F54" s="41"/>
      <c r="G54" s="41"/>
      <c r="H54" s="41"/>
      <c r="I54" s="59" t="s">
        <v>197</v>
      </c>
      <c r="J54" s="73">
        <v>440.1</v>
      </c>
      <c r="K54" s="88">
        <v>396.09</v>
      </c>
      <c r="L54" s="88">
        <v>374.085</v>
      </c>
      <c r="M54" s="88">
        <v>336</v>
      </c>
      <c r="N54" s="88">
        <v>268.8</v>
      </c>
      <c r="O54" s="133">
        <v>360</v>
      </c>
      <c r="P54" s="133">
        <v>316</v>
      </c>
      <c r="Q54" s="133">
        <v>294</v>
      </c>
      <c r="R54" s="133">
        <v>256.4</v>
      </c>
      <c r="S54" s="133">
        <v>189.2</v>
      </c>
      <c r="T54" s="70" t="s">
        <v>90</v>
      </c>
      <c r="U54" s="62">
        <v>0</v>
      </c>
      <c r="V54" s="39"/>
      <c r="W54" s="39"/>
    </row>
    <row r="55" s="1" customFormat="1" ht="42.75" spans="1:23">
      <c r="A55" s="39"/>
      <c r="B55" s="163" t="s">
        <v>198</v>
      </c>
      <c r="C55" s="41" t="s">
        <v>199</v>
      </c>
      <c r="D55" s="42"/>
      <c r="E55" s="42"/>
      <c r="F55" s="41"/>
      <c r="G55" s="41"/>
      <c r="H55" s="41"/>
      <c r="I55" s="42"/>
      <c r="J55" s="73">
        <v>1099.8</v>
      </c>
      <c r="K55" s="88">
        <v>989.82</v>
      </c>
      <c r="L55" s="88">
        <v>934.83</v>
      </c>
      <c r="M55" s="88">
        <v>841.347</v>
      </c>
      <c r="N55" s="88">
        <v>673.0776</v>
      </c>
      <c r="O55" s="44">
        <v>900</v>
      </c>
      <c r="P55" s="44">
        <v>790</v>
      </c>
      <c r="Q55" s="44">
        <v>735</v>
      </c>
      <c r="R55" s="44">
        <v>641</v>
      </c>
      <c r="S55" s="44">
        <v>473</v>
      </c>
      <c r="T55" s="70" t="s">
        <v>90</v>
      </c>
      <c r="U55" s="62">
        <v>0</v>
      </c>
      <c r="V55" s="39"/>
      <c r="W55" s="39"/>
    </row>
    <row r="56" s="1" customFormat="1" ht="96" customHeight="1" spans="1:23">
      <c r="A56" s="39">
        <v>25</v>
      </c>
      <c r="B56" s="163" t="s">
        <v>200</v>
      </c>
      <c r="C56" s="41" t="s">
        <v>201</v>
      </c>
      <c r="D56" s="42" t="s">
        <v>202</v>
      </c>
      <c r="E56" s="42" t="s">
        <v>176</v>
      </c>
      <c r="F56" s="41" t="s">
        <v>177</v>
      </c>
      <c r="G56" s="41"/>
      <c r="H56" s="41" t="s">
        <v>179</v>
      </c>
      <c r="I56" s="142" t="s">
        <v>203</v>
      </c>
      <c r="J56" s="43">
        <f>VLOOKUP(B56,[1]sheet1!$C:$N,12,FALSE)</f>
        <v>800</v>
      </c>
      <c r="K56" s="43">
        <f>VLOOKUP(B56,[1]sheet1!$C:$O,13,FALSE)</f>
        <v>720</v>
      </c>
      <c r="L56" s="43">
        <f>VLOOKUP(B56,[1]sheet1!$C:$P,14,FALSE)</f>
        <v>680</v>
      </c>
      <c r="M56" s="43">
        <f>VLOOKUP(B56,[1]sheet1!$C:$Q,15,FALSE)</f>
        <v>602</v>
      </c>
      <c r="N56" s="43">
        <f>VLOOKUP(B56,[1]sheet1!$C:$R,16,FALSE)</f>
        <v>490</v>
      </c>
      <c r="O56" s="133">
        <v>600</v>
      </c>
      <c r="P56" s="133">
        <v>520</v>
      </c>
      <c r="Q56" s="133">
        <v>480</v>
      </c>
      <c r="R56" s="133">
        <v>402</v>
      </c>
      <c r="S56" s="133">
        <v>290</v>
      </c>
      <c r="T56" s="70" t="s">
        <v>90</v>
      </c>
      <c r="U56" s="62">
        <v>0</v>
      </c>
      <c r="V56" s="46" t="s">
        <v>91</v>
      </c>
      <c r="W56" s="46" t="s">
        <v>181</v>
      </c>
    </row>
    <row r="57" s="1" customFormat="1" ht="40" customHeight="1" spans="1:23">
      <c r="A57" s="39"/>
      <c r="B57" s="163" t="s">
        <v>204</v>
      </c>
      <c r="C57" s="41" t="s">
        <v>205</v>
      </c>
      <c r="D57" s="42"/>
      <c r="E57" s="42"/>
      <c r="F57" s="41"/>
      <c r="G57" s="41"/>
      <c r="H57" s="41"/>
      <c r="I57" s="143"/>
      <c r="J57" s="43">
        <f>VLOOKUP(B57,[1]sheet1!$C:$N,12,FALSE)</f>
        <v>240</v>
      </c>
      <c r="K57" s="43">
        <f>VLOOKUP(B57,[1]sheet1!$C:$O,13,FALSE)</f>
        <v>216</v>
      </c>
      <c r="L57" s="43">
        <f>VLOOKUP(B57,[1]sheet1!$C:$P,14,FALSE)</f>
        <v>204</v>
      </c>
      <c r="M57" s="43">
        <f>VLOOKUP(B57,[1]sheet1!$C:$Q,15,FALSE)</f>
        <v>181</v>
      </c>
      <c r="N57" s="43">
        <f>VLOOKUP(B57,[1]sheet1!$C:$R,16,FALSE)</f>
        <v>147</v>
      </c>
      <c r="O57" s="44">
        <v>180</v>
      </c>
      <c r="P57" s="44">
        <v>156</v>
      </c>
      <c r="Q57" s="44">
        <v>144</v>
      </c>
      <c r="R57" s="44">
        <v>120.6</v>
      </c>
      <c r="S57" s="44">
        <v>87</v>
      </c>
      <c r="T57" s="70" t="s">
        <v>90</v>
      </c>
      <c r="U57" s="62">
        <v>0</v>
      </c>
      <c r="V57" s="39"/>
      <c r="W57" s="39"/>
    </row>
    <row r="58" s="1" customFormat="1" ht="117" customHeight="1" spans="1:23">
      <c r="A58" s="39"/>
      <c r="B58" s="163" t="s">
        <v>206</v>
      </c>
      <c r="C58" s="41" t="s">
        <v>207</v>
      </c>
      <c r="D58" s="42"/>
      <c r="E58" s="42"/>
      <c r="F58" s="41"/>
      <c r="G58" s="41"/>
      <c r="H58" s="41"/>
      <c r="I58" s="59" t="s">
        <v>208</v>
      </c>
      <c r="J58" s="43">
        <f>VLOOKUP(B58,[1]sheet1!$C:$N,12,FALSE)</f>
        <v>320</v>
      </c>
      <c r="K58" s="43">
        <f>VLOOKUP(B58,[1]sheet1!$C:$O,13,FALSE)</f>
        <v>288</v>
      </c>
      <c r="L58" s="43">
        <f>VLOOKUP(B58,[1]sheet1!$C:$P,14,FALSE)</f>
        <v>272</v>
      </c>
      <c r="M58" s="43">
        <f>VLOOKUP(B58,[1]sheet1!$C:$Q,15,FALSE)</f>
        <v>241</v>
      </c>
      <c r="N58" s="43">
        <f>VLOOKUP(B58,[1]sheet1!$C:$R,16,FALSE)</f>
        <v>196</v>
      </c>
      <c r="O58" s="133">
        <v>240</v>
      </c>
      <c r="P58" s="133">
        <v>208</v>
      </c>
      <c r="Q58" s="133">
        <v>192</v>
      </c>
      <c r="R58" s="133">
        <v>160.8</v>
      </c>
      <c r="S58" s="133">
        <v>116</v>
      </c>
      <c r="T58" s="70" t="s">
        <v>90</v>
      </c>
      <c r="U58" s="62">
        <v>0</v>
      </c>
      <c r="V58" s="39"/>
      <c r="W58" s="39"/>
    </row>
    <row r="59" s="1" customFormat="1" ht="86" customHeight="1" spans="1:23">
      <c r="A59" s="39">
        <v>26</v>
      </c>
      <c r="B59" s="163" t="s">
        <v>209</v>
      </c>
      <c r="C59" s="41" t="s">
        <v>210</v>
      </c>
      <c r="D59" s="42" t="s">
        <v>211</v>
      </c>
      <c r="E59" s="42" t="s">
        <v>212</v>
      </c>
      <c r="F59" s="41" t="s">
        <v>177</v>
      </c>
      <c r="G59" s="144"/>
      <c r="H59" s="41" t="s">
        <v>179</v>
      </c>
      <c r="I59" s="140" t="s">
        <v>213</v>
      </c>
      <c r="J59" s="73">
        <v>1100.7</v>
      </c>
      <c r="K59" s="88">
        <v>990.63</v>
      </c>
      <c r="L59" s="88">
        <v>935.595</v>
      </c>
      <c r="M59" s="87">
        <v>782</v>
      </c>
      <c r="N59" s="88">
        <v>626</v>
      </c>
      <c r="O59" s="133">
        <v>901</v>
      </c>
      <c r="P59" s="133">
        <v>791</v>
      </c>
      <c r="Q59" s="133">
        <v>736</v>
      </c>
      <c r="R59" s="133">
        <v>582</v>
      </c>
      <c r="S59" s="133">
        <v>426</v>
      </c>
      <c r="T59" s="70" t="s">
        <v>90</v>
      </c>
      <c r="U59" s="62">
        <v>0</v>
      </c>
      <c r="V59" s="46" t="s">
        <v>91</v>
      </c>
      <c r="W59" s="46" t="s">
        <v>181</v>
      </c>
    </row>
    <row r="60" s="1" customFormat="1" ht="86" customHeight="1" spans="1:23">
      <c r="A60" s="39"/>
      <c r="B60" s="163" t="s">
        <v>214</v>
      </c>
      <c r="C60" s="41" t="s">
        <v>215</v>
      </c>
      <c r="D60" s="42"/>
      <c r="E60" s="42"/>
      <c r="F60" s="41"/>
      <c r="G60" s="144"/>
      <c r="H60" s="41"/>
      <c r="I60" s="141"/>
      <c r="J60" s="73">
        <v>330.3</v>
      </c>
      <c r="K60" s="88">
        <v>297.27</v>
      </c>
      <c r="L60" s="88">
        <v>280.755</v>
      </c>
      <c r="M60" s="87">
        <v>235</v>
      </c>
      <c r="N60" s="88">
        <v>188</v>
      </c>
      <c r="O60" s="44">
        <v>270.3</v>
      </c>
      <c r="P60" s="44">
        <v>237.3</v>
      </c>
      <c r="Q60" s="44">
        <v>220.8</v>
      </c>
      <c r="R60" s="44">
        <v>174.6</v>
      </c>
      <c r="S60" s="44">
        <v>127.8</v>
      </c>
      <c r="T60" s="70" t="s">
        <v>90</v>
      </c>
      <c r="U60" s="62">
        <v>0</v>
      </c>
      <c r="V60" s="39"/>
      <c r="W60" s="39"/>
    </row>
    <row r="61" s="1" customFormat="1" ht="86" customHeight="1" spans="1:23">
      <c r="A61" s="39"/>
      <c r="B61" s="163" t="s">
        <v>216</v>
      </c>
      <c r="C61" s="41" t="s">
        <v>217</v>
      </c>
      <c r="D61" s="42"/>
      <c r="E61" s="42"/>
      <c r="F61" s="41"/>
      <c r="G61" s="144"/>
      <c r="H61" s="41"/>
      <c r="I61" s="59" t="s">
        <v>218</v>
      </c>
      <c r="J61" s="73">
        <v>440.1</v>
      </c>
      <c r="K61" s="88">
        <v>396.09</v>
      </c>
      <c r="L61" s="88">
        <v>374.085</v>
      </c>
      <c r="M61" s="87">
        <v>313</v>
      </c>
      <c r="N61" s="88">
        <v>250</v>
      </c>
      <c r="O61" s="133">
        <v>360.4</v>
      </c>
      <c r="P61" s="133">
        <v>316.4</v>
      </c>
      <c r="Q61" s="133">
        <v>294.4</v>
      </c>
      <c r="R61" s="133">
        <v>232.8</v>
      </c>
      <c r="S61" s="133">
        <v>170.4</v>
      </c>
      <c r="T61" s="70" t="s">
        <v>90</v>
      </c>
      <c r="U61" s="62">
        <v>0</v>
      </c>
      <c r="V61" s="39"/>
      <c r="W61" s="39"/>
    </row>
    <row r="62" s="3" customFormat="1" ht="37" customHeight="1" spans="1:23">
      <c r="A62" s="58">
        <v>27</v>
      </c>
      <c r="B62" s="163" t="s">
        <v>219</v>
      </c>
      <c r="C62" s="41" t="s">
        <v>220</v>
      </c>
      <c r="D62" s="51" t="s">
        <v>221</v>
      </c>
      <c r="E62" s="145" t="s">
        <v>222</v>
      </c>
      <c r="F62" s="41" t="s">
        <v>29</v>
      </c>
      <c r="G62" s="60"/>
      <c r="H62" s="41" t="s">
        <v>223</v>
      </c>
      <c r="I62" s="79"/>
      <c r="J62" s="43">
        <f>VLOOKUP(B62,[1]sheet1!$C:$N,12,FALSE)</f>
        <v>3040</v>
      </c>
      <c r="K62" s="43">
        <f>VLOOKUP(B62,[1]sheet1!$C:$O,13,FALSE)</f>
        <v>2736</v>
      </c>
      <c r="L62" s="43">
        <f>VLOOKUP(B62,[1]sheet1!$C:$P,14,FALSE)</f>
        <v>2560</v>
      </c>
      <c r="M62" s="43">
        <f>VLOOKUP(B62,[1]sheet1!$C:$Q,15,FALSE)</f>
        <v>2048</v>
      </c>
      <c r="N62" s="43">
        <f>VLOOKUP(B62,[1]sheet1!$C:$R,16,FALSE)</f>
        <v>1638</v>
      </c>
      <c r="O62" s="66">
        <v>2840</v>
      </c>
      <c r="P62" s="66">
        <v>2536</v>
      </c>
      <c r="Q62" s="66">
        <v>2360</v>
      </c>
      <c r="R62" s="66">
        <v>1848</v>
      </c>
      <c r="S62" s="66">
        <v>1438</v>
      </c>
      <c r="T62" s="98" t="s">
        <v>76</v>
      </c>
      <c r="U62" s="62">
        <v>0.2</v>
      </c>
      <c r="V62" s="98" t="s">
        <v>224</v>
      </c>
      <c r="W62" s="98" t="s">
        <v>225</v>
      </c>
    </row>
    <row r="63" s="3" customFormat="1" ht="56" customHeight="1" spans="1:23">
      <c r="A63" s="100"/>
      <c r="B63" s="163" t="s">
        <v>226</v>
      </c>
      <c r="C63" s="41" t="s">
        <v>227</v>
      </c>
      <c r="D63" s="57"/>
      <c r="E63" s="146"/>
      <c r="F63" s="41"/>
      <c r="G63" s="60"/>
      <c r="H63" s="41"/>
      <c r="I63" s="147"/>
      <c r="J63" s="43">
        <f>VLOOKUP(B63,[1]sheet1!$C:$N,12,FALSE)</f>
        <v>912</v>
      </c>
      <c r="K63" s="43">
        <f>VLOOKUP(B63,[1]sheet1!$C:$O,13,FALSE)</f>
        <v>821</v>
      </c>
      <c r="L63" s="43">
        <f>VLOOKUP(B63,[1]sheet1!$C:$P,14,FALSE)</f>
        <v>768</v>
      </c>
      <c r="M63" s="43">
        <f>VLOOKUP(B63,[1]sheet1!$C:$Q,15,FALSE)</f>
        <v>614</v>
      </c>
      <c r="N63" s="43">
        <f>VLOOKUP(B63,[1]sheet1!$C:$R,16,FALSE)</f>
        <v>491</v>
      </c>
      <c r="O63" s="66">
        <v>852</v>
      </c>
      <c r="P63" s="66">
        <v>760.8</v>
      </c>
      <c r="Q63" s="66">
        <v>708</v>
      </c>
      <c r="R63" s="66">
        <v>554.4</v>
      </c>
      <c r="S63" s="66">
        <v>431.4</v>
      </c>
      <c r="T63" s="104"/>
      <c r="U63" s="62"/>
      <c r="V63" s="104"/>
      <c r="W63" s="104"/>
    </row>
    <row r="64" s="3" customFormat="1" ht="56" customHeight="1" spans="1:23">
      <c r="A64" s="39">
        <v>28</v>
      </c>
      <c r="B64" s="163" t="s">
        <v>228</v>
      </c>
      <c r="C64" s="41" t="s">
        <v>229</v>
      </c>
      <c r="D64" s="42" t="s">
        <v>230</v>
      </c>
      <c r="E64" s="59" t="s">
        <v>231</v>
      </c>
      <c r="F64" s="148" t="s">
        <v>29</v>
      </c>
      <c r="G64" s="41"/>
      <c r="H64" s="51" t="s">
        <v>232</v>
      </c>
      <c r="I64" s="140"/>
      <c r="J64" s="43">
        <f>VLOOKUP(B64,[1]sheet1!$C:$N,12,FALSE)</f>
        <v>1995</v>
      </c>
      <c r="K64" s="43">
        <f>VLOOKUP(B64,[1]sheet1!$C:$O,13,FALSE)</f>
        <v>1796</v>
      </c>
      <c r="L64" s="43">
        <f>VLOOKUP(B64,[1]sheet1!$C:$P,14,FALSE)</f>
        <v>1680</v>
      </c>
      <c r="M64" s="43">
        <f>VLOOKUP(B64,[1]sheet1!$C:$Q,15,FALSE)</f>
        <v>1344</v>
      </c>
      <c r="N64" s="43">
        <f>VLOOKUP(B64,[1]sheet1!$C:$R,16,FALSE)</f>
        <v>1075</v>
      </c>
      <c r="O64" s="66">
        <v>1795</v>
      </c>
      <c r="P64" s="66">
        <v>1596</v>
      </c>
      <c r="Q64" s="66">
        <v>1480</v>
      </c>
      <c r="R64" s="66">
        <v>1144</v>
      </c>
      <c r="S64" s="66">
        <v>875</v>
      </c>
      <c r="T64" s="40" t="s">
        <v>31</v>
      </c>
      <c r="U64" s="62">
        <v>0</v>
      </c>
      <c r="V64" s="63" t="s">
        <v>224</v>
      </c>
      <c r="W64" s="63" t="s">
        <v>225</v>
      </c>
    </row>
    <row r="65" s="3" customFormat="1" ht="56" customHeight="1" spans="1:1024 1025:16363">
      <c r="A65" s="39"/>
      <c r="B65" s="163" t="s">
        <v>233</v>
      </c>
      <c r="C65" s="41" t="s">
        <v>234</v>
      </c>
      <c r="D65" s="42"/>
      <c r="E65" s="59"/>
      <c r="F65" s="149"/>
      <c r="G65" s="41"/>
      <c r="H65" s="57"/>
      <c r="I65" s="141"/>
      <c r="J65" s="43">
        <f>VLOOKUP(B65,[1]sheet1!$C:$N,12,FALSE)</f>
        <v>599</v>
      </c>
      <c r="K65" s="43">
        <f>VLOOKUP(B65,[1]sheet1!$C:$O,13,FALSE)</f>
        <v>539</v>
      </c>
      <c r="L65" s="43">
        <f>VLOOKUP(B65,[1]sheet1!$C:$P,14,FALSE)</f>
        <v>504</v>
      </c>
      <c r="M65" s="43">
        <f>VLOOKUP(B65,[1]sheet1!$C:$Q,15,FALSE)</f>
        <v>403</v>
      </c>
      <c r="N65" s="43">
        <f>VLOOKUP(B65,[1]sheet1!$C:$R,16,FALSE)</f>
        <v>323</v>
      </c>
      <c r="O65" s="66">
        <v>538.5</v>
      </c>
      <c r="P65" s="66">
        <v>478.8</v>
      </c>
      <c r="Q65" s="66">
        <v>444</v>
      </c>
      <c r="R65" s="66">
        <v>343.2</v>
      </c>
      <c r="S65" s="66">
        <v>262.5</v>
      </c>
      <c r="T65" s="40"/>
      <c r="U65" s="62"/>
      <c r="V65" s="67"/>
      <c r="W65" s="67"/>
    </row>
    <row r="66" s="4" customFormat="1" ht="56" customHeight="1" spans="1:1024 1025:16363">
      <c r="A66" s="58">
        <v>29</v>
      </c>
      <c r="B66" s="163" t="s">
        <v>235</v>
      </c>
      <c r="C66" s="55" t="s">
        <v>236</v>
      </c>
      <c r="D66" s="59" t="s">
        <v>237</v>
      </c>
      <c r="E66" s="59" t="s">
        <v>238</v>
      </c>
      <c r="F66" s="41" t="s">
        <v>29</v>
      </c>
      <c r="G66" s="41"/>
      <c r="H66" s="55" t="s">
        <v>232</v>
      </c>
      <c r="I66" s="42"/>
      <c r="J66" s="43">
        <f>VLOOKUP(B66,[1]sheet1!$C:$N,12,FALSE)</f>
        <v>2660</v>
      </c>
      <c r="K66" s="43">
        <f>VLOOKUP(B66,[1]sheet1!$C:$O,13,FALSE)</f>
        <v>2394</v>
      </c>
      <c r="L66" s="43">
        <f>VLOOKUP(B66,[1]sheet1!$C:$P,14,FALSE)</f>
        <v>2240</v>
      </c>
      <c r="M66" s="43">
        <f>VLOOKUP(B66,[1]sheet1!$C:$Q,15,FALSE)</f>
        <v>1792</v>
      </c>
      <c r="N66" s="43">
        <f>VLOOKUP(B66,[1]sheet1!$C:$R,16,FALSE)</f>
        <v>1434</v>
      </c>
      <c r="O66" s="150">
        <v>2460</v>
      </c>
      <c r="P66" s="150">
        <v>2194</v>
      </c>
      <c r="Q66" s="150">
        <v>2040</v>
      </c>
      <c r="R66" s="150">
        <v>1592</v>
      </c>
      <c r="S66" s="150">
        <v>1234</v>
      </c>
      <c r="T66" s="151" t="s">
        <v>90</v>
      </c>
      <c r="U66" s="152">
        <v>0</v>
      </c>
      <c r="V66" s="153" t="s">
        <v>224</v>
      </c>
      <c r="W66" s="153" t="s">
        <v>225</v>
      </c>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c r="BP66" s="154"/>
      <c r="BQ66" s="154"/>
      <c r="BR66" s="154"/>
      <c r="BS66" s="154"/>
      <c r="BT66" s="154"/>
      <c r="BU66" s="154"/>
      <c r="BV66" s="154"/>
      <c r="BW66" s="154"/>
      <c r="BX66" s="154"/>
      <c r="BY66" s="154"/>
      <c r="BZ66" s="154"/>
      <c r="CA66" s="154"/>
      <c r="CB66" s="154"/>
      <c r="CC66" s="154"/>
      <c r="CD66" s="154"/>
      <c r="CE66" s="154"/>
      <c r="CF66" s="154"/>
      <c r="CG66" s="154"/>
      <c r="CH66" s="154"/>
      <c r="CI66" s="154"/>
      <c r="CJ66" s="154"/>
      <c r="CK66" s="154"/>
      <c r="CL66" s="154"/>
      <c r="CM66" s="154"/>
      <c r="CN66" s="154"/>
      <c r="CO66" s="154"/>
      <c r="CP66" s="154"/>
      <c r="CQ66" s="154"/>
      <c r="CR66" s="154"/>
      <c r="CS66" s="154"/>
      <c r="CT66" s="154"/>
      <c r="CU66" s="154"/>
      <c r="CV66" s="154"/>
      <c r="CW66" s="154"/>
      <c r="CX66" s="154"/>
      <c r="CY66" s="154"/>
      <c r="CZ66" s="154"/>
      <c r="DA66" s="154"/>
      <c r="DB66" s="154"/>
      <c r="DC66" s="154"/>
      <c r="DD66" s="154"/>
      <c r="DE66" s="154"/>
      <c r="DF66" s="154"/>
      <c r="DG66" s="154"/>
      <c r="DH66" s="154"/>
      <c r="DI66" s="154"/>
      <c r="DJ66" s="154"/>
      <c r="DK66" s="154"/>
      <c r="DL66" s="154"/>
      <c r="DM66" s="154"/>
      <c r="DN66" s="154"/>
      <c r="DO66" s="154"/>
      <c r="DP66" s="154"/>
      <c r="DQ66" s="154"/>
      <c r="DR66" s="154"/>
      <c r="DS66" s="154"/>
      <c r="DT66" s="154"/>
      <c r="DU66" s="154"/>
      <c r="DV66" s="154"/>
      <c r="DW66" s="154"/>
      <c r="DX66" s="154"/>
      <c r="DY66" s="154"/>
      <c r="DZ66" s="154"/>
      <c r="EA66" s="154"/>
      <c r="EB66" s="154"/>
      <c r="EC66" s="154"/>
      <c r="ED66" s="154"/>
      <c r="EE66" s="154"/>
      <c r="EF66" s="154"/>
      <c r="EG66" s="154"/>
      <c r="EH66" s="154"/>
      <c r="EI66" s="154"/>
      <c r="EJ66" s="154"/>
      <c r="EK66" s="154"/>
      <c r="EL66" s="154"/>
      <c r="EM66" s="154"/>
      <c r="EN66" s="154"/>
      <c r="EO66" s="154"/>
      <c r="EP66" s="154"/>
      <c r="EQ66" s="154"/>
      <c r="ER66" s="154"/>
      <c r="ES66" s="154"/>
      <c r="ET66" s="154"/>
      <c r="EU66" s="154"/>
      <c r="EV66" s="154"/>
      <c r="EW66" s="154"/>
      <c r="EX66" s="154"/>
      <c r="EY66" s="154"/>
      <c r="EZ66" s="154"/>
      <c r="FA66" s="154"/>
      <c r="FB66" s="154"/>
      <c r="FC66" s="154"/>
      <c r="FD66" s="154"/>
      <c r="FE66" s="154"/>
      <c r="FF66" s="154"/>
      <c r="FG66" s="154"/>
      <c r="FH66" s="154"/>
      <c r="FI66" s="154"/>
      <c r="FJ66" s="154"/>
      <c r="FK66" s="154"/>
      <c r="FL66" s="154"/>
      <c r="FM66" s="154"/>
      <c r="FN66" s="154"/>
      <c r="FO66" s="154"/>
      <c r="FP66" s="154"/>
      <c r="FQ66" s="154"/>
      <c r="FR66" s="154"/>
      <c r="FS66" s="154"/>
      <c r="FT66" s="154"/>
      <c r="FU66" s="154"/>
      <c r="FV66" s="154"/>
      <c r="FW66" s="154"/>
      <c r="FX66" s="154"/>
      <c r="FY66" s="154"/>
      <c r="FZ66" s="154"/>
      <c r="GA66" s="154"/>
      <c r="GB66" s="154"/>
      <c r="GC66" s="154"/>
      <c r="GD66" s="154"/>
      <c r="GE66" s="154"/>
      <c r="GF66" s="154"/>
      <c r="GG66" s="154"/>
      <c r="GH66" s="154"/>
      <c r="GI66" s="154"/>
      <c r="GJ66" s="154"/>
      <c r="GK66" s="154"/>
      <c r="GL66" s="154"/>
      <c r="GM66" s="154"/>
      <c r="GN66" s="154"/>
      <c r="GO66" s="154"/>
      <c r="GP66" s="154"/>
      <c r="GQ66" s="154"/>
      <c r="GR66" s="154"/>
      <c r="GS66" s="154"/>
      <c r="GT66" s="154"/>
      <c r="GU66" s="154"/>
      <c r="GV66" s="154"/>
      <c r="GW66" s="154"/>
      <c r="GX66" s="154"/>
      <c r="GY66" s="154"/>
      <c r="GZ66" s="154"/>
      <c r="HA66" s="154"/>
      <c r="HB66" s="154"/>
      <c r="HC66" s="154"/>
      <c r="HD66" s="154"/>
      <c r="HE66" s="154"/>
      <c r="HF66" s="154"/>
      <c r="HG66" s="154"/>
      <c r="HH66" s="154"/>
      <c r="HI66" s="154"/>
      <c r="HJ66" s="154"/>
      <c r="HK66" s="154"/>
      <c r="HL66" s="154"/>
      <c r="HM66" s="154"/>
      <c r="HN66" s="154"/>
      <c r="HO66" s="154"/>
      <c r="HP66" s="154"/>
      <c r="HQ66" s="154"/>
      <c r="HR66" s="154"/>
      <c r="HS66" s="154"/>
      <c r="HT66" s="154"/>
      <c r="HU66" s="154"/>
      <c r="HV66" s="154"/>
      <c r="HW66" s="154"/>
      <c r="HX66" s="154"/>
      <c r="HY66" s="154"/>
      <c r="HZ66" s="154"/>
      <c r="IA66" s="154"/>
      <c r="IB66" s="154"/>
      <c r="IC66" s="154"/>
      <c r="ID66" s="154"/>
      <c r="IE66" s="154"/>
      <c r="IF66" s="154"/>
      <c r="IG66" s="154"/>
      <c r="IH66" s="154"/>
      <c r="II66" s="154"/>
      <c r="IJ66" s="154"/>
      <c r="IK66" s="154"/>
      <c r="IL66" s="154"/>
      <c r="IM66" s="154"/>
      <c r="IN66" s="154"/>
      <c r="IO66" s="154"/>
      <c r="IP66" s="154"/>
      <c r="IQ66" s="154"/>
      <c r="IR66" s="154"/>
      <c r="IS66" s="154"/>
      <c r="IT66" s="154"/>
      <c r="IU66" s="154"/>
      <c r="IV66" s="154"/>
      <c r="IW66" s="154"/>
      <c r="IX66" s="154"/>
      <c r="IY66" s="154"/>
      <c r="IZ66" s="154"/>
      <c r="JA66" s="154"/>
      <c r="JB66" s="154"/>
      <c r="JC66" s="154"/>
      <c r="JD66" s="154"/>
      <c r="JE66" s="154"/>
      <c r="JF66" s="154"/>
      <c r="JG66" s="154"/>
      <c r="JH66" s="154"/>
      <c r="JI66" s="154"/>
      <c r="JJ66" s="154"/>
      <c r="JK66" s="154"/>
      <c r="JL66" s="154"/>
      <c r="JM66" s="154"/>
      <c r="JN66" s="154"/>
      <c r="JO66" s="154"/>
      <c r="JP66" s="154"/>
      <c r="JQ66" s="154"/>
      <c r="JR66" s="154"/>
      <c r="JS66" s="154"/>
      <c r="JT66" s="154"/>
      <c r="JU66" s="154"/>
      <c r="JV66" s="154"/>
      <c r="JW66" s="154"/>
      <c r="JX66" s="154"/>
      <c r="JY66" s="154"/>
      <c r="JZ66" s="154"/>
      <c r="KA66" s="154"/>
      <c r="KB66" s="154"/>
      <c r="KC66" s="154"/>
      <c r="KD66" s="154"/>
      <c r="KE66" s="154"/>
      <c r="KF66" s="154"/>
      <c r="KG66" s="154"/>
      <c r="KH66" s="154"/>
      <c r="KI66" s="154"/>
      <c r="KJ66" s="154"/>
      <c r="KK66" s="154"/>
      <c r="KL66" s="154"/>
      <c r="KM66" s="154"/>
      <c r="KN66" s="154"/>
      <c r="KO66" s="154"/>
      <c r="KP66" s="154"/>
      <c r="KQ66" s="154"/>
      <c r="KR66" s="154"/>
      <c r="KS66" s="154"/>
      <c r="KT66" s="154"/>
      <c r="KU66" s="154"/>
      <c r="KV66" s="154"/>
      <c r="KW66" s="154"/>
      <c r="KX66" s="154"/>
      <c r="KY66" s="154"/>
      <c r="KZ66" s="154"/>
      <c r="LA66" s="154"/>
      <c r="LB66" s="154"/>
      <c r="LC66" s="154"/>
      <c r="LD66" s="154"/>
      <c r="LE66" s="154"/>
      <c r="LF66" s="154"/>
      <c r="LG66" s="154"/>
      <c r="LH66" s="154"/>
      <c r="LI66" s="154"/>
      <c r="LJ66" s="154"/>
      <c r="LK66" s="154"/>
      <c r="LL66" s="154"/>
      <c r="LM66" s="154"/>
      <c r="LN66" s="154"/>
      <c r="LO66" s="154"/>
      <c r="LP66" s="154"/>
      <c r="LQ66" s="154"/>
      <c r="LR66" s="154"/>
      <c r="LS66" s="154"/>
      <c r="LT66" s="154"/>
      <c r="LU66" s="154"/>
      <c r="LV66" s="154"/>
      <c r="LW66" s="154"/>
      <c r="LX66" s="154"/>
      <c r="LY66" s="154"/>
      <c r="LZ66" s="154"/>
      <c r="MA66" s="154"/>
      <c r="MB66" s="154"/>
      <c r="MC66" s="154"/>
      <c r="MD66" s="154"/>
      <c r="ME66" s="154"/>
      <c r="MF66" s="154"/>
      <c r="MG66" s="154"/>
      <c r="MH66" s="154"/>
      <c r="MI66" s="154"/>
      <c r="MJ66" s="154"/>
      <c r="MK66" s="154"/>
      <c r="ML66" s="154"/>
      <c r="MM66" s="154"/>
      <c r="MN66" s="154"/>
      <c r="MO66" s="154"/>
      <c r="MP66" s="154"/>
      <c r="MQ66" s="154"/>
      <c r="MR66" s="154"/>
      <c r="MS66" s="154"/>
      <c r="MT66" s="154"/>
      <c r="MU66" s="154"/>
      <c r="MV66" s="154"/>
      <c r="MW66" s="154"/>
      <c r="MX66" s="154"/>
      <c r="MY66" s="154"/>
      <c r="MZ66" s="154"/>
      <c r="NA66" s="154"/>
      <c r="NB66" s="154"/>
      <c r="NC66" s="154"/>
      <c r="ND66" s="154"/>
      <c r="NE66" s="154"/>
      <c r="NF66" s="154"/>
      <c r="NG66" s="154"/>
      <c r="NH66" s="154"/>
      <c r="NI66" s="154"/>
      <c r="NJ66" s="154"/>
      <c r="NK66" s="154"/>
      <c r="NL66" s="154"/>
      <c r="NM66" s="154"/>
      <c r="NN66" s="154"/>
      <c r="NO66" s="154"/>
      <c r="NP66" s="154"/>
      <c r="NQ66" s="154"/>
      <c r="NR66" s="154"/>
      <c r="NS66" s="154"/>
      <c r="NT66" s="154"/>
      <c r="NU66" s="154"/>
      <c r="NV66" s="154"/>
      <c r="NW66" s="154"/>
      <c r="NX66" s="154"/>
      <c r="NY66" s="154"/>
      <c r="NZ66" s="154"/>
      <c r="OA66" s="154"/>
      <c r="OB66" s="154"/>
      <c r="OC66" s="154"/>
      <c r="OD66" s="154"/>
      <c r="OE66" s="154"/>
      <c r="OF66" s="154"/>
      <c r="OG66" s="154"/>
      <c r="OH66" s="154"/>
      <c r="OI66" s="154"/>
      <c r="OJ66" s="154"/>
      <c r="OK66" s="154"/>
      <c r="OL66" s="154"/>
      <c r="OM66" s="154"/>
      <c r="ON66" s="154"/>
      <c r="OO66" s="154"/>
      <c r="OP66" s="154"/>
      <c r="OQ66" s="154"/>
      <c r="OR66" s="154"/>
      <c r="OS66" s="154"/>
      <c r="OT66" s="154"/>
      <c r="OU66" s="154"/>
      <c r="OV66" s="154"/>
      <c r="OW66" s="154"/>
      <c r="OX66" s="154"/>
      <c r="OY66" s="154"/>
      <c r="OZ66" s="154"/>
      <c r="PA66" s="154"/>
      <c r="PB66" s="154"/>
      <c r="PC66" s="154"/>
      <c r="PD66" s="154"/>
      <c r="PE66" s="154"/>
      <c r="PF66" s="154"/>
      <c r="PG66" s="154"/>
      <c r="PH66" s="154"/>
      <c r="PI66" s="154"/>
      <c r="PJ66" s="154"/>
      <c r="PK66" s="154"/>
      <c r="PL66" s="154"/>
      <c r="PM66" s="154"/>
      <c r="PN66" s="154"/>
      <c r="PO66" s="154"/>
      <c r="PP66" s="154"/>
      <c r="PQ66" s="154"/>
      <c r="PR66" s="154"/>
      <c r="PS66" s="154"/>
      <c r="PT66" s="154"/>
      <c r="PU66" s="154"/>
      <c r="PV66" s="154"/>
      <c r="PW66" s="154"/>
      <c r="PX66" s="154"/>
      <c r="PY66" s="154"/>
      <c r="PZ66" s="154"/>
      <c r="QA66" s="154"/>
      <c r="QB66" s="154"/>
      <c r="QC66" s="154"/>
      <c r="QD66" s="154"/>
      <c r="QE66" s="154"/>
      <c r="QF66" s="154"/>
      <c r="QG66" s="154"/>
      <c r="QH66" s="154"/>
      <c r="QI66" s="154"/>
      <c r="QJ66" s="154"/>
      <c r="QK66" s="154"/>
      <c r="QL66" s="154"/>
      <c r="QM66" s="154"/>
      <c r="QN66" s="154"/>
      <c r="QO66" s="154"/>
      <c r="QP66" s="154"/>
      <c r="QQ66" s="154"/>
      <c r="QR66" s="154"/>
      <c r="QS66" s="154"/>
      <c r="QT66" s="154"/>
      <c r="QU66" s="154"/>
      <c r="QV66" s="154"/>
      <c r="QW66" s="154"/>
      <c r="QX66" s="154"/>
      <c r="QY66" s="154"/>
      <c r="QZ66" s="154"/>
      <c r="RA66" s="154"/>
      <c r="RB66" s="154"/>
      <c r="RC66" s="154"/>
      <c r="RD66" s="154"/>
      <c r="RE66" s="154"/>
      <c r="RF66" s="154"/>
      <c r="RG66" s="154"/>
      <c r="RH66" s="154"/>
      <c r="RI66" s="154"/>
      <c r="RJ66" s="154"/>
      <c r="RK66" s="154"/>
      <c r="RL66" s="154"/>
      <c r="RM66" s="154"/>
      <c r="RN66" s="154"/>
      <c r="RO66" s="154"/>
      <c r="RP66" s="154"/>
      <c r="RQ66" s="154"/>
      <c r="RR66" s="154"/>
      <c r="RS66" s="154"/>
      <c r="RT66" s="154"/>
      <c r="RU66" s="154"/>
      <c r="RV66" s="154"/>
      <c r="RW66" s="154"/>
      <c r="RX66" s="154"/>
      <c r="RY66" s="154"/>
      <c r="RZ66" s="154"/>
      <c r="SA66" s="154"/>
      <c r="SB66" s="154"/>
      <c r="SC66" s="154"/>
      <c r="SD66" s="154"/>
      <c r="SE66" s="154"/>
      <c r="SF66" s="154"/>
      <c r="SG66" s="154"/>
      <c r="SH66" s="154"/>
      <c r="SI66" s="154"/>
      <c r="SJ66" s="154"/>
      <c r="SK66" s="154"/>
      <c r="SL66" s="154"/>
      <c r="SM66" s="154"/>
      <c r="SN66" s="154"/>
      <c r="SO66" s="154"/>
      <c r="SP66" s="154"/>
      <c r="SQ66" s="154"/>
      <c r="SR66" s="154"/>
      <c r="SS66" s="154"/>
      <c r="ST66" s="154"/>
      <c r="SU66" s="154"/>
      <c r="SV66" s="154"/>
      <c r="SW66" s="154"/>
      <c r="SX66" s="154"/>
      <c r="SY66" s="154"/>
      <c r="SZ66" s="154"/>
      <c r="TA66" s="154"/>
      <c r="TB66" s="154"/>
      <c r="TC66" s="154"/>
      <c r="TD66" s="154"/>
      <c r="TE66" s="154"/>
      <c r="TF66" s="154"/>
      <c r="TG66" s="154"/>
      <c r="TH66" s="154"/>
      <c r="TI66" s="154"/>
      <c r="TJ66" s="154"/>
      <c r="TK66" s="154"/>
      <c r="TL66" s="154"/>
      <c r="TM66" s="154"/>
      <c r="TN66" s="154"/>
      <c r="TO66" s="154"/>
      <c r="TP66" s="154"/>
      <c r="TQ66" s="154"/>
      <c r="TR66" s="154"/>
      <c r="TS66" s="154"/>
      <c r="TT66" s="154"/>
      <c r="TU66" s="154"/>
      <c r="TV66" s="154"/>
      <c r="TW66" s="154"/>
      <c r="TX66" s="154"/>
      <c r="TY66" s="154"/>
      <c r="TZ66" s="154"/>
      <c r="UA66" s="154"/>
      <c r="UB66" s="154"/>
      <c r="UC66" s="154"/>
      <c r="UD66" s="154"/>
      <c r="UE66" s="154"/>
      <c r="UF66" s="154"/>
      <c r="UG66" s="154"/>
      <c r="UH66" s="154"/>
      <c r="UI66" s="154"/>
      <c r="UJ66" s="154"/>
      <c r="UK66" s="154"/>
      <c r="UL66" s="154"/>
      <c r="UM66" s="154"/>
      <c r="UN66" s="154"/>
      <c r="UO66" s="154"/>
      <c r="UP66" s="154"/>
      <c r="UQ66" s="154"/>
      <c r="UR66" s="154"/>
      <c r="US66" s="154"/>
      <c r="UT66" s="154"/>
      <c r="UU66" s="154"/>
      <c r="UV66" s="154"/>
      <c r="UW66" s="154"/>
      <c r="UX66" s="154"/>
      <c r="UY66" s="154"/>
      <c r="UZ66" s="154"/>
      <c r="VA66" s="154"/>
      <c r="VB66" s="154"/>
      <c r="VC66" s="154"/>
      <c r="VD66" s="154"/>
      <c r="VE66" s="154"/>
      <c r="VF66" s="154"/>
      <c r="VG66" s="154"/>
      <c r="VH66" s="154"/>
      <c r="VI66" s="154"/>
      <c r="VJ66" s="154"/>
      <c r="VK66" s="154"/>
      <c r="VL66" s="154"/>
      <c r="VM66" s="154"/>
      <c r="VN66" s="154"/>
      <c r="VO66" s="154"/>
      <c r="VP66" s="154"/>
      <c r="VQ66" s="154"/>
      <c r="VR66" s="154"/>
      <c r="VS66" s="154"/>
      <c r="VT66" s="154"/>
      <c r="VU66" s="154"/>
      <c r="VV66" s="154"/>
      <c r="VW66" s="154"/>
      <c r="VX66" s="154"/>
      <c r="VY66" s="154"/>
      <c r="VZ66" s="154"/>
      <c r="WA66" s="154"/>
      <c r="WB66" s="154"/>
      <c r="WC66" s="154"/>
      <c r="WD66" s="154"/>
      <c r="WE66" s="154"/>
      <c r="WF66" s="154"/>
      <c r="WG66" s="154"/>
      <c r="WH66" s="154"/>
      <c r="WI66" s="154"/>
      <c r="WJ66" s="154"/>
      <c r="WK66" s="154"/>
      <c r="WL66" s="154"/>
      <c r="WM66" s="154"/>
      <c r="WN66" s="154"/>
      <c r="WO66" s="154"/>
      <c r="WP66" s="154"/>
      <c r="WQ66" s="154"/>
      <c r="WR66" s="154"/>
      <c r="WS66" s="154"/>
      <c r="WT66" s="154"/>
      <c r="WU66" s="154"/>
      <c r="WV66" s="154"/>
      <c r="WW66" s="154"/>
      <c r="WX66" s="154"/>
      <c r="WY66" s="154"/>
      <c r="WZ66" s="154"/>
      <c r="XA66" s="154"/>
      <c r="XB66" s="154"/>
      <c r="XC66" s="154"/>
      <c r="XD66" s="154"/>
      <c r="XE66" s="154"/>
      <c r="XF66" s="154"/>
      <c r="XG66" s="154"/>
      <c r="XH66" s="154"/>
      <c r="XI66" s="154"/>
      <c r="XJ66" s="154"/>
      <c r="XK66" s="154"/>
      <c r="XL66" s="154"/>
      <c r="XM66" s="154"/>
      <c r="XN66" s="154"/>
      <c r="XO66" s="154"/>
      <c r="XP66" s="154"/>
      <c r="XQ66" s="154"/>
      <c r="XR66" s="154"/>
      <c r="XS66" s="154"/>
      <c r="XT66" s="154"/>
      <c r="XU66" s="154"/>
      <c r="XV66" s="154"/>
      <c r="XW66" s="154"/>
      <c r="XX66" s="154"/>
      <c r="XY66" s="154"/>
      <c r="XZ66" s="154"/>
      <c r="YA66" s="154"/>
      <c r="YB66" s="154"/>
      <c r="YC66" s="154"/>
      <c r="YD66" s="154"/>
      <c r="YE66" s="154"/>
      <c r="YF66" s="154"/>
      <c r="YG66" s="154"/>
      <c r="YH66" s="154"/>
      <c r="YI66" s="154"/>
      <c r="YJ66" s="154"/>
      <c r="YK66" s="154"/>
      <c r="YL66" s="154"/>
      <c r="YM66" s="154"/>
      <c r="YN66" s="154"/>
      <c r="YO66" s="154"/>
      <c r="YP66" s="154"/>
      <c r="YQ66" s="154"/>
      <c r="YR66" s="154"/>
      <c r="YS66" s="154"/>
      <c r="YT66" s="154"/>
      <c r="YU66" s="154"/>
      <c r="YV66" s="154"/>
      <c r="YW66" s="154"/>
      <c r="YX66" s="154"/>
      <c r="YY66" s="154"/>
      <c r="YZ66" s="154"/>
      <c r="ZA66" s="154"/>
      <c r="ZB66" s="154"/>
      <c r="ZC66" s="154"/>
      <c r="ZD66" s="154"/>
      <c r="ZE66" s="154"/>
      <c r="ZF66" s="154"/>
      <c r="ZG66" s="154"/>
      <c r="ZH66" s="154"/>
      <c r="ZI66" s="154"/>
      <c r="ZJ66" s="154"/>
      <c r="ZK66" s="154"/>
      <c r="ZL66" s="154"/>
      <c r="ZM66" s="154"/>
      <c r="ZN66" s="154"/>
      <c r="ZO66" s="154"/>
      <c r="ZP66" s="154"/>
      <c r="ZQ66" s="154"/>
      <c r="ZR66" s="154"/>
      <c r="ZS66" s="154"/>
      <c r="ZT66" s="154"/>
      <c r="ZU66" s="154"/>
      <c r="ZV66" s="154"/>
      <c r="ZW66" s="154"/>
      <c r="ZX66" s="154"/>
      <c r="ZY66" s="154"/>
      <c r="ZZ66" s="154"/>
      <c r="AAA66" s="154"/>
      <c r="AAB66" s="154"/>
      <c r="AAC66" s="154"/>
      <c r="AAD66" s="154"/>
      <c r="AAE66" s="154"/>
      <c r="AAF66" s="154"/>
      <c r="AAG66" s="154"/>
      <c r="AAH66" s="154"/>
      <c r="AAI66" s="154"/>
      <c r="AAJ66" s="154"/>
      <c r="AAK66" s="154"/>
      <c r="AAL66" s="154"/>
      <c r="AAM66" s="154"/>
      <c r="AAN66" s="154"/>
      <c r="AAO66" s="154"/>
      <c r="AAP66" s="154"/>
      <c r="AAQ66" s="154"/>
      <c r="AAR66" s="154"/>
      <c r="AAS66" s="154"/>
      <c r="AAT66" s="154"/>
      <c r="AAU66" s="154"/>
      <c r="AAV66" s="154"/>
      <c r="AAW66" s="154"/>
      <c r="AAX66" s="154"/>
      <c r="AAY66" s="154"/>
      <c r="AAZ66" s="154"/>
      <c r="ABA66" s="154"/>
      <c r="ABB66" s="154"/>
      <c r="ABC66" s="154"/>
      <c r="ABD66" s="154"/>
      <c r="ABE66" s="154"/>
      <c r="ABF66" s="154"/>
      <c r="ABG66" s="154"/>
      <c r="ABH66" s="154"/>
      <c r="ABI66" s="154"/>
      <c r="ABJ66" s="154"/>
      <c r="ABK66" s="154"/>
      <c r="ABL66" s="154"/>
      <c r="ABM66" s="154"/>
      <c r="ABN66" s="154"/>
      <c r="ABO66" s="154"/>
      <c r="ABP66" s="154"/>
      <c r="ABQ66" s="154"/>
      <c r="ABR66" s="154"/>
      <c r="ABS66" s="154"/>
      <c r="ABT66" s="154"/>
      <c r="ABU66" s="154"/>
      <c r="ABV66" s="154"/>
      <c r="ABW66" s="154"/>
      <c r="ABX66" s="154"/>
      <c r="ABY66" s="154"/>
      <c r="ABZ66" s="154"/>
      <c r="ACA66" s="154"/>
      <c r="ACB66" s="154"/>
      <c r="ACC66" s="154"/>
      <c r="ACD66" s="154"/>
      <c r="ACE66" s="154"/>
      <c r="ACF66" s="154"/>
      <c r="ACG66" s="154"/>
      <c r="ACH66" s="154"/>
      <c r="ACI66" s="154"/>
      <c r="ACJ66" s="154"/>
      <c r="ACK66" s="154"/>
      <c r="ACL66" s="154"/>
      <c r="ACM66" s="154"/>
      <c r="ACN66" s="154"/>
      <c r="ACO66" s="154"/>
      <c r="ACP66" s="154"/>
      <c r="ACQ66" s="154"/>
      <c r="ACR66" s="154"/>
      <c r="ACS66" s="154"/>
      <c r="ACT66" s="154"/>
      <c r="ACU66" s="154"/>
      <c r="ACV66" s="154"/>
      <c r="ACW66" s="154"/>
      <c r="ACX66" s="154"/>
      <c r="ACY66" s="154"/>
      <c r="ACZ66" s="154"/>
      <c r="ADA66" s="154"/>
      <c r="ADB66" s="154"/>
      <c r="ADC66" s="154"/>
      <c r="ADD66" s="154"/>
      <c r="ADE66" s="154"/>
      <c r="ADF66" s="154"/>
      <c r="ADG66" s="154"/>
      <c r="ADH66" s="154"/>
      <c r="ADI66" s="154"/>
      <c r="ADJ66" s="154"/>
      <c r="ADK66" s="154"/>
      <c r="ADL66" s="154"/>
      <c r="ADM66" s="154"/>
      <c r="ADN66" s="154"/>
      <c r="ADO66" s="154"/>
      <c r="ADP66" s="154"/>
      <c r="ADQ66" s="154"/>
      <c r="ADR66" s="154"/>
      <c r="ADS66" s="154"/>
      <c r="ADT66" s="154"/>
      <c r="ADU66" s="154"/>
      <c r="ADV66" s="154"/>
      <c r="ADW66" s="154"/>
      <c r="ADX66" s="154"/>
      <c r="ADY66" s="154"/>
      <c r="ADZ66" s="154"/>
      <c r="AEA66" s="154"/>
      <c r="AEB66" s="154"/>
      <c r="AEC66" s="154"/>
      <c r="AED66" s="154"/>
      <c r="AEE66" s="154"/>
      <c r="AEF66" s="154"/>
      <c r="AEG66" s="154"/>
      <c r="AEH66" s="154"/>
      <c r="AEI66" s="154"/>
      <c r="AEJ66" s="154"/>
      <c r="AEK66" s="154"/>
      <c r="AEL66" s="154"/>
      <c r="AEM66" s="154"/>
      <c r="AEN66" s="154"/>
      <c r="AEO66" s="154"/>
      <c r="AEP66" s="154"/>
      <c r="AEQ66" s="154"/>
      <c r="AER66" s="154"/>
      <c r="AES66" s="154"/>
      <c r="AET66" s="154"/>
      <c r="AEU66" s="154"/>
      <c r="AEV66" s="154"/>
      <c r="AEW66" s="154"/>
      <c r="AEX66" s="154"/>
      <c r="AEY66" s="154"/>
      <c r="AEZ66" s="154"/>
      <c r="AFA66" s="154"/>
      <c r="AFB66" s="154"/>
      <c r="AFC66" s="154"/>
      <c r="AFD66" s="154"/>
      <c r="AFE66" s="154"/>
      <c r="AFF66" s="154"/>
      <c r="AFG66" s="154"/>
      <c r="AFH66" s="154"/>
      <c r="AFI66" s="154"/>
      <c r="AFJ66" s="154"/>
      <c r="AFK66" s="154"/>
      <c r="AFL66" s="154"/>
      <c r="AFM66" s="154"/>
      <c r="AFN66" s="154"/>
      <c r="AFO66" s="154"/>
      <c r="AFP66" s="154"/>
      <c r="AFQ66" s="154"/>
      <c r="AFR66" s="154"/>
      <c r="AFS66" s="154"/>
      <c r="AFT66" s="154"/>
      <c r="AFU66" s="154"/>
      <c r="AFV66" s="154"/>
      <c r="AFW66" s="154"/>
      <c r="AFX66" s="154"/>
      <c r="AFY66" s="154"/>
      <c r="AFZ66" s="154"/>
      <c r="AGA66" s="154"/>
      <c r="AGB66" s="154"/>
      <c r="AGC66" s="154"/>
      <c r="AGD66" s="154"/>
      <c r="AGE66" s="154"/>
      <c r="AGF66" s="154"/>
      <c r="AGG66" s="154"/>
      <c r="AGH66" s="154"/>
      <c r="AGI66" s="154"/>
      <c r="AGJ66" s="154"/>
      <c r="AGK66" s="154"/>
      <c r="AGL66" s="154"/>
      <c r="AGM66" s="154"/>
      <c r="AGN66" s="154"/>
      <c r="AGO66" s="154"/>
      <c r="AGP66" s="154"/>
      <c r="AGQ66" s="154"/>
      <c r="AGR66" s="154"/>
      <c r="AGS66" s="154"/>
      <c r="AGT66" s="154"/>
      <c r="AGU66" s="154"/>
      <c r="AGV66" s="154"/>
      <c r="AGW66" s="154"/>
      <c r="AGX66" s="154"/>
      <c r="AGY66" s="154"/>
      <c r="AGZ66" s="154"/>
      <c r="AHA66" s="154"/>
      <c r="AHB66" s="154"/>
      <c r="AHC66" s="154"/>
      <c r="AHD66" s="154"/>
      <c r="AHE66" s="154"/>
      <c r="AHF66" s="154"/>
      <c r="AHG66" s="154"/>
      <c r="AHH66" s="154"/>
      <c r="AHI66" s="154"/>
      <c r="AHJ66" s="154"/>
      <c r="AHK66" s="154"/>
      <c r="AHL66" s="154"/>
      <c r="AHM66" s="154"/>
      <c r="AHN66" s="154"/>
      <c r="AHO66" s="154"/>
      <c r="AHP66" s="154"/>
      <c r="AHQ66" s="154"/>
      <c r="AHR66" s="154"/>
      <c r="AHS66" s="154"/>
      <c r="AHT66" s="154"/>
      <c r="AHU66" s="154"/>
      <c r="AHV66" s="154"/>
      <c r="AHW66" s="154"/>
      <c r="AHX66" s="154"/>
      <c r="AHY66" s="154"/>
      <c r="AHZ66" s="154"/>
      <c r="AIA66" s="154"/>
      <c r="AIB66" s="154"/>
      <c r="AIC66" s="154"/>
      <c r="AID66" s="154"/>
      <c r="AIE66" s="154"/>
      <c r="AIF66" s="154"/>
      <c r="AIG66" s="154"/>
      <c r="AIH66" s="154"/>
      <c r="AII66" s="154"/>
      <c r="AIJ66" s="154"/>
      <c r="AIK66" s="154"/>
      <c r="AIL66" s="154"/>
      <c r="AIM66" s="154"/>
      <c r="AIN66" s="154"/>
      <c r="AIO66" s="154"/>
      <c r="AIP66" s="154"/>
      <c r="AIQ66" s="154"/>
      <c r="AIR66" s="154"/>
      <c r="AIS66" s="154"/>
      <c r="AIT66" s="154"/>
      <c r="AIU66" s="154"/>
      <c r="AIV66" s="154"/>
      <c r="AIW66" s="154"/>
      <c r="AIX66" s="154"/>
      <c r="AIY66" s="154"/>
      <c r="AIZ66" s="154"/>
      <c r="AJA66" s="154"/>
      <c r="AJB66" s="154"/>
      <c r="AJC66" s="154"/>
      <c r="AJD66" s="154"/>
      <c r="AJE66" s="154"/>
      <c r="AJF66" s="154"/>
      <c r="AJG66" s="154"/>
      <c r="AJH66" s="154"/>
      <c r="AJI66" s="154"/>
      <c r="AJJ66" s="154"/>
      <c r="AJK66" s="154"/>
      <c r="AJL66" s="154"/>
      <c r="AJM66" s="154"/>
      <c r="AJN66" s="154"/>
      <c r="AJO66" s="154"/>
      <c r="AJP66" s="154"/>
      <c r="AJQ66" s="154"/>
      <c r="AJR66" s="154"/>
      <c r="AJS66" s="154"/>
      <c r="AJT66" s="154"/>
      <c r="AJU66" s="154"/>
      <c r="AJV66" s="154"/>
      <c r="AJW66" s="154"/>
      <c r="AJX66" s="154"/>
      <c r="AJY66" s="154"/>
      <c r="AJZ66" s="154"/>
      <c r="AKA66" s="154"/>
      <c r="AKB66" s="154"/>
      <c r="AKC66" s="154"/>
      <c r="AKD66" s="154"/>
      <c r="AKE66" s="154"/>
      <c r="AKF66" s="154"/>
      <c r="AKG66" s="154"/>
      <c r="AKH66" s="154"/>
      <c r="AKI66" s="154"/>
      <c r="AKJ66" s="154"/>
      <c r="AKK66" s="154"/>
      <c r="AKL66" s="154"/>
      <c r="AKM66" s="154"/>
      <c r="AKN66" s="154"/>
      <c r="AKO66" s="154"/>
      <c r="AKP66" s="154"/>
      <c r="AKQ66" s="154"/>
      <c r="AKR66" s="154"/>
      <c r="AKS66" s="154"/>
      <c r="AKT66" s="154"/>
      <c r="AKU66" s="154"/>
      <c r="AKV66" s="154"/>
      <c r="AKW66" s="154"/>
      <c r="AKX66" s="154"/>
      <c r="AKY66" s="154"/>
      <c r="AKZ66" s="154"/>
      <c r="ALA66" s="154"/>
      <c r="ALB66" s="154"/>
      <c r="ALC66" s="154"/>
      <c r="ALD66" s="154"/>
      <c r="ALE66" s="154"/>
      <c r="ALF66" s="154"/>
      <c r="ALG66" s="154"/>
      <c r="ALH66" s="154"/>
      <c r="ALI66" s="154"/>
      <c r="ALJ66" s="154"/>
      <c r="ALK66" s="154"/>
      <c r="ALL66" s="154"/>
      <c r="ALM66" s="154"/>
      <c r="ALN66" s="154"/>
      <c r="ALO66" s="154"/>
      <c r="ALP66" s="154"/>
      <c r="ALQ66" s="154"/>
      <c r="ALR66" s="154"/>
      <c r="ALS66" s="154"/>
      <c r="ALT66" s="154"/>
      <c r="ALU66" s="154"/>
      <c r="ALV66" s="154"/>
      <c r="ALW66" s="154"/>
      <c r="ALX66" s="154"/>
      <c r="ALY66" s="154"/>
      <c r="ALZ66" s="154"/>
      <c r="AMA66" s="154"/>
      <c r="AMB66" s="154"/>
      <c r="AMC66" s="154"/>
      <c r="AMD66" s="154"/>
      <c r="AME66" s="154"/>
      <c r="AMF66" s="154"/>
      <c r="AMG66" s="154"/>
      <c r="AMH66" s="154"/>
      <c r="AMI66" s="154"/>
      <c r="AMJ66" s="154"/>
      <c r="AMK66" s="154"/>
      <c r="AML66" s="154"/>
      <c r="AMM66" s="154"/>
      <c r="AMN66" s="154"/>
      <c r="AMO66" s="154"/>
      <c r="AMP66" s="154"/>
      <c r="AMQ66" s="154"/>
      <c r="AMR66" s="154"/>
      <c r="AMS66" s="154"/>
      <c r="AMT66" s="154"/>
      <c r="AMU66" s="154"/>
      <c r="AMV66" s="154"/>
      <c r="AMW66" s="154"/>
      <c r="AMX66" s="154"/>
      <c r="AMY66" s="154"/>
      <c r="AMZ66" s="154"/>
      <c r="ANA66" s="154"/>
      <c r="ANB66" s="154"/>
      <c r="ANC66" s="154"/>
      <c r="AND66" s="154"/>
      <c r="ANE66" s="154"/>
      <c r="ANF66" s="154"/>
      <c r="ANG66" s="154"/>
      <c r="ANH66" s="154"/>
      <c r="ANI66" s="154"/>
      <c r="ANJ66" s="154"/>
      <c r="ANK66" s="154"/>
      <c r="ANL66" s="154"/>
      <c r="ANM66" s="154"/>
      <c r="ANN66" s="154"/>
      <c r="ANO66" s="154"/>
      <c r="ANP66" s="154"/>
      <c r="ANQ66" s="154"/>
      <c r="ANR66" s="154"/>
      <c r="ANS66" s="154"/>
      <c r="ANT66" s="154"/>
      <c r="ANU66" s="154"/>
      <c r="ANV66" s="154"/>
      <c r="ANW66" s="154"/>
      <c r="ANX66" s="154"/>
      <c r="ANY66" s="154"/>
      <c r="ANZ66" s="154"/>
      <c r="AOA66" s="154"/>
      <c r="AOB66" s="154"/>
      <c r="AOC66" s="154"/>
      <c r="AOD66" s="154"/>
      <c r="AOE66" s="154"/>
      <c r="AOF66" s="154"/>
      <c r="AOG66" s="154"/>
      <c r="AOH66" s="154"/>
      <c r="AOI66" s="154"/>
      <c r="AOJ66" s="154"/>
      <c r="AOK66" s="154"/>
      <c r="AOL66" s="154"/>
      <c r="AOM66" s="154"/>
      <c r="AON66" s="154"/>
      <c r="AOO66" s="154"/>
      <c r="AOP66" s="154"/>
      <c r="AOQ66" s="154"/>
      <c r="AOR66" s="154"/>
      <c r="AOS66" s="154"/>
      <c r="AOT66" s="154"/>
      <c r="AOU66" s="154"/>
      <c r="AOV66" s="154"/>
      <c r="AOW66" s="154"/>
      <c r="AOX66" s="154"/>
      <c r="AOY66" s="154"/>
      <c r="AOZ66" s="154"/>
      <c r="APA66" s="154"/>
      <c r="APB66" s="154"/>
      <c r="APC66" s="154"/>
      <c r="APD66" s="154"/>
      <c r="APE66" s="154"/>
      <c r="APF66" s="154"/>
      <c r="APG66" s="154"/>
      <c r="APH66" s="154"/>
      <c r="API66" s="154"/>
      <c r="APJ66" s="154"/>
      <c r="APK66" s="154"/>
      <c r="APL66" s="154"/>
      <c r="APM66" s="154"/>
      <c r="APN66" s="154"/>
      <c r="APO66" s="154"/>
      <c r="APP66" s="154"/>
      <c r="APQ66" s="154"/>
      <c r="APR66" s="154"/>
      <c r="APS66" s="154"/>
      <c r="APT66" s="154"/>
      <c r="APU66" s="154"/>
      <c r="APV66" s="154"/>
      <c r="APW66" s="154"/>
      <c r="APX66" s="154"/>
      <c r="APY66" s="154"/>
      <c r="APZ66" s="154"/>
      <c r="AQA66" s="154"/>
      <c r="AQB66" s="154"/>
      <c r="AQC66" s="154"/>
      <c r="AQD66" s="154"/>
      <c r="AQE66" s="154"/>
      <c r="AQF66" s="154"/>
      <c r="AQG66" s="154"/>
      <c r="AQH66" s="154"/>
      <c r="AQI66" s="154"/>
      <c r="AQJ66" s="154"/>
      <c r="AQK66" s="154"/>
      <c r="AQL66" s="154"/>
      <c r="AQM66" s="154"/>
      <c r="AQN66" s="154"/>
      <c r="AQO66" s="154"/>
      <c r="AQP66" s="154"/>
      <c r="AQQ66" s="154"/>
      <c r="AQR66" s="154"/>
      <c r="AQS66" s="154"/>
      <c r="AQT66" s="154"/>
      <c r="AQU66" s="154"/>
      <c r="AQV66" s="154"/>
      <c r="AQW66" s="154"/>
      <c r="AQX66" s="154"/>
      <c r="AQY66" s="154"/>
      <c r="AQZ66" s="154"/>
      <c r="ARA66" s="154"/>
      <c r="ARB66" s="154"/>
      <c r="ARC66" s="154"/>
      <c r="ARD66" s="154"/>
      <c r="ARE66" s="154"/>
      <c r="ARF66" s="154"/>
      <c r="ARG66" s="154"/>
      <c r="ARH66" s="154"/>
      <c r="ARI66" s="154"/>
      <c r="ARJ66" s="154"/>
      <c r="ARK66" s="154"/>
      <c r="ARL66" s="154"/>
      <c r="ARM66" s="154"/>
      <c r="ARN66" s="154"/>
      <c r="ARO66" s="154"/>
      <c r="ARP66" s="154"/>
      <c r="ARQ66" s="154"/>
      <c r="ARR66" s="154"/>
      <c r="ARS66" s="154"/>
      <c r="ART66" s="154"/>
      <c r="ARU66" s="154"/>
      <c r="ARV66" s="154"/>
      <c r="ARW66" s="154"/>
      <c r="ARX66" s="154"/>
      <c r="ARY66" s="154"/>
      <c r="ARZ66" s="154"/>
      <c r="ASA66" s="154"/>
      <c r="ASB66" s="154"/>
      <c r="ASC66" s="154"/>
      <c r="ASD66" s="154"/>
      <c r="ASE66" s="154"/>
      <c r="ASF66" s="154"/>
      <c r="ASG66" s="154"/>
      <c r="ASH66" s="154"/>
      <c r="ASI66" s="154"/>
      <c r="ASJ66" s="154"/>
      <c r="ASK66" s="154"/>
      <c r="ASL66" s="154"/>
      <c r="ASM66" s="154"/>
      <c r="ASN66" s="154"/>
      <c r="ASO66" s="154"/>
      <c r="ASP66" s="154"/>
      <c r="ASQ66" s="154"/>
      <c r="ASR66" s="154"/>
      <c r="ASS66" s="154"/>
      <c r="AST66" s="154"/>
      <c r="ASU66" s="154"/>
      <c r="ASV66" s="154"/>
      <c r="ASW66" s="154"/>
      <c r="ASX66" s="154"/>
      <c r="ASY66" s="154"/>
      <c r="ASZ66" s="154"/>
      <c r="ATA66" s="154"/>
      <c r="ATB66" s="154"/>
      <c r="ATC66" s="154"/>
      <c r="ATD66" s="154"/>
      <c r="ATE66" s="154"/>
      <c r="ATF66" s="154"/>
      <c r="ATG66" s="154"/>
      <c r="ATH66" s="154"/>
      <c r="ATI66" s="154"/>
      <c r="ATJ66" s="154"/>
      <c r="ATK66" s="154"/>
      <c r="ATL66" s="154"/>
      <c r="ATM66" s="154"/>
      <c r="ATN66" s="154"/>
      <c r="ATO66" s="154"/>
      <c r="ATP66" s="154"/>
      <c r="ATQ66" s="154"/>
      <c r="ATR66" s="154"/>
      <c r="ATS66" s="154"/>
      <c r="ATT66" s="154"/>
      <c r="ATU66" s="154"/>
      <c r="ATV66" s="154"/>
      <c r="ATW66" s="154"/>
      <c r="ATX66" s="154"/>
      <c r="ATY66" s="154"/>
      <c r="ATZ66" s="154"/>
      <c r="AUA66" s="154"/>
      <c r="AUB66" s="154"/>
      <c r="AUC66" s="154"/>
      <c r="AUD66" s="154"/>
      <c r="AUE66" s="154"/>
      <c r="AUF66" s="154"/>
      <c r="AUG66" s="154"/>
      <c r="AUH66" s="154"/>
      <c r="AUI66" s="154"/>
      <c r="AUJ66" s="154"/>
      <c r="AUK66" s="154"/>
      <c r="AUL66" s="154"/>
      <c r="AUM66" s="154"/>
      <c r="AUN66" s="154"/>
      <c r="AUO66" s="154"/>
      <c r="AUP66" s="154"/>
      <c r="AUQ66" s="154"/>
      <c r="AUR66" s="154"/>
      <c r="AUS66" s="154"/>
      <c r="AUT66" s="154"/>
      <c r="AUU66" s="154"/>
      <c r="AUV66" s="154"/>
      <c r="AUW66" s="154"/>
      <c r="AUX66" s="154"/>
      <c r="AUY66" s="154"/>
      <c r="AUZ66" s="154"/>
      <c r="AVA66" s="154"/>
      <c r="AVB66" s="154"/>
      <c r="AVC66" s="154"/>
      <c r="AVD66" s="154"/>
      <c r="AVE66" s="154"/>
      <c r="AVF66" s="154"/>
      <c r="AVG66" s="154"/>
      <c r="AVH66" s="154"/>
      <c r="AVI66" s="154"/>
      <c r="AVJ66" s="154"/>
      <c r="AVK66" s="154"/>
      <c r="AVL66" s="154"/>
      <c r="AVM66" s="154"/>
      <c r="AVN66" s="154"/>
      <c r="AVO66" s="154"/>
      <c r="AVP66" s="154"/>
      <c r="AVQ66" s="154"/>
      <c r="AVR66" s="154"/>
      <c r="AVS66" s="154"/>
      <c r="AVT66" s="154"/>
      <c r="AVU66" s="154"/>
      <c r="AVV66" s="154"/>
      <c r="AVW66" s="154"/>
      <c r="AVX66" s="154"/>
      <c r="AVY66" s="154"/>
      <c r="AVZ66" s="154"/>
      <c r="AWA66" s="154"/>
      <c r="AWB66" s="154"/>
      <c r="AWC66" s="154"/>
      <c r="AWD66" s="154"/>
      <c r="AWE66" s="154"/>
      <c r="AWF66" s="154"/>
      <c r="AWG66" s="154"/>
      <c r="AWH66" s="154"/>
      <c r="AWI66" s="154"/>
      <c r="AWJ66" s="154"/>
      <c r="AWK66" s="154"/>
      <c r="AWL66" s="154"/>
      <c r="AWM66" s="154"/>
      <c r="AWN66" s="154"/>
      <c r="AWO66" s="154"/>
      <c r="AWP66" s="154"/>
      <c r="AWQ66" s="154"/>
      <c r="AWR66" s="154"/>
      <c r="AWS66" s="154"/>
      <c r="AWT66" s="154"/>
      <c r="AWU66" s="154"/>
      <c r="AWV66" s="154"/>
      <c r="AWW66" s="154"/>
      <c r="AWX66" s="154"/>
      <c r="AWY66" s="154"/>
      <c r="AWZ66" s="154"/>
      <c r="AXA66" s="154"/>
      <c r="AXB66" s="154"/>
      <c r="AXC66" s="154"/>
      <c r="AXD66" s="154"/>
      <c r="AXE66" s="154"/>
      <c r="AXF66" s="154"/>
      <c r="AXG66" s="154"/>
      <c r="AXH66" s="154"/>
      <c r="AXI66" s="154"/>
      <c r="AXJ66" s="154"/>
      <c r="AXK66" s="154"/>
      <c r="AXL66" s="154"/>
      <c r="AXM66" s="154"/>
      <c r="AXN66" s="154"/>
      <c r="AXO66" s="154"/>
      <c r="AXP66" s="154"/>
      <c r="AXQ66" s="154"/>
      <c r="AXR66" s="154"/>
      <c r="AXS66" s="154"/>
      <c r="AXT66" s="154"/>
      <c r="AXU66" s="154"/>
      <c r="AXV66" s="154"/>
      <c r="AXW66" s="154"/>
      <c r="AXX66" s="154"/>
      <c r="AXY66" s="154"/>
      <c r="AXZ66" s="154"/>
      <c r="AYA66" s="154"/>
      <c r="AYB66" s="154"/>
      <c r="AYC66" s="154"/>
      <c r="AYD66" s="154"/>
      <c r="AYE66" s="154"/>
      <c r="AYF66" s="154"/>
      <c r="AYG66" s="154"/>
      <c r="AYH66" s="154"/>
      <c r="AYI66" s="154"/>
      <c r="AYJ66" s="154"/>
      <c r="AYK66" s="154"/>
      <c r="AYL66" s="154"/>
      <c r="AYM66" s="154"/>
      <c r="AYN66" s="154"/>
      <c r="AYO66" s="154"/>
      <c r="AYP66" s="154"/>
      <c r="AYQ66" s="154"/>
      <c r="AYR66" s="154"/>
      <c r="AYS66" s="154"/>
      <c r="AYT66" s="154"/>
      <c r="AYU66" s="154"/>
      <c r="AYV66" s="154"/>
      <c r="AYW66" s="154"/>
      <c r="AYX66" s="154"/>
      <c r="AYY66" s="154"/>
      <c r="AYZ66" s="154"/>
      <c r="AZA66" s="154"/>
      <c r="AZB66" s="154"/>
      <c r="AZC66" s="154"/>
      <c r="AZD66" s="154"/>
      <c r="AZE66" s="154"/>
      <c r="AZF66" s="154"/>
      <c r="AZG66" s="154"/>
      <c r="AZH66" s="154"/>
      <c r="AZI66" s="154"/>
      <c r="AZJ66" s="154"/>
      <c r="AZK66" s="154"/>
      <c r="AZL66" s="154"/>
      <c r="AZM66" s="154"/>
      <c r="AZN66" s="154"/>
      <c r="AZO66" s="154"/>
      <c r="AZP66" s="154"/>
      <c r="AZQ66" s="154"/>
      <c r="AZR66" s="154"/>
      <c r="AZS66" s="154"/>
      <c r="AZT66" s="154"/>
      <c r="AZU66" s="154"/>
      <c r="AZV66" s="154"/>
      <c r="AZW66" s="154"/>
      <c r="AZX66" s="154"/>
      <c r="AZY66" s="154"/>
      <c r="AZZ66" s="154"/>
      <c r="BAA66" s="154"/>
      <c r="BAB66" s="154"/>
      <c r="BAC66" s="154"/>
      <c r="BAD66" s="154"/>
      <c r="BAE66" s="154"/>
      <c r="BAF66" s="154"/>
      <c r="BAG66" s="154"/>
      <c r="BAH66" s="154"/>
      <c r="BAI66" s="154"/>
      <c r="BAJ66" s="154"/>
      <c r="BAK66" s="154"/>
      <c r="BAL66" s="154"/>
      <c r="BAM66" s="154"/>
      <c r="BAN66" s="154"/>
      <c r="BAO66" s="154"/>
      <c r="BAP66" s="154"/>
      <c r="BAQ66" s="154"/>
      <c r="BAR66" s="154"/>
      <c r="BAS66" s="154"/>
      <c r="BAT66" s="154"/>
      <c r="BAU66" s="154"/>
      <c r="BAV66" s="154"/>
      <c r="BAW66" s="154"/>
      <c r="BAX66" s="154"/>
      <c r="BAY66" s="154"/>
      <c r="BAZ66" s="154"/>
      <c r="BBA66" s="154"/>
      <c r="BBB66" s="154"/>
      <c r="BBC66" s="154"/>
      <c r="BBD66" s="154"/>
      <c r="BBE66" s="154"/>
      <c r="BBF66" s="154"/>
      <c r="BBG66" s="154"/>
      <c r="BBH66" s="154"/>
      <c r="BBI66" s="154"/>
      <c r="BBJ66" s="154"/>
      <c r="BBK66" s="154"/>
      <c r="BBL66" s="154"/>
      <c r="BBM66" s="154"/>
      <c r="BBN66" s="154"/>
      <c r="BBO66" s="154"/>
      <c r="BBP66" s="154"/>
      <c r="BBQ66" s="154"/>
      <c r="BBR66" s="154"/>
      <c r="BBS66" s="154"/>
      <c r="BBT66" s="154"/>
      <c r="BBU66" s="154"/>
      <c r="BBV66" s="154"/>
      <c r="BBW66" s="154"/>
      <c r="BBX66" s="154"/>
      <c r="BBY66" s="154"/>
      <c r="BBZ66" s="154"/>
      <c r="BCA66" s="154"/>
      <c r="BCB66" s="154"/>
      <c r="BCC66" s="154"/>
      <c r="BCD66" s="154"/>
      <c r="BCE66" s="154"/>
      <c r="BCF66" s="154"/>
      <c r="BCG66" s="154"/>
      <c r="BCH66" s="154"/>
      <c r="BCI66" s="154"/>
      <c r="BCJ66" s="154"/>
      <c r="BCK66" s="154"/>
      <c r="BCL66" s="154"/>
      <c r="BCM66" s="154"/>
      <c r="BCN66" s="154"/>
      <c r="BCO66" s="154"/>
      <c r="BCP66" s="154"/>
      <c r="BCQ66" s="154"/>
      <c r="BCR66" s="154"/>
      <c r="BCS66" s="154"/>
      <c r="BCT66" s="154"/>
      <c r="BCU66" s="154"/>
      <c r="BCV66" s="154"/>
      <c r="BCW66" s="154"/>
      <c r="BCX66" s="154"/>
      <c r="BCY66" s="154"/>
      <c r="BCZ66" s="154"/>
      <c r="BDA66" s="154"/>
      <c r="BDB66" s="154"/>
      <c r="BDC66" s="154"/>
      <c r="BDD66" s="154"/>
      <c r="BDE66" s="154"/>
      <c r="BDF66" s="154"/>
      <c r="BDG66" s="154"/>
      <c r="BDH66" s="154"/>
      <c r="BDI66" s="154"/>
      <c r="BDJ66" s="154"/>
      <c r="BDK66" s="154"/>
      <c r="BDL66" s="154"/>
      <c r="BDM66" s="154"/>
      <c r="BDN66" s="154"/>
      <c r="BDO66" s="154"/>
      <c r="BDP66" s="154"/>
      <c r="BDQ66" s="154"/>
      <c r="BDR66" s="154"/>
      <c r="BDS66" s="154"/>
      <c r="BDT66" s="154"/>
      <c r="BDU66" s="154"/>
      <c r="BDV66" s="154"/>
      <c r="BDW66" s="154"/>
      <c r="BDX66" s="154"/>
      <c r="BDY66" s="154"/>
      <c r="BDZ66" s="154"/>
      <c r="BEA66" s="154"/>
      <c r="BEB66" s="154"/>
      <c r="BEC66" s="154"/>
      <c r="BED66" s="154"/>
      <c r="BEE66" s="154"/>
      <c r="BEF66" s="154"/>
      <c r="BEG66" s="154"/>
      <c r="BEH66" s="154"/>
      <c r="BEI66" s="154"/>
      <c r="BEJ66" s="154"/>
      <c r="BEK66" s="154"/>
      <c r="BEL66" s="154"/>
      <c r="BEM66" s="154"/>
      <c r="BEN66" s="154"/>
      <c r="BEO66" s="154"/>
      <c r="BEP66" s="154"/>
      <c r="BEQ66" s="154"/>
      <c r="BER66" s="154"/>
      <c r="BES66" s="154"/>
      <c r="BET66" s="154"/>
      <c r="BEU66" s="154"/>
      <c r="BEV66" s="154"/>
      <c r="BEW66" s="154"/>
      <c r="BEX66" s="154"/>
      <c r="BEY66" s="154"/>
      <c r="BEZ66" s="154"/>
      <c r="BFA66" s="154"/>
      <c r="BFB66" s="154"/>
      <c r="BFC66" s="154"/>
      <c r="BFD66" s="154"/>
      <c r="BFE66" s="154"/>
      <c r="BFF66" s="154"/>
      <c r="BFG66" s="154"/>
      <c r="BFH66" s="154"/>
      <c r="BFI66" s="154"/>
      <c r="BFJ66" s="154"/>
      <c r="BFK66" s="154"/>
      <c r="BFL66" s="154"/>
      <c r="BFM66" s="154"/>
      <c r="BFN66" s="154"/>
      <c r="BFO66" s="154"/>
      <c r="BFP66" s="154"/>
      <c r="BFQ66" s="154"/>
      <c r="BFR66" s="154"/>
      <c r="BFS66" s="154"/>
      <c r="BFT66" s="154"/>
      <c r="BFU66" s="154"/>
      <c r="BFV66" s="154"/>
      <c r="BFW66" s="154"/>
      <c r="BFX66" s="154"/>
      <c r="BFY66" s="154"/>
      <c r="BFZ66" s="154"/>
      <c r="BGA66" s="154"/>
      <c r="BGB66" s="154"/>
      <c r="BGC66" s="154"/>
      <c r="BGD66" s="154"/>
      <c r="BGE66" s="154"/>
      <c r="BGF66" s="154"/>
      <c r="BGG66" s="154"/>
      <c r="BGH66" s="154"/>
      <c r="BGI66" s="154"/>
      <c r="BGJ66" s="154"/>
      <c r="BGK66" s="154"/>
      <c r="BGL66" s="154"/>
      <c r="BGM66" s="154"/>
      <c r="BGN66" s="154"/>
      <c r="BGO66" s="154"/>
      <c r="BGP66" s="154"/>
      <c r="BGQ66" s="154"/>
      <c r="BGR66" s="154"/>
      <c r="BGS66" s="154"/>
      <c r="BGT66" s="154"/>
      <c r="BGU66" s="154"/>
      <c r="BGV66" s="154"/>
      <c r="BGW66" s="154"/>
      <c r="BGX66" s="154"/>
      <c r="BGY66" s="154"/>
      <c r="BGZ66" s="154"/>
      <c r="BHA66" s="154"/>
      <c r="BHB66" s="154"/>
      <c r="BHC66" s="154"/>
      <c r="BHD66" s="154"/>
      <c r="BHE66" s="154"/>
      <c r="BHF66" s="154"/>
      <c r="BHG66" s="154"/>
      <c r="BHH66" s="154"/>
      <c r="BHI66" s="154"/>
      <c r="BHJ66" s="154"/>
      <c r="BHK66" s="154"/>
      <c r="BHL66" s="154"/>
      <c r="BHM66" s="154"/>
      <c r="BHN66" s="154"/>
      <c r="BHO66" s="154"/>
      <c r="BHP66" s="154"/>
      <c r="BHQ66" s="154"/>
      <c r="BHR66" s="154"/>
      <c r="BHS66" s="154"/>
      <c r="BHT66" s="154"/>
      <c r="BHU66" s="154"/>
      <c r="BHV66" s="154"/>
      <c r="BHW66" s="154"/>
      <c r="BHX66" s="154"/>
      <c r="BHY66" s="154"/>
      <c r="BHZ66" s="154"/>
      <c r="BIA66" s="154"/>
      <c r="BIB66" s="154"/>
      <c r="BIC66" s="154"/>
      <c r="BID66" s="154"/>
      <c r="BIE66" s="154"/>
      <c r="BIF66" s="154"/>
      <c r="BIG66" s="154"/>
      <c r="BIH66" s="154"/>
      <c r="BII66" s="154"/>
      <c r="BIJ66" s="154"/>
      <c r="BIK66" s="154"/>
      <c r="BIL66" s="154"/>
      <c r="BIM66" s="154"/>
      <c r="BIN66" s="154"/>
      <c r="BIO66" s="154"/>
      <c r="BIP66" s="154"/>
      <c r="BIQ66" s="154"/>
      <c r="BIR66" s="154"/>
      <c r="BIS66" s="154"/>
      <c r="BIT66" s="154"/>
      <c r="BIU66" s="154"/>
      <c r="BIV66" s="154"/>
      <c r="BIW66" s="154"/>
      <c r="BIX66" s="154"/>
      <c r="BIY66" s="154"/>
      <c r="BIZ66" s="154"/>
      <c r="BJA66" s="154"/>
      <c r="BJB66" s="154"/>
      <c r="BJC66" s="154"/>
      <c r="BJD66" s="154"/>
      <c r="BJE66" s="154"/>
      <c r="BJF66" s="154"/>
      <c r="BJG66" s="154"/>
      <c r="BJH66" s="154"/>
      <c r="BJI66" s="154"/>
      <c r="BJJ66" s="154"/>
      <c r="BJK66" s="154"/>
      <c r="BJL66" s="154"/>
      <c r="BJM66" s="154"/>
      <c r="BJN66" s="154"/>
      <c r="BJO66" s="154"/>
      <c r="BJP66" s="154"/>
      <c r="BJQ66" s="154"/>
      <c r="BJR66" s="154"/>
      <c r="BJS66" s="154"/>
      <c r="BJT66" s="154"/>
      <c r="BJU66" s="154"/>
      <c r="BJV66" s="154"/>
      <c r="BJW66" s="154"/>
      <c r="BJX66" s="154"/>
      <c r="BJY66" s="154"/>
      <c r="BJZ66" s="154"/>
      <c r="BKA66" s="154"/>
      <c r="BKB66" s="154"/>
      <c r="BKC66" s="154"/>
      <c r="BKD66" s="154"/>
      <c r="BKE66" s="154"/>
      <c r="BKF66" s="154"/>
      <c r="BKG66" s="154"/>
      <c r="BKH66" s="154"/>
      <c r="BKI66" s="154"/>
      <c r="BKJ66" s="154"/>
      <c r="BKK66" s="154"/>
      <c r="BKL66" s="154"/>
      <c r="BKM66" s="154"/>
      <c r="BKN66" s="154"/>
      <c r="BKO66" s="154"/>
      <c r="BKP66" s="154"/>
      <c r="BKQ66" s="154"/>
      <c r="BKR66" s="154"/>
      <c r="BKS66" s="154"/>
      <c r="BKT66" s="154"/>
      <c r="BKU66" s="154"/>
      <c r="BKV66" s="154"/>
      <c r="BKW66" s="154"/>
      <c r="BKX66" s="154"/>
      <c r="BKY66" s="154"/>
      <c r="BKZ66" s="154"/>
      <c r="BLA66" s="154"/>
      <c r="BLB66" s="154"/>
      <c r="BLC66" s="154"/>
      <c r="BLD66" s="154"/>
      <c r="BLE66" s="154"/>
      <c r="BLF66" s="154"/>
      <c r="BLG66" s="154"/>
      <c r="BLH66" s="154"/>
      <c r="BLI66" s="154"/>
      <c r="BLJ66" s="154"/>
      <c r="BLK66" s="154"/>
      <c r="BLL66" s="154"/>
      <c r="BLM66" s="154"/>
      <c r="BLN66" s="154"/>
      <c r="BLO66" s="154"/>
      <c r="BLP66" s="154"/>
      <c r="BLQ66" s="154"/>
      <c r="BLR66" s="154"/>
      <c r="BLS66" s="154"/>
      <c r="BLT66" s="154"/>
      <c r="BLU66" s="154"/>
      <c r="BLV66" s="154"/>
      <c r="BLW66" s="154"/>
      <c r="BLX66" s="154"/>
      <c r="BLY66" s="154"/>
      <c r="BLZ66" s="154"/>
      <c r="BMA66" s="154"/>
      <c r="BMB66" s="154"/>
      <c r="BMC66" s="154"/>
      <c r="BMD66" s="154"/>
      <c r="BME66" s="154"/>
      <c r="BMF66" s="154"/>
      <c r="BMG66" s="154"/>
      <c r="BMH66" s="154"/>
      <c r="BMI66" s="154"/>
      <c r="BMJ66" s="154"/>
      <c r="BMK66" s="154"/>
      <c r="BML66" s="154"/>
      <c r="BMM66" s="154"/>
      <c r="BMN66" s="154"/>
      <c r="BMO66" s="154"/>
      <c r="BMP66" s="154"/>
      <c r="BMQ66" s="154"/>
      <c r="BMR66" s="154"/>
      <c r="BMS66" s="154"/>
      <c r="BMT66" s="154"/>
      <c r="BMU66" s="154"/>
      <c r="BMV66" s="154"/>
      <c r="BMW66" s="154"/>
      <c r="BMX66" s="154"/>
      <c r="BMY66" s="154"/>
      <c r="BMZ66" s="154"/>
      <c r="BNA66" s="154"/>
      <c r="BNB66" s="154"/>
      <c r="BNC66" s="154"/>
      <c r="BND66" s="154"/>
      <c r="BNE66" s="154"/>
      <c r="BNF66" s="154"/>
      <c r="BNG66" s="154"/>
      <c r="BNH66" s="154"/>
      <c r="BNI66" s="154"/>
      <c r="BNJ66" s="154"/>
      <c r="BNK66" s="154"/>
      <c r="BNL66" s="154"/>
      <c r="BNM66" s="154"/>
      <c r="BNN66" s="154"/>
      <c r="BNO66" s="154"/>
      <c r="BNP66" s="154"/>
      <c r="BNQ66" s="154"/>
      <c r="BNR66" s="154"/>
      <c r="BNS66" s="154"/>
      <c r="BNT66" s="154"/>
      <c r="BNU66" s="154"/>
      <c r="BNV66" s="154"/>
      <c r="BNW66" s="154"/>
      <c r="BNX66" s="154"/>
      <c r="BNY66" s="154"/>
      <c r="BNZ66" s="154"/>
      <c r="BOA66" s="154"/>
      <c r="BOB66" s="154"/>
      <c r="BOC66" s="154"/>
      <c r="BOD66" s="154"/>
      <c r="BOE66" s="154"/>
      <c r="BOF66" s="154"/>
      <c r="BOG66" s="154"/>
      <c r="BOH66" s="154"/>
      <c r="BOI66" s="154"/>
      <c r="BOJ66" s="154"/>
      <c r="BOK66" s="154"/>
      <c r="BOL66" s="154"/>
      <c r="BOM66" s="154"/>
      <c r="BON66" s="154"/>
      <c r="BOO66" s="154"/>
      <c r="BOP66" s="154"/>
      <c r="BOQ66" s="154"/>
      <c r="BOR66" s="154"/>
      <c r="BOS66" s="154"/>
      <c r="BOT66" s="154"/>
      <c r="BOU66" s="154"/>
      <c r="BOV66" s="154"/>
      <c r="BOW66" s="154"/>
      <c r="BOX66" s="154"/>
      <c r="BOY66" s="154"/>
      <c r="BOZ66" s="154"/>
      <c r="BPA66" s="154"/>
      <c r="BPB66" s="154"/>
      <c r="BPC66" s="154"/>
      <c r="BPD66" s="154"/>
      <c r="BPE66" s="154"/>
      <c r="BPF66" s="154"/>
      <c r="BPG66" s="154"/>
      <c r="BPH66" s="154"/>
      <c r="BPI66" s="154"/>
      <c r="BPJ66" s="154"/>
      <c r="BPK66" s="154"/>
      <c r="BPL66" s="154"/>
      <c r="BPM66" s="154"/>
      <c r="BPN66" s="154"/>
      <c r="BPO66" s="154"/>
      <c r="BPP66" s="154"/>
      <c r="BPQ66" s="154"/>
      <c r="BPR66" s="154"/>
      <c r="BPS66" s="154"/>
      <c r="BPT66" s="154"/>
      <c r="BPU66" s="154"/>
      <c r="BPV66" s="154"/>
      <c r="BPW66" s="154"/>
      <c r="BPX66" s="154"/>
      <c r="BPY66" s="154"/>
      <c r="BPZ66" s="154"/>
      <c r="BQA66" s="154"/>
      <c r="BQB66" s="154"/>
      <c r="BQC66" s="154"/>
      <c r="BQD66" s="154"/>
      <c r="BQE66" s="154"/>
      <c r="BQF66" s="154"/>
      <c r="BQG66" s="154"/>
      <c r="BQH66" s="154"/>
      <c r="BQI66" s="154"/>
      <c r="BQJ66" s="154"/>
      <c r="BQK66" s="154"/>
      <c r="BQL66" s="154"/>
      <c r="BQM66" s="154"/>
      <c r="BQN66" s="154"/>
      <c r="BQO66" s="154"/>
      <c r="BQP66" s="154"/>
      <c r="BQQ66" s="154"/>
      <c r="BQR66" s="154"/>
      <c r="BQS66" s="154"/>
      <c r="BQT66" s="154"/>
      <c r="BQU66" s="154"/>
      <c r="BQV66" s="154"/>
      <c r="BQW66" s="154"/>
      <c r="BQX66" s="154"/>
      <c r="BQY66" s="154"/>
      <c r="BQZ66" s="154"/>
      <c r="BRA66" s="154"/>
      <c r="BRB66" s="154"/>
      <c r="BRC66" s="154"/>
      <c r="BRD66" s="154"/>
      <c r="BRE66" s="154"/>
      <c r="BRF66" s="154"/>
      <c r="BRG66" s="154"/>
      <c r="BRH66" s="154"/>
      <c r="BRI66" s="154"/>
      <c r="BRJ66" s="154"/>
      <c r="BRK66" s="154"/>
      <c r="BRL66" s="154"/>
      <c r="BRM66" s="154"/>
      <c r="BRN66" s="154"/>
      <c r="BRO66" s="154"/>
      <c r="BRP66" s="154"/>
      <c r="BRQ66" s="154"/>
      <c r="BRR66" s="154"/>
      <c r="BRS66" s="154"/>
      <c r="BRT66" s="154"/>
      <c r="BRU66" s="154"/>
      <c r="BRV66" s="154"/>
      <c r="BRW66" s="154"/>
      <c r="BRX66" s="154"/>
      <c r="BRY66" s="154"/>
      <c r="BRZ66" s="154"/>
      <c r="BSA66" s="154"/>
      <c r="BSB66" s="154"/>
      <c r="BSC66" s="154"/>
      <c r="BSD66" s="154"/>
      <c r="BSE66" s="154"/>
      <c r="BSF66" s="154"/>
      <c r="BSG66" s="154"/>
      <c r="BSH66" s="154"/>
      <c r="BSI66" s="154"/>
      <c r="BSJ66" s="154"/>
      <c r="BSK66" s="154"/>
      <c r="BSL66" s="154"/>
      <c r="BSM66" s="154"/>
      <c r="BSN66" s="154"/>
      <c r="BSO66" s="154"/>
      <c r="BSP66" s="154"/>
      <c r="BSQ66" s="154"/>
      <c r="BSR66" s="154"/>
      <c r="BSS66" s="154"/>
      <c r="BST66" s="154"/>
      <c r="BSU66" s="154"/>
      <c r="BSV66" s="154"/>
      <c r="BSW66" s="154"/>
      <c r="BSX66" s="154"/>
      <c r="BSY66" s="154"/>
      <c r="BSZ66" s="154"/>
      <c r="BTA66" s="154"/>
      <c r="BTB66" s="154"/>
      <c r="BTC66" s="154"/>
      <c r="BTD66" s="154"/>
      <c r="BTE66" s="154"/>
      <c r="BTF66" s="154"/>
      <c r="BTG66" s="154"/>
      <c r="BTH66" s="154"/>
      <c r="BTI66" s="154"/>
      <c r="BTJ66" s="154"/>
      <c r="BTK66" s="154"/>
      <c r="BTL66" s="154"/>
      <c r="BTM66" s="154"/>
      <c r="BTN66" s="154"/>
      <c r="BTO66" s="154"/>
      <c r="BTP66" s="154"/>
      <c r="BTQ66" s="154"/>
      <c r="BTR66" s="154"/>
      <c r="BTS66" s="154"/>
      <c r="BTT66" s="154"/>
      <c r="BTU66" s="154"/>
      <c r="BTV66" s="154"/>
      <c r="BTW66" s="154"/>
      <c r="BTX66" s="154"/>
      <c r="BTY66" s="154"/>
      <c r="BTZ66" s="154"/>
      <c r="BUA66" s="154"/>
      <c r="BUB66" s="154"/>
      <c r="BUC66" s="154"/>
      <c r="BUD66" s="154"/>
      <c r="BUE66" s="154"/>
      <c r="BUF66" s="154"/>
      <c r="BUG66" s="154"/>
      <c r="BUH66" s="154"/>
      <c r="BUI66" s="154"/>
      <c r="BUJ66" s="154"/>
      <c r="BUK66" s="154"/>
      <c r="BUL66" s="154"/>
      <c r="BUM66" s="154"/>
      <c r="BUN66" s="154"/>
      <c r="BUO66" s="154"/>
      <c r="BUP66" s="154"/>
      <c r="BUQ66" s="154"/>
      <c r="BUR66" s="154"/>
      <c r="BUS66" s="154"/>
      <c r="BUT66" s="154"/>
      <c r="BUU66" s="154"/>
      <c r="BUV66" s="154"/>
      <c r="BUW66" s="154"/>
      <c r="BUX66" s="154"/>
      <c r="BUY66" s="154"/>
      <c r="BUZ66" s="154"/>
      <c r="BVA66" s="154"/>
      <c r="BVB66" s="154"/>
      <c r="BVC66" s="154"/>
      <c r="BVD66" s="154"/>
      <c r="BVE66" s="154"/>
      <c r="BVF66" s="154"/>
      <c r="BVG66" s="154"/>
      <c r="BVH66" s="154"/>
      <c r="BVI66" s="154"/>
      <c r="BVJ66" s="154"/>
      <c r="BVK66" s="154"/>
      <c r="BVL66" s="154"/>
      <c r="BVM66" s="154"/>
      <c r="BVN66" s="154"/>
      <c r="BVO66" s="154"/>
      <c r="BVP66" s="154"/>
      <c r="BVQ66" s="154"/>
      <c r="BVR66" s="154"/>
      <c r="BVS66" s="154"/>
      <c r="BVT66" s="154"/>
      <c r="BVU66" s="154"/>
      <c r="BVV66" s="154"/>
      <c r="BVW66" s="154"/>
      <c r="BVX66" s="154"/>
      <c r="BVY66" s="154"/>
      <c r="BVZ66" s="154"/>
      <c r="BWA66" s="154"/>
      <c r="BWB66" s="154"/>
      <c r="BWC66" s="154"/>
      <c r="BWD66" s="154"/>
      <c r="BWE66" s="154"/>
      <c r="BWF66" s="154"/>
      <c r="BWG66" s="154"/>
      <c r="BWH66" s="154"/>
      <c r="BWI66" s="154"/>
      <c r="BWJ66" s="154"/>
      <c r="BWK66" s="154"/>
      <c r="BWL66" s="154"/>
      <c r="BWM66" s="154"/>
      <c r="BWN66" s="154"/>
      <c r="BWO66" s="154"/>
      <c r="BWP66" s="154"/>
      <c r="BWQ66" s="154"/>
      <c r="BWR66" s="154"/>
      <c r="BWS66" s="154"/>
      <c r="BWT66" s="154"/>
      <c r="BWU66" s="154"/>
      <c r="BWV66" s="154"/>
      <c r="BWW66" s="154"/>
      <c r="BWX66" s="154"/>
      <c r="BWY66" s="154"/>
      <c r="BWZ66" s="154"/>
      <c r="BXA66" s="154"/>
      <c r="BXB66" s="154"/>
      <c r="BXC66" s="154"/>
      <c r="BXD66" s="154"/>
      <c r="BXE66" s="154"/>
      <c r="BXF66" s="154"/>
      <c r="BXG66" s="154"/>
      <c r="BXH66" s="154"/>
      <c r="BXI66" s="154"/>
      <c r="BXJ66" s="154"/>
      <c r="BXK66" s="154"/>
      <c r="BXL66" s="154"/>
      <c r="BXM66" s="154"/>
      <c r="BXN66" s="154"/>
      <c r="BXO66" s="154"/>
      <c r="BXP66" s="154"/>
      <c r="BXQ66" s="154"/>
      <c r="BXR66" s="154"/>
      <c r="BXS66" s="154"/>
      <c r="BXT66" s="154"/>
      <c r="BXU66" s="154"/>
      <c r="BXV66" s="154"/>
      <c r="BXW66" s="154"/>
      <c r="BXX66" s="154"/>
      <c r="BXY66" s="154"/>
      <c r="BXZ66" s="154"/>
      <c r="BYA66" s="154"/>
      <c r="BYB66" s="154"/>
      <c r="BYC66" s="154"/>
      <c r="BYD66" s="154"/>
      <c r="BYE66" s="154"/>
      <c r="BYF66" s="154"/>
      <c r="BYG66" s="154"/>
      <c r="BYH66" s="154"/>
      <c r="BYI66" s="154"/>
      <c r="BYJ66" s="154"/>
      <c r="BYK66" s="154"/>
      <c r="BYL66" s="154"/>
      <c r="BYM66" s="154"/>
      <c r="BYN66" s="154"/>
      <c r="BYO66" s="154"/>
      <c r="BYP66" s="154"/>
      <c r="BYQ66" s="154"/>
      <c r="BYR66" s="154"/>
      <c r="BYS66" s="154"/>
      <c r="BYT66" s="154"/>
      <c r="BYU66" s="154"/>
      <c r="BYV66" s="154"/>
      <c r="BYW66" s="154"/>
      <c r="BYX66" s="154"/>
      <c r="BYY66" s="154"/>
      <c r="BYZ66" s="154"/>
      <c r="BZA66" s="154"/>
      <c r="BZB66" s="154"/>
      <c r="BZC66" s="154"/>
      <c r="BZD66" s="154"/>
      <c r="BZE66" s="154"/>
      <c r="BZF66" s="154"/>
      <c r="BZG66" s="154"/>
      <c r="BZH66" s="154"/>
      <c r="BZI66" s="154"/>
      <c r="BZJ66" s="154"/>
      <c r="BZK66" s="154"/>
      <c r="BZL66" s="154"/>
      <c r="BZM66" s="154"/>
      <c r="BZN66" s="154"/>
      <c r="BZO66" s="154"/>
      <c r="BZP66" s="154"/>
      <c r="BZQ66" s="154"/>
      <c r="BZR66" s="154"/>
      <c r="BZS66" s="154"/>
      <c r="BZT66" s="154"/>
      <c r="BZU66" s="154"/>
      <c r="BZV66" s="154"/>
      <c r="BZW66" s="154"/>
      <c r="BZX66" s="154"/>
      <c r="BZY66" s="154"/>
      <c r="BZZ66" s="154"/>
      <c r="CAA66" s="154"/>
      <c r="CAB66" s="154"/>
      <c r="CAC66" s="154"/>
      <c r="CAD66" s="154"/>
      <c r="CAE66" s="154"/>
      <c r="CAF66" s="154"/>
      <c r="CAG66" s="154"/>
      <c r="CAH66" s="154"/>
      <c r="CAI66" s="154"/>
      <c r="CAJ66" s="154"/>
      <c r="CAK66" s="154"/>
      <c r="CAL66" s="154"/>
      <c r="CAM66" s="154"/>
      <c r="CAN66" s="154"/>
      <c r="CAO66" s="154"/>
      <c r="CAP66" s="154"/>
      <c r="CAQ66" s="154"/>
      <c r="CAR66" s="154"/>
      <c r="CAS66" s="154"/>
      <c r="CAT66" s="154"/>
      <c r="CAU66" s="154"/>
      <c r="CAV66" s="154"/>
      <c r="CAW66" s="154"/>
      <c r="CAX66" s="154"/>
      <c r="CAY66" s="154"/>
      <c r="CAZ66" s="154"/>
      <c r="CBA66" s="154"/>
      <c r="CBB66" s="154"/>
      <c r="CBC66" s="154"/>
      <c r="CBD66" s="154"/>
      <c r="CBE66" s="154"/>
      <c r="CBF66" s="154"/>
      <c r="CBG66" s="154"/>
      <c r="CBH66" s="154"/>
      <c r="CBI66" s="154"/>
      <c r="CBJ66" s="154"/>
      <c r="CBK66" s="154"/>
      <c r="CBL66" s="154"/>
      <c r="CBM66" s="154"/>
      <c r="CBN66" s="154"/>
      <c r="CBO66" s="154"/>
      <c r="CBP66" s="154"/>
      <c r="CBQ66" s="154"/>
      <c r="CBR66" s="154"/>
      <c r="CBS66" s="154"/>
      <c r="CBT66" s="154"/>
      <c r="CBU66" s="154"/>
      <c r="CBV66" s="154"/>
      <c r="CBW66" s="154"/>
      <c r="CBX66" s="154"/>
      <c r="CBY66" s="154"/>
      <c r="CBZ66" s="154"/>
      <c r="CCA66" s="154"/>
      <c r="CCB66" s="154"/>
      <c r="CCC66" s="154"/>
      <c r="CCD66" s="154"/>
      <c r="CCE66" s="154"/>
      <c r="CCF66" s="154"/>
      <c r="CCG66" s="154"/>
      <c r="CCH66" s="154"/>
      <c r="CCI66" s="154"/>
      <c r="CCJ66" s="154"/>
      <c r="CCK66" s="154"/>
      <c r="CCL66" s="154"/>
      <c r="CCM66" s="154"/>
      <c r="CCN66" s="154"/>
      <c r="CCO66" s="154"/>
      <c r="CCP66" s="154"/>
      <c r="CCQ66" s="154"/>
      <c r="CCR66" s="154"/>
      <c r="CCS66" s="154"/>
      <c r="CCT66" s="154"/>
      <c r="CCU66" s="154"/>
      <c r="CCV66" s="154"/>
      <c r="CCW66" s="154"/>
      <c r="CCX66" s="154"/>
      <c r="CCY66" s="154"/>
      <c r="CCZ66" s="154"/>
      <c r="CDA66" s="154"/>
      <c r="CDB66" s="154"/>
      <c r="CDC66" s="154"/>
      <c r="CDD66" s="154"/>
      <c r="CDE66" s="154"/>
      <c r="CDF66" s="154"/>
      <c r="CDG66" s="154"/>
      <c r="CDH66" s="154"/>
      <c r="CDI66" s="154"/>
      <c r="CDJ66" s="154"/>
      <c r="CDK66" s="154"/>
      <c r="CDL66" s="154"/>
      <c r="CDM66" s="154"/>
      <c r="CDN66" s="154"/>
      <c r="CDO66" s="154"/>
      <c r="CDP66" s="154"/>
      <c r="CDQ66" s="154"/>
      <c r="CDR66" s="154"/>
      <c r="CDS66" s="154"/>
      <c r="CDT66" s="154"/>
      <c r="CDU66" s="154"/>
      <c r="CDV66" s="154"/>
      <c r="CDW66" s="154"/>
      <c r="CDX66" s="154"/>
      <c r="CDY66" s="154"/>
      <c r="CDZ66" s="154"/>
      <c r="CEA66" s="154"/>
      <c r="CEB66" s="154"/>
      <c r="CEC66" s="154"/>
      <c r="CED66" s="154"/>
      <c r="CEE66" s="154"/>
      <c r="CEF66" s="154"/>
      <c r="CEG66" s="154"/>
      <c r="CEH66" s="154"/>
      <c r="CEI66" s="154"/>
      <c r="CEJ66" s="154"/>
      <c r="CEK66" s="154"/>
      <c r="CEL66" s="154"/>
      <c r="CEM66" s="154"/>
      <c r="CEN66" s="154"/>
      <c r="CEO66" s="154"/>
      <c r="CEP66" s="154"/>
      <c r="CEQ66" s="154"/>
      <c r="CER66" s="154"/>
      <c r="CES66" s="154"/>
      <c r="CET66" s="154"/>
      <c r="CEU66" s="154"/>
      <c r="CEV66" s="154"/>
      <c r="CEW66" s="154"/>
      <c r="CEX66" s="154"/>
      <c r="CEY66" s="154"/>
      <c r="CEZ66" s="154"/>
      <c r="CFA66" s="154"/>
      <c r="CFB66" s="154"/>
      <c r="CFC66" s="154"/>
      <c r="CFD66" s="154"/>
      <c r="CFE66" s="154"/>
      <c r="CFF66" s="154"/>
      <c r="CFG66" s="154"/>
      <c r="CFH66" s="154"/>
      <c r="CFI66" s="154"/>
      <c r="CFJ66" s="154"/>
      <c r="CFK66" s="154"/>
      <c r="CFL66" s="154"/>
      <c r="CFM66" s="154"/>
      <c r="CFN66" s="154"/>
      <c r="CFO66" s="154"/>
      <c r="CFP66" s="154"/>
      <c r="CFQ66" s="154"/>
      <c r="CFR66" s="154"/>
      <c r="CFS66" s="154"/>
      <c r="CFT66" s="154"/>
      <c r="CFU66" s="154"/>
      <c r="CFV66" s="154"/>
      <c r="CFW66" s="154"/>
      <c r="CFX66" s="154"/>
      <c r="CFY66" s="154"/>
      <c r="CFZ66" s="154"/>
      <c r="CGA66" s="154"/>
      <c r="CGB66" s="154"/>
      <c r="CGC66" s="154"/>
      <c r="CGD66" s="154"/>
      <c r="CGE66" s="154"/>
      <c r="CGF66" s="154"/>
      <c r="CGG66" s="154"/>
      <c r="CGH66" s="154"/>
      <c r="CGI66" s="154"/>
      <c r="CGJ66" s="154"/>
      <c r="CGK66" s="154"/>
      <c r="CGL66" s="154"/>
      <c r="CGM66" s="154"/>
      <c r="CGN66" s="154"/>
      <c r="CGO66" s="154"/>
      <c r="CGP66" s="154"/>
      <c r="CGQ66" s="154"/>
      <c r="CGR66" s="154"/>
      <c r="CGS66" s="154"/>
      <c r="CGT66" s="154"/>
      <c r="CGU66" s="154"/>
      <c r="CGV66" s="154"/>
      <c r="CGW66" s="154"/>
      <c r="CGX66" s="154"/>
      <c r="CGY66" s="154"/>
      <c r="CGZ66" s="154"/>
      <c r="CHA66" s="154"/>
      <c r="CHB66" s="154"/>
      <c r="CHC66" s="154"/>
      <c r="CHD66" s="154"/>
      <c r="CHE66" s="154"/>
      <c r="CHF66" s="154"/>
      <c r="CHG66" s="154"/>
      <c r="CHH66" s="154"/>
      <c r="CHI66" s="154"/>
      <c r="CHJ66" s="154"/>
      <c r="CHK66" s="154"/>
      <c r="CHL66" s="154"/>
      <c r="CHM66" s="154"/>
      <c r="CHN66" s="154"/>
      <c r="CHO66" s="154"/>
      <c r="CHP66" s="154"/>
      <c r="CHQ66" s="154"/>
      <c r="CHR66" s="154"/>
      <c r="CHS66" s="154"/>
      <c r="CHT66" s="154"/>
      <c r="CHU66" s="154"/>
      <c r="CHV66" s="154"/>
      <c r="CHW66" s="154"/>
      <c r="CHX66" s="154"/>
      <c r="CHY66" s="154"/>
      <c r="CHZ66" s="154"/>
      <c r="CIA66" s="154"/>
      <c r="CIB66" s="154"/>
      <c r="CIC66" s="154"/>
      <c r="CID66" s="154"/>
      <c r="CIE66" s="154"/>
      <c r="CIF66" s="154"/>
      <c r="CIG66" s="154"/>
      <c r="CIH66" s="154"/>
      <c r="CII66" s="154"/>
      <c r="CIJ66" s="154"/>
      <c r="CIK66" s="154"/>
      <c r="CIL66" s="154"/>
      <c r="CIM66" s="154"/>
      <c r="CIN66" s="154"/>
      <c r="CIO66" s="154"/>
      <c r="CIP66" s="154"/>
      <c r="CIQ66" s="154"/>
      <c r="CIR66" s="154"/>
      <c r="CIS66" s="154"/>
      <c r="CIT66" s="154"/>
      <c r="CIU66" s="154"/>
      <c r="CIV66" s="154"/>
      <c r="CIW66" s="154"/>
      <c r="CIX66" s="154"/>
      <c r="CIY66" s="154"/>
      <c r="CIZ66" s="154"/>
      <c r="CJA66" s="154"/>
      <c r="CJB66" s="154"/>
      <c r="CJC66" s="154"/>
      <c r="CJD66" s="154"/>
      <c r="CJE66" s="154"/>
      <c r="CJF66" s="154"/>
      <c r="CJG66" s="154"/>
      <c r="CJH66" s="154"/>
      <c r="CJI66" s="154"/>
      <c r="CJJ66" s="154"/>
      <c r="CJK66" s="154"/>
      <c r="CJL66" s="154"/>
      <c r="CJM66" s="154"/>
      <c r="CJN66" s="154"/>
      <c r="CJO66" s="154"/>
      <c r="CJP66" s="154"/>
      <c r="CJQ66" s="154"/>
      <c r="CJR66" s="154"/>
      <c r="CJS66" s="154"/>
      <c r="CJT66" s="154"/>
      <c r="CJU66" s="154"/>
      <c r="CJV66" s="154"/>
      <c r="CJW66" s="154"/>
      <c r="CJX66" s="154"/>
      <c r="CJY66" s="154"/>
      <c r="CJZ66" s="154"/>
      <c r="CKA66" s="154"/>
      <c r="CKB66" s="154"/>
      <c r="CKC66" s="154"/>
      <c r="CKD66" s="154"/>
      <c r="CKE66" s="154"/>
      <c r="CKF66" s="154"/>
      <c r="CKG66" s="154"/>
      <c r="CKH66" s="154"/>
      <c r="CKI66" s="154"/>
      <c r="CKJ66" s="154"/>
      <c r="CKK66" s="154"/>
      <c r="CKL66" s="154"/>
      <c r="CKM66" s="154"/>
      <c r="CKN66" s="154"/>
      <c r="CKO66" s="154"/>
      <c r="CKP66" s="154"/>
      <c r="CKQ66" s="154"/>
      <c r="CKR66" s="154"/>
      <c r="CKS66" s="154"/>
      <c r="CKT66" s="154"/>
      <c r="CKU66" s="154"/>
      <c r="CKV66" s="154"/>
      <c r="CKW66" s="154"/>
      <c r="CKX66" s="154"/>
      <c r="CKY66" s="154"/>
      <c r="CKZ66" s="154"/>
      <c r="CLA66" s="154"/>
      <c r="CLB66" s="154"/>
      <c r="CLC66" s="154"/>
      <c r="CLD66" s="154"/>
      <c r="CLE66" s="154"/>
      <c r="CLF66" s="154"/>
      <c r="CLG66" s="154"/>
      <c r="CLH66" s="154"/>
      <c r="CLI66" s="154"/>
      <c r="CLJ66" s="154"/>
      <c r="CLK66" s="154"/>
      <c r="CLL66" s="154"/>
      <c r="CLM66" s="154"/>
      <c r="CLN66" s="154"/>
      <c r="CLO66" s="154"/>
      <c r="CLP66" s="154"/>
      <c r="CLQ66" s="154"/>
      <c r="CLR66" s="154"/>
      <c r="CLS66" s="154"/>
      <c r="CLT66" s="154"/>
      <c r="CLU66" s="154"/>
      <c r="CLV66" s="154"/>
      <c r="CLW66" s="154"/>
      <c r="CLX66" s="154"/>
      <c r="CLY66" s="154"/>
      <c r="CLZ66" s="154"/>
      <c r="CMA66" s="154"/>
      <c r="CMB66" s="154"/>
      <c r="CMC66" s="154"/>
      <c r="CMD66" s="154"/>
      <c r="CME66" s="154"/>
      <c r="CMF66" s="154"/>
      <c r="CMG66" s="154"/>
      <c r="CMH66" s="154"/>
      <c r="CMI66" s="154"/>
      <c r="CMJ66" s="154"/>
      <c r="CMK66" s="154"/>
      <c r="CML66" s="154"/>
      <c r="CMM66" s="154"/>
      <c r="CMN66" s="154"/>
      <c r="CMO66" s="154"/>
      <c r="CMP66" s="154"/>
      <c r="CMQ66" s="154"/>
      <c r="CMR66" s="154"/>
      <c r="CMS66" s="154"/>
      <c r="CMT66" s="154"/>
      <c r="CMU66" s="154"/>
      <c r="CMV66" s="154"/>
      <c r="CMW66" s="154"/>
      <c r="CMX66" s="154"/>
      <c r="CMY66" s="154"/>
      <c r="CMZ66" s="154"/>
      <c r="CNA66" s="154"/>
      <c r="CNB66" s="154"/>
      <c r="CNC66" s="154"/>
      <c r="CND66" s="154"/>
      <c r="CNE66" s="154"/>
      <c r="CNF66" s="154"/>
      <c r="CNG66" s="154"/>
      <c r="CNH66" s="154"/>
      <c r="CNI66" s="154"/>
      <c r="CNJ66" s="154"/>
      <c r="CNK66" s="154"/>
      <c r="CNL66" s="154"/>
      <c r="CNM66" s="154"/>
      <c r="CNN66" s="154"/>
      <c r="CNO66" s="154"/>
      <c r="CNP66" s="154"/>
      <c r="CNQ66" s="154"/>
      <c r="CNR66" s="154"/>
      <c r="CNS66" s="154"/>
      <c r="CNT66" s="154"/>
      <c r="CNU66" s="154"/>
      <c r="CNV66" s="154"/>
      <c r="CNW66" s="154"/>
      <c r="CNX66" s="154"/>
      <c r="CNY66" s="154"/>
      <c r="CNZ66" s="154"/>
      <c r="COA66" s="154"/>
      <c r="COB66" s="154"/>
      <c r="COC66" s="154"/>
      <c r="COD66" s="154"/>
      <c r="COE66" s="154"/>
      <c r="COF66" s="154"/>
      <c r="COG66" s="154"/>
      <c r="COH66" s="154"/>
      <c r="COI66" s="154"/>
      <c r="COJ66" s="154"/>
      <c r="COK66" s="154"/>
      <c r="COL66" s="154"/>
      <c r="COM66" s="154"/>
      <c r="CON66" s="154"/>
      <c r="COO66" s="154"/>
      <c r="COP66" s="154"/>
      <c r="COQ66" s="154"/>
      <c r="COR66" s="154"/>
      <c r="COS66" s="154"/>
      <c r="COT66" s="154"/>
      <c r="COU66" s="154"/>
      <c r="COV66" s="154"/>
      <c r="COW66" s="154"/>
      <c r="COX66" s="154"/>
      <c r="COY66" s="154"/>
      <c r="COZ66" s="154"/>
      <c r="CPA66" s="154"/>
      <c r="CPB66" s="154"/>
      <c r="CPC66" s="154"/>
      <c r="CPD66" s="154"/>
      <c r="CPE66" s="154"/>
      <c r="CPF66" s="154"/>
      <c r="CPG66" s="154"/>
      <c r="CPH66" s="154"/>
      <c r="CPI66" s="154"/>
      <c r="CPJ66" s="154"/>
      <c r="CPK66" s="154"/>
      <c r="CPL66" s="154"/>
      <c r="CPM66" s="154"/>
      <c r="CPN66" s="154"/>
      <c r="CPO66" s="154"/>
      <c r="CPP66" s="154"/>
      <c r="CPQ66" s="154"/>
      <c r="CPR66" s="154"/>
      <c r="CPS66" s="154"/>
      <c r="CPT66" s="154"/>
      <c r="CPU66" s="154"/>
      <c r="CPV66" s="154"/>
      <c r="CPW66" s="154"/>
      <c r="CPX66" s="154"/>
      <c r="CPY66" s="154"/>
      <c r="CPZ66" s="154"/>
      <c r="CQA66" s="154"/>
      <c r="CQB66" s="154"/>
      <c r="CQC66" s="154"/>
      <c r="CQD66" s="154"/>
      <c r="CQE66" s="154"/>
      <c r="CQF66" s="154"/>
      <c r="CQG66" s="154"/>
      <c r="CQH66" s="154"/>
      <c r="CQI66" s="154"/>
      <c r="CQJ66" s="154"/>
      <c r="CQK66" s="154"/>
      <c r="CQL66" s="154"/>
      <c r="CQM66" s="154"/>
      <c r="CQN66" s="154"/>
      <c r="CQO66" s="154"/>
      <c r="CQP66" s="154"/>
      <c r="CQQ66" s="154"/>
      <c r="CQR66" s="154"/>
      <c r="CQS66" s="154"/>
      <c r="CQT66" s="154"/>
      <c r="CQU66" s="154"/>
      <c r="CQV66" s="154"/>
      <c r="CQW66" s="154"/>
      <c r="CQX66" s="154"/>
      <c r="CQY66" s="154"/>
      <c r="CQZ66" s="154"/>
      <c r="CRA66" s="154"/>
      <c r="CRB66" s="154"/>
      <c r="CRC66" s="154"/>
      <c r="CRD66" s="154"/>
      <c r="CRE66" s="154"/>
      <c r="CRF66" s="154"/>
      <c r="CRG66" s="154"/>
      <c r="CRH66" s="154"/>
      <c r="CRI66" s="154"/>
      <c r="CRJ66" s="154"/>
      <c r="CRK66" s="154"/>
      <c r="CRL66" s="154"/>
      <c r="CRM66" s="154"/>
      <c r="CRN66" s="154"/>
      <c r="CRO66" s="154"/>
      <c r="CRP66" s="154"/>
      <c r="CRQ66" s="154"/>
      <c r="CRR66" s="154"/>
      <c r="CRS66" s="154"/>
      <c r="CRT66" s="154"/>
      <c r="CRU66" s="154"/>
      <c r="CRV66" s="154"/>
      <c r="CRW66" s="154"/>
      <c r="CRX66" s="154"/>
      <c r="CRY66" s="154"/>
      <c r="CRZ66" s="154"/>
      <c r="CSA66" s="154"/>
      <c r="CSB66" s="154"/>
      <c r="CSC66" s="154"/>
      <c r="CSD66" s="154"/>
      <c r="CSE66" s="154"/>
      <c r="CSF66" s="154"/>
      <c r="CSG66" s="154"/>
      <c r="CSH66" s="154"/>
      <c r="CSI66" s="154"/>
      <c r="CSJ66" s="154"/>
      <c r="CSK66" s="154"/>
      <c r="CSL66" s="154"/>
      <c r="CSM66" s="154"/>
      <c r="CSN66" s="154"/>
      <c r="CSO66" s="154"/>
      <c r="CSP66" s="154"/>
      <c r="CSQ66" s="154"/>
      <c r="CSR66" s="154"/>
      <c r="CSS66" s="154"/>
      <c r="CST66" s="154"/>
      <c r="CSU66" s="154"/>
      <c r="CSV66" s="154"/>
      <c r="CSW66" s="154"/>
      <c r="CSX66" s="154"/>
      <c r="CSY66" s="154"/>
      <c r="CSZ66" s="154"/>
      <c r="CTA66" s="154"/>
      <c r="CTB66" s="154"/>
      <c r="CTC66" s="154"/>
      <c r="CTD66" s="154"/>
      <c r="CTE66" s="154"/>
      <c r="CTF66" s="154"/>
      <c r="CTG66" s="154"/>
      <c r="CTH66" s="154"/>
      <c r="CTI66" s="154"/>
      <c r="CTJ66" s="154"/>
      <c r="CTK66" s="154"/>
      <c r="CTL66" s="154"/>
      <c r="CTM66" s="154"/>
      <c r="CTN66" s="154"/>
      <c r="CTO66" s="154"/>
      <c r="CTP66" s="154"/>
      <c r="CTQ66" s="154"/>
      <c r="CTR66" s="154"/>
      <c r="CTS66" s="154"/>
      <c r="CTT66" s="154"/>
      <c r="CTU66" s="154"/>
      <c r="CTV66" s="154"/>
      <c r="CTW66" s="154"/>
      <c r="CTX66" s="154"/>
      <c r="CTY66" s="154"/>
      <c r="CTZ66" s="154"/>
      <c r="CUA66" s="154"/>
      <c r="CUB66" s="154"/>
      <c r="CUC66" s="154"/>
      <c r="CUD66" s="154"/>
      <c r="CUE66" s="154"/>
      <c r="CUF66" s="154"/>
      <c r="CUG66" s="154"/>
      <c r="CUH66" s="154"/>
      <c r="CUI66" s="154"/>
      <c r="CUJ66" s="154"/>
      <c r="CUK66" s="154"/>
      <c r="CUL66" s="154"/>
      <c r="CUM66" s="154"/>
      <c r="CUN66" s="154"/>
      <c r="CUO66" s="154"/>
      <c r="CUP66" s="154"/>
      <c r="CUQ66" s="154"/>
      <c r="CUR66" s="154"/>
      <c r="CUS66" s="154"/>
      <c r="CUT66" s="154"/>
      <c r="CUU66" s="154"/>
      <c r="CUV66" s="154"/>
      <c r="CUW66" s="154"/>
      <c r="CUX66" s="154"/>
      <c r="CUY66" s="154"/>
      <c r="CUZ66" s="154"/>
      <c r="CVA66" s="154"/>
      <c r="CVB66" s="154"/>
      <c r="CVC66" s="154"/>
      <c r="CVD66" s="154"/>
      <c r="CVE66" s="154"/>
      <c r="CVF66" s="154"/>
      <c r="CVG66" s="154"/>
      <c r="CVH66" s="154"/>
      <c r="CVI66" s="154"/>
      <c r="CVJ66" s="154"/>
      <c r="CVK66" s="154"/>
      <c r="CVL66" s="154"/>
      <c r="CVM66" s="154"/>
      <c r="CVN66" s="154"/>
      <c r="CVO66" s="154"/>
      <c r="CVP66" s="154"/>
      <c r="CVQ66" s="154"/>
      <c r="CVR66" s="154"/>
      <c r="CVS66" s="154"/>
      <c r="CVT66" s="154"/>
      <c r="CVU66" s="154"/>
      <c r="CVV66" s="154"/>
      <c r="CVW66" s="154"/>
      <c r="CVX66" s="154"/>
      <c r="CVY66" s="154"/>
      <c r="CVZ66" s="154"/>
      <c r="CWA66" s="154"/>
      <c r="CWB66" s="154"/>
      <c r="CWC66" s="154"/>
      <c r="CWD66" s="154"/>
      <c r="CWE66" s="154"/>
      <c r="CWF66" s="154"/>
      <c r="CWG66" s="154"/>
      <c r="CWH66" s="154"/>
      <c r="CWI66" s="154"/>
      <c r="CWJ66" s="154"/>
      <c r="CWK66" s="154"/>
      <c r="CWL66" s="154"/>
      <c r="CWM66" s="154"/>
      <c r="CWN66" s="154"/>
      <c r="CWO66" s="154"/>
      <c r="CWP66" s="154"/>
      <c r="CWQ66" s="154"/>
      <c r="CWR66" s="154"/>
      <c r="CWS66" s="154"/>
      <c r="CWT66" s="154"/>
      <c r="CWU66" s="154"/>
      <c r="CWV66" s="154"/>
      <c r="CWW66" s="154"/>
      <c r="CWX66" s="154"/>
      <c r="CWY66" s="154"/>
      <c r="CWZ66" s="154"/>
      <c r="CXA66" s="154"/>
      <c r="CXB66" s="154"/>
      <c r="CXC66" s="154"/>
      <c r="CXD66" s="154"/>
      <c r="CXE66" s="154"/>
      <c r="CXF66" s="154"/>
      <c r="CXG66" s="154"/>
      <c r="CXH66" s="154"/>
      <c r="CXI66" s="154"/>
      <c r="CXJ66" s="154"/>
      <c r="CXK66" s="154"/>
      <c r="CXL66" s="154"/>
      <c r="CXM66" s="154"/>
      <c r="CXN66" s="154"/>
      <c r="CXO66" s="154"/>
      <c r="CXP66" s="154"/>
      <c r="CXQ66" s="154"/>
      <c r="CXR66" s="154"/>
      <c r="CXS66" s="154"/>
      <c r="CXT66" s="154"/>
      <c r="CXU66" s="154"/>
      <c r="CXV66" s="154"/>
      <c r="CXW66" s="154"/>
      <c r="CXX66" s="154"/>
      <c r="CXY66" s="154"/>
      <c r="CXZ66" s="154"/>
      <c r="CYA66" s="154"/>
      <c r="CYB66" s="154"/>
      <c r="CYC66" s="154"/>
      <c r="CYD66" s="154"/>
      <c r="CYE66" s="154"/>
      <c r="CYF66" s="154"/>
      <c r="CYG66" s="154"/>
      <c r="CYH66" s="154"/>
      <c r="CYI66" s="154"/>
      <c r="CYJ66" s="154"/>
      <c r="CYK66" s="154"/>
      <c r="CYL66" s="154"/>
      <c r="CYM66" s="154"/>
      <c r="CYN66" s="154"/>
      <c r="CYO66" s="154"/>
      <c r="CYP66" s="154"/>
      <c r="CYQ66" s="154"/>
      <c r="CYR66" s="154"/>
      <c r="CYS66" s="154"/>
      <c r="CYT66" s="154"/>
      <c r="CYU66" s="154"/>
      <c r="CYV66" s="154"/>
      <c r="CYW66" s="154"/>
      <c r="CYX66" s="154"/>
      <c r="CYY66" s="154"/>
      <c r="CYZ66" s="154"/>
      <c r="CZA66" s="154"/>
      <c r="CZB66" s="154"/>
      <c r="CZC66" s="154"/>
      <c r="CZD66" s="154"/>
      <c r="CZE66" s="154"/>
      <c r="CZF66" s="154"/>
      <c r="CZG66" s="154"/>
      <c r="CZH66" s="154"/>
      <c r="CZI66" s="154"/>
      <c r="CZJ66" s="154"/>
      <c r="CZK66" s="154"/>
      <c r="CZL66" s="154"/>
      <c r="CZM66" s="154"/>
      <c r="CZN66" s="154"/>
      <c r="CZO66" s="154"/>
      <c r="CZP66" s="154"/>
      <c r="CZQ66" s="154"/>
      <c r="CZR66" s="154"/>
      <c r="CZS66" s="154"/>
      <c r="CZT66" s="154"/>
      <c r="CZU66" s="154"/>
      <c r="CZV66" s="154"/>
      <c r="CZW66" s="154"/>
      <c r="CZX66" s="154"/>
      <c r="CZY66" s="154"/>
      <c r="CZZ66" s="154"/>
      <c r="DAA66" s="154"/>
      <c r="DAB66" s="154"/>
      <c r="DAC66" s="154"/>
      <c r="DAD66" s="154"/>
      <c r="DAE66" s="154"/>
      <c r="DAF66" s="154"/>
      <c r="DAG66" s="154"/>
      <c r="DAH66" s="154"/>
      <c r="DAI66" s="154"/>
      <c r="DAJ66" s="154"/>
      <c r="DAK66" s="154"/>
      <c r="DAL66" s="154"/>
      <c r="DAM66" s="154"/>
      <c r="DAN66" s="154"/>
      <c r="DAO66" s="154"/>
      <c r="DAP66" s="154"/>
      <c r="DAQ66" s="154"/>
      <c r="DAR66" s="154"/>
      <c r="DAS66" s="154"/>
      <c r="DAT66" s="154"/>
      <c r="DAU66" s="154"/>
      <c r="DAV66" s="154"/>
      <c r="DAW66" s="154"/>
      <c r="DAX66" s="154"/>
      <c r="DAY66" s="154"/>
      <c r="DAZ66" s="154"/>
      <c r="DBA66" s="154"/>
      <c r="DBB66" s="154"/>
      <c r="DBC66" s="154"/>
      <c r="DBD66" s="154"/>
      <c r="DBE66" s="154"/>
      <c r="DBF66" s="154"/>
      <c r="DBG66" s="154"/>
      <c r="DBH66" s="154"/>
      <c r="DBI66" s="154"/>
      <c r="DBJ66" s="154"/>
      <c r="DBK66" s="154"/>
      <c r="DBL66" s="154"/>
      <c r="DBM66" s="154"/>
      <c r="DBN66" s="154"/>
      <c r="DBO66" s="154"/>
      <c r="DBP66" s="154"/>
      <c r="DBQ66" s="154"/>
      <c r="DBR66" s="154"/>
      <c r="DBS66" s="154"/>
      <c r="DBT66" s="154"/>
      <c r="DBU66" s="154"/>
      <c r="DBV66" s="154"/>
      <c r="DBW66" s="154"/>
      <c r="DBX66" s="154"/>
      <c r="DBY66" s="154"/>
      <c r="DBZ66" s="154"/>
      <c r="DCA66" s="154"/>
      <c r="DCB66" s="154"/>
      <c r="DCC66" s="154"/>
      <c r="DCD66" s="154"/>
      <c r="DCE66" s="154"/>
      <c r="DCF66" s="154"/>
      <c r="DCG66" s="154"/>
      <c r="DCH66" s="154"/>
      <c r="DCI66" s="154"/>
      <c r="DCJ66" s="154"/>
      <c r="DCK66" s="154"/>
      <c r="DCL66" s="154"/>
      <c r="DCM66" s="154"/>
      <c r="DCN66" s="154"/>
      <c r="DCO66" s="154"/>
      <c r="DCP66" s="154"/>
      <c r="DCQ66" s="154"/>
      <c r="DCR66" s="154"/>
      <c r="DCS66" s="154"/>
      <c r="DCT66" s="154"/>
      <c r="DCU66" s="154"/>
      <c r="DCV66" s="154"/>
      <c r="DCW66" s="154"/>
      <c r="DCX66" s="154"/>
      <c r="DCY66" s="154"/>
      <c r="DCZ66" s="154"/>
      <c r="DDA66" s="154"/>
      <c r="DDB66" s="154"/>
      <c r="DDC66" s="154"/>
      <c r="DDD66" s="154"/>
      <c r="DDE66" s="154"/>
      <c r="DDF66" s="154"/>
      <c r="DDG66" s="154"/>
      <c r="DDH66" s="154"/>
      <c r="DDI66" s="154"/>
      <c r="DDJ66" s="154"/>
      <c r="DDK66" s="154"/>
      <c r="DDL66" s="154"/>
      <c r="DDM66" s="154"/>
      <c r="DDN66" s="154"/>
      <c r="DDO66" s="154"/>
      <c r="DDP66" s="154"/>
      <c r="DDQ66" s="154"/>
      <c r="DDR66" s="154"/>
      <c r="DDS66" s="154"/>
      <c r="DDT66" s="154"/>
      <c r="DDU66" s="154"/>
      <c r="DDV66" s="154"/>
      <c r="DDW66" s="154"/>
      <c r="DDX66" s="154"/>
      <c r="DDY66" s="154"/>
      <c r="DDZ66" s="154"/>
      <c r="DEA66" s="154"/>
      <c r="DEB66" s="154"/>
      <c r="DEC66" s="154"/>
      <c r="DED66" s="154"/>
      <c r="DEE66" s="154"/>
      <c r="DEF66" s="154"/>
      <c r="DEG66" s="154"/>
      <c r="DEH66" s="154"/>
      <c r="DEI66" s="154"/>
      <c r="DEJ66" s="154"/>
      <c r="DEK66" s="154"/>
      <c r="DEL66" s="154"/>
      <c r="DEM66" s="154"/>
      <c r="DEN66" s="154"/>
      <c r="DEO66" s="154"/>
      <c r="DEP66" s="154"/>
      <c r="DEQ66" s="154"/>
      <c r="DER66" s="154"/>
      <c r="DES66" s="154"/>
      <c r="DET66" s="154"/>
      <c r="DEU66" s="154"/>
      <c r="DEV66" s="154"/>
      <c r="DEW66" s="154"/>
      <c r="DEX66" s="154"/>
      <c r="DEY66" s="154"/>
      <c r="DEZ66" s="154"/>
      <c r="DFA66" s="154"/>
      <c r="DFB66" s="154"/>
      <c r="DFC66" s="154"/>
      <c r="DFD66" s="154"/>
      <c r="DFE66" s="154"/>
      <c r="DFF66" s="154"/>
      <c r="DFG66" s="154"/>
      <c r="DFH66" s="154"/>
      <c r="DFI66" s="154"/>
      <c r="DFJ66" s="154"/>
      <c r="DFK66" s="154"/>
      <c r="DFL66" s="154"/>
      <c r="DFM66" s="154"/>
      <c r="DFN66" s="154"/>
      <c r="DFO66" s="154"/>
      <c r="DFP66" s="154"/>
      <c r="DFQ66" s="154"/>
      <c r="DFR66" s="154"/>
      <c r="DFS66" s="154"/>
      <c r="DFT66" s="154"/>
      <c r="DFU66" s="154"/>
      <c r="DFV66" s="154"/>
      <c r="DFW66" s="154"/>
      <c r="DFX66" s="154"/>
      <c r="DFY66" s="154"/>
      <c r="DFZ66" s="154"/>
      <c r="DGA66" s="154"/>
      <c r="DGB66" s="154"/>
      <c r="DGC66" s="154"/>
      <c r="DGD66" s="154"/>
      <c r="DGE66" s="154"/>
      <c r="DGF66" s="154"/>
      <c r="DGG66" s="154"/>
      <c r="DGH66" s="154"/>
      <c r="DGI66" s="154"/>
      <c r="DGJ66" s="154"/>
      <c r="DGK66" s="154"/>
      <c r="DGL66" s="154"/>
      <c r="DGM66" s="154"/>
      <c r="DGN66" s="154"/>
      <c r="DGO66" s="154"/>
      <c r="DGP66" s="154"/>
      <c r="DGQ66" s="154"/>
      <c r="DGR66" s="154"/>
      <c r="DGS66" s="154"/>
      <c r="DGT66" s="154"/>
      <c r="DGU66" s="154"/>
      <c r="DGV66" s="154"/>
      <c r="DGW66" s="154"/>
      <c r="DGX66" s="154"/>
      <c r="DGY66" s="154"/>
      <c r="DGZ66" s="154"/>
      <c r="DHA66" s="154"/>
      <c r="DHB66" s="154"/>
      <c r="DHC66" s="154"/>
      <c r="DHD66" s="154"/>
      <c r="DHE66" s="154"/>
      <c r="DHF66" s="154"/>
      <c r="DHG66" s="154"/>
      <c r="DHH66" s="154"/>
      <c r="DHI66" s="154"/>
      <c r="DHJ66" s="154"/>
      <c r="DHK66" s="154"/>
      <c r="DHL66" s="154"/>
      <c r="DHM66" s="154"/>
      <c r="DHN66" s="154"/>
      <c r="DHO66" s="154"/>
      <c r="DHP66" s="154"/>
      <c r="DHQ66" s="154"/>
      <c r="DHR66" s="154"/>
      <c r="DHS66" s="154"/>
      <c r="DHT66" s="154"/>
      <c r="DHU66" s="154"/>
      <c r="DHV66" s="154"/>
      <c r="DHW66" s="154"/>
      <c r="DHX66" s="154"/>
      <c r="DHY66" s="154"/>
      <c r="DHZ66" s="154"/>
      <c r="DIA66" s="154"/>
      <c r="DIB66" s="154"/>
      <c r="DIC66" s="154"/>
      <c r="DID66" s="154"/>
      <c r="DIE66" s="154"/>
      <c r="DIF66" s="154"/>
      <c r="DIG66" s="154"/>
      <c r="DIH66" s="154"/>
      <c r="DII66" s="154"/>
      <c r="DIJ66" s="154"/>
      <c r="DIK66" s="154"/>
      <c r="DIL66" s="154"/>
      <c r="DIM66" s="154"/>
      <c r="DIN66" s="154"/>
      <c r="DIO66" s="154"/>
      <c r="DIP66" s="154"/>
      <c r="DIQ66" s="154"/>
      <c r="DIR66" s="154"/>
      <c r="DIS66" s="154"/>
      <c r="DIT66" s="154"/>
      <c r="DIU66" s="154"/>
      <c r="DIV66" s="154"/>
      <c r="DIW66" s="154"/>
      <c r="DIX66" s="154"/>
      <c r="DIY66" s="154"/>
      <c r="DIZ66" s="154"/>
      <c r="DJA66" s="154"/>
      <c r="DJB66" s="154"/>
      <c r="DJC66" s="154"/>
      <c r="DJD66" s="154"/>
      <c r="DJE66" s="154"/>
      <c r="DJF66" s="154"/>
      <c r="DJG66" s="154"/>
      <c r="DJH66" s="154"/>
      <c r="DJI66" s="154"/>
      <c r="DJJ66" s="154"/>
      <c r="DJK66" s="154"/>
      <c r="DJL66" s="154"/>
      <c r="DJM66" s="154"/>
      <c r="DJN66" s="154"/>
      <c r="DJO66" s="154"/>
      <c r="DJP66" s="154"/>
      <c r="DJQ66" s="154"/>
      <c r="DJR66" s="154"/>
      <c r="DJS66" s="154"/>
      <c r="DJT66" s="154"/>
      <c r="DJU66" s="154"/>
      <c r="DJV66" s="154"/>
      <c r="DJW66" s="154"/>
      <c r="DJX66" s="154"/>
      <c r="DJY66" s="154"/>
      <c r="DJZ66" s="154"/>
      <c r="DKA66" s="154"/>
      <c r="DKB66" s="154"/>
      <c r="DKC66" s="154"/>
      <c r="DKD66" s="154"/>
      <c r="DKE66" s="154"/>
      <c r="DKF66" s="154"/>
      <c r="DKG66" s="154"/>
      <c r="DKH66" s="154"/>
      <c r="DKI66" s="154"/>
      <c r="DKJ66" s="154"/>
      <c r="DKK66" s="154"/>
      <c r="DKL66" s="154"/>
      <c r="DKM66" s="154"/>
      <c r="DKN66" s="154"/>
      <c r="DKO66" s="154"/>
      <c r="DKP66" s="154"/>
      <c r="DKQ66" s="154"/>
      <c r="DKR66" s="154"/>
      <c r="DKS66" s="154"/>
      <c r="DKT66" s="154"/>
      <c r="DKU66" s="154"/>
      <c r="DKV66" s="154"/>
      <c r="DKW66" s="154"/>
      <c r="DKX66" s="154"/>
      <c r="DKY66" s="154"/>
      <c r="DKZ66" s="154"/>
      <c r="DLA66" s="154"/>
      <c r="DLB66" s="154"/>
      <c r="DLC66" s="154"/>
      <c r="DLD66" s="154"/>
      <c r="DLE66" s="154"/>
      <c r="DLF66" s="154"/>
      <c r="DLG66" s="154"/>
      <c r="DLH66" s="154"/>
      <c r="DLI66" s="154"/>
      <c r="DLJ66" s="154"/>
      <c r="DLK66" s="154"/>
      <c r="DLL66" s="154"/>
      <c r="DLM66" s="154"/>
      <c r="DLN66" s="154"/>
      <c r="DLO66" s="154"/>
      <c r="DLP66" s="154"/>
      <c r="DLQ66" s="154"/>
      <c r="DLR66" s="154"/>
      <c r="DLS66" s="154"/>
      <c r="DLT66" s="154"/>
      <c r="DLU66" s="154"/>
      <c r="DLV66" s="154"/>
      <c r="DLW66" s="154"/>
      <c r="DLX66" s="154"/>
      <c r="DLY66" s="154"/>
      <c r="DLZ66" s="154"/>
      <c r="DMA66" s="154"/>
      <c r="DMB66" s="154"/>
      <c r="DMC66" s="154"/>
      <c r="DMD66" s="154"/>
      <c r="DME66" s="154"/>
      <c r="DMF66" s="154"/>
      <c r="DMG66" s="154"/>
      <c r="DMH66" s="154"/>
      <c r="DMI66" s="154"/>
      <c r="DMJ66" s="154"/>
      <c r="DMK66" s="154"/>
      <c r="DML66" s="154"/>
      <c r="DMM66" s="154"/>
      <c r="DMN66" s="154"/>
      <c r="DMO66" s="154"/>
      <c r="DMP66" s="154"/>
      <c r="DMQ66" s="154"/>
      <c r="DMR66" s="154"/>
      <c r="DMS66" s="154"/>
      <c r="DMT66" s="154"/>
      <c r="DMU66" s="154"/>
      <c r="DMV66" s="154"/>
      <c r="DMW66" s="154"/>
      <c r="DMX66" s="154"/>
      <c r="DMY66" s="154"/>
      <c r="DMZ66" s="154"/>
      <c r="DNA66" s="154"/>
      <c r="DNB66" s="154"/>
      <c r="DNC66" s="154"/>
      <c r="DND66" s="154"/>
      <c r="DNE66" s="154"/>
      <c r="DNF66" s="154"/>
      <c r="DNG66" s="154"/>
      <c r="DNH66" s="154"/>
      <c r="DNI66" s="154"/>
      <c r="DNJ66" s="154"/>
      <c r="DNK66" s="154"/>
      <c r="DNL66" s="154"/>
      <c r="DNM66" s="154"/>
      <c r="DNN66" s="154"/>
      <c r="DNO66" s="154"/>
      <c r="DNP66" s="154"/>
      <c r="DNQ66" s="154"/>
      <c r="DNR66" s="154"/>
      <c r="DNS66" s="154"/>
      <c r="DNT66" s="154"/>
      <c r="DNU66" s="154"/>
      <c r="DNV66" s="154"/>
      <c r="DNW66" s="154"/>
      <c r="DNX66" s="154"/>
      <c r="DNY66" s="154"/>
      <c r="DNZ66" s="154"/>
      <c r="DOA66" s="154"/>
      <c r="DOB66" s="154"/>
      <c r="DOC66" s="154"/>
      <c r="DOD66" s="154"/>
      <c r="DOE66" s="154"/>
      <c r="DOF66" s="154"/>
      <c r="DOG66" s="154"/>
      <c r="DOH66" s="154"/>
      <c r="DOI66" s="154"/>
      <c r="DOJ66" s="154"/>
      <c r="DOK66" s="154"/>
      <c r="DOL66" s="154"/>
      <c r="DOM66" s="154"/>
      <c r="DON66" s="154"/>
      <c r="DOO66" s="154"/>
      <c r="DOP66" s="154"/>
      <c r="DOQ66" s="154"/>
      <c r="DOR66" s="154"/>
      <c r="DOS66" s="154"/>
      <c r="DOT66" s="154"/>
      <c r="DOU66" s="154"/>
      <c r="DOV66" s="154"/>
      <c r="DOW66" s="154"/>
      <c r="DOX66" s="154"/>
      <c r="DOY66" s="154"/>
      <c r="DOZ66" s="154"/>
      <c r="DPA66" s="154"/>
      <c r="DPB66" s="154"/>
      <c r="DPC66" s="154"/>
      <c r="DPD66" s="154"/>
      <c r="DPE66" s="154"/>
      <c r="DPF66" s="154"/>
      <c r="DPG66" s="154"/>
      <c r="DPH66" s="154"/>
      <c r="DPI66" s="154"/>
      <c r="DPJ66" s="154"/>
      <c r="DPK66" s="154"/>
      <c r="DPL66" s="154"/>
      <c r="DPM66" s="154"/>
      <c r="DPN66" s="154"/>
      <c r="DPO66" s="154"/>
      <c r="DPP66" s="154"/>
      <c r="DPQ66" s="154"/>
      <c r="DPR66" s="154"/>
      <c r="DPS66" s="154"/>
      <c r="DPT66" s="154"/>
      <c r="DPU66" s="154"/>
      <c r="DPV66" s="154"/>
      <c r="DPW66" s="154"/>
      <c r="DPX66" s="154"/>
      <c r="DPY66" s="154"/>
      <c r="DPZ66" s="154"/>
      <c r="DQA66" s="154"/>
      <c r="DQB66" s="154"/>
      <c r="DQC66" s="154"/>
      <c r="DQD66" s="154"/>
      <c r="DQE66" s="154"/>
      <c r="DQF66" s="154"/>
      <c r="DQG66" s="154"/>
      <c r="DQH66" s="154"/>
      <c r="DQI66" s="154"/>
      <c r="DQJ66" s="154"/>
      <c r="DQK66" s="154"/>
      <c r="DQL66" s="154"/>
      <c r="DQM66" s="154"/>
      <c r="DQN66" s="154"/>
      <c r="DQO66" s="154"/>
      <c r="DQP66" s="154"/>
      <c r="DQQ66" s="154"/>
      <c r="DQR66" s="154"/>
      <c r="DQS66" s="154"/>
      <c r="DQT66" s="154"/>
      <c r="DQU66" s="154"/>
      <c r="DQV66" s="154"/>
      <c r="DQW66" s="154"/>
      <c r="DQX66" s="154"/>
      <c r="DQY66" s="154"/>
      <c r="DQZ66" s="154"/>
      <c r="DRA66" s="154"/>
      <c r="DRB66" s="154"/>
      <c r="DRC66" s="154"/>
      <c r="DRD66" s="154"/>
      <c r="DRE66" s="154"/>
      <c r="DRF66" s="154"/>
      <c r="DRG66" s="154"/>
      <c r="DRH66" s="154"/>
      <c r="DRI66" s="154"/>
      <c r="DRJ66" s="154"/>
      <c r="DRK66" s="154"/>
      <c r="DRL66" s="154"/>
      <c r="DRM66" s="154"/>
      <c r="DRN66" s="154"/>
      <c r="DRO66" s="154"/>
      <c r="DRP66" s="154"/>
      <c r="DRQ66" s="154"/>
      <c r="DRR66" s="154"/>
      <c r="DRS66" s="154"/>
      <c r="DRT66" s="154"/>
      <c r="DRU66" s="154"/>
      <c r="DRV66" s="154"/>
      <c r="DRW66" s="154"/>
      <c r="DRX66" s="154"/>
      <c r="DRY66" s="154"/>
      <c r="DRZ66" s="154"/>
      <c r="DSA66" s="154"/>
      <c r="DSB66" s="154"/>
      <c r="DSC66" s="154"/>
      <c r="DSD66" s="154"/>
      <c r="DSE66" s="154"/>
      <c r="DSF66" s="154"/>
      <c r="DSG66" s="154"/>
      <c r="DSH66" s="154"/>
      <c r="DSI66" s="154"/>
      <c r="DSJ66" s="154"/>
      <c r="DSK66" s="154"/>
      <c r="DSL66" s="154"/>
      <c r="DSM66" s="154"/>
      <c r="DSN66" s="154"/>
      <c r="DSO66" s="154"/>
      <c r="DSP66" s="154"/>
      <c r="DSQ66" s="154"/>
      <c r="DSR66" s="154"/>
      <c r="DSS66" s="154"/>
      <c r="DST66" s="154"/>
      <c r="DSU66" s="154"/>
      <c r="DSV66" s="154"/>
      <c r="DSW66" s="154"/>
      <c r="DSX66" s="154"/>
      <c r="DSY66" s="154"/>
      <c r="DSZ66" s="154"/>
      <c r="DTA66" s="154"/>
      <c r="DTB66" s="154"/>
      <c r="DTC66" s="154"/>
      <c r="DTD66" s="154"/>
      <c r="DTE66" s="154"/>
      <c r="DTF66" s="154"/>
      <c r="DTG66" s="154"/>
      <c r="DTH66" s="154"/>
      <c r="DTI66" s="154"/>
      <c r="DTJ66" s="154"/>
      <c r="DTK66" s="154"/>
      <c r="DTL66" s="154"/>
      <c r="DTM66" s="154"/>
      <c r="DTN66" s="154"/>
      <c r="DTO66" s="154"/>
      <c r="DTP66" s="154"/>
      <c r="DTQ66" s="154"/>
      <c r="DTR66" s="154"/>
      <c r="DTS66" s="154"/>
      <c r="DTT66" s="154"/>
      <c r="DTU66" s="154"/>
      <c r="DTV66" s="154"/>
      <c r="DTW66" s="154"/>
      <c r="DTX66" s="154"/>
      <c r="DTY66" s="154"/>
      <c r="DTZ66" s="154"/>
      <c r="DUA66" s="154"/>
      <c r="DUB66" s="154"/>
      <c r="DUC66" s="154"/>
      <c r="DUD66" s="154"/>
      <c r="DUE66" s="154"/>
      <c r="DUF66" s="154"/>
      <c r="DUG66" s="154"/>
      <c r="DUH66" s="154"/>
      <c r="DUI66" s="154"/>
      <c r="DUJ66" s="154"/>
      <c r="DUK66" s="154"/>
      <c r="DUL66" s="154"/>
      <c r="DUM66" s="154"/>
      <c r="DUN66" s="154"/>
      <c r="DUO66" s="154"/>
      <c r="DUP66" s="154"/>
      <c r="DUQ66" s="154"/>
      <c r="DUR66" s="154"/>
      <c r="DUS66" s="154"/>
      <c r="DUT66" s="154"/>
      <c r="DUU66" s="154"/>
      <c r="DUV66" s="154"/>
      <c r="DUW66" s="154"/>
      <c r="DUX66" s="154"/>
      <c r="DUY66" s="154"/>
      <c r="DUZ66" s="154"/>
      <c r="DVA66" s="154"/>
      <c r="DVB66" s="154"/>
      <c r="DVC66" s="154"/>
      <c r="DVD66" s="154"/>
      <c r="DVE66" s="154"/>
      <c r="DVF66" s="154"/>
      <c r="DVG66" s="154"/>
      <c r="DVH66" s="154"/>
      <c r="DVI66" s="154"/>
      <c r="DVJ66" s="154"/>
      <c r="DVK66" s="154"/>
      <c r="DVL66" s="154"/>
      <c r="DVM66" s="154"/>
      <c r="DVN66" s="154"/>
      <c r="DVO66" s="154"/>
      <c r="DVP66" s="154"/>
      <c r="DVQ66" s="154"/>
      <c r="DVR66" s="154"/>
      <c r="DVS66" s="154"/>
      <c r="DVT66" s="154"/>
      <c r="DVU66" s="154"/>
      <c r="DVV66" s="154"/>
      <c r="DVW66" s="154"/>
      <c r="DVX66" s="154"/>
      <c r="DVY66" s="154"/>
      <c r="DVZ66" s="154"/>
      <c r="DWA66" s="154"/>
      <c r="DWB66" s="154"/>
      <c r="DWC66" s="154"/>
      <c r="DWD66" s="154"/>
      <c r="DWE66" s="154"/>
      <c r="DWF66" s="154"/>
      <c r="DWG66" s="154"/>
      <c r="DWH66" s="154"/>
      <c r="DWI66" s="154"/>
      <c r="DWJ66" s="154"/>
      <c r="DWK66" s="154"/>
      <c r="DWL66" s="154"/>
      <c r="DWM66" s="154"/>
      <c r="DWN66" s="154"/>
      <c r="DWO66" s="154"/>
      <c r="DWP66" s="154"/>
      <c r="DWQ66" s="154"/>
      <c r="DWR66" s="154"/>
      <c r="DWS66" s="154"/>
      <c r="DWT66" s="154"/>
      <c r="DWU66" s="154"/>
      <c r="DWV66" s="154"/>
      <c r="DWW66" s="154"/>
      <c r="DWX66" s="154"/>
      <c r="DWY66" s="154"/>
      <c r="DWZ66" s="154"/>
      <c r="DXA66" s="154"/>
      <c r="DXB66" s="154"/>
      <c r="DXC66" s="154"/>
      <c r="DXD66" s="154"/>
      <c r="DXE66" s="154"/>
      <c r="DXF66" s="154"/>
      <c r="DXG66" s="154"/>
      <c r="DXH66" s="154"/>
      <c r="DXI66" s="154"/>
      <c r="DXJ66" s="154"/>
      <c r="DXK66" s="154"/>
      <c r="DXL66" s="154"/>
      <c r="DXM66" s="154"/>
      <c r="DXN66" s="154"/>
      <c r="DXO66" s="154"/>
      <c r="DXP66" s="154"/>
      <c r="DXQ66" s="154"/>
      <c r="DXR66" s="154"/>
      <c r="DXS66" s="154"/>
      <c r="DXT66" s="154"/>
      <c r="DXU66" s="154"/>
      <c r="DXV66" s="154"/>
      <c r="DXW66" s="154"/>
      <c r="DXX66" s="154"/>
      <c r="DXY66" s="154"/>
      <c r="DXZ66" s="154"/>
      <c r="DYA66" s="154"/>
      <c r="DYB66" s="154"/>
      <c r="DYC66" s="154"/>
      <c r="DYD66" s="154"/>
      <c r="DYE66" s="154"/>
      <c r="DYF66" s="154"/>
      <c r="DYG66" s="154"/>
      <c r="DYH66" s="154"/>
      <c r="DYI66" s="154"/>
      <c r="DYJ66" s="154"/>
      <c r="DYK66" s="154"/>
      <c r="DYL66" s="154"/>
      <c r="DYM66" s="154"/>
      <c r="DYN66" s="154"/>
      <c r="DYO66" s="154"/>
      <c r="DYP66" s="154"/>
      <c r="DYQ66" s="154"/>
      <c r="DYR66" s="154"/>
      <c r="DYS66" s="154"/>
      <c r="DYT66" s="154"/>
      <c r="DYU66" s="154"/>
      <c r="DYV66" s="154"/>
      <c r="DYW66" s="154"/>
      <c r="DYX66" s="154"/>
      <c r="DYY66" s="154"/>
      <c r="DYZ66" s="154"/>
      <c r="DZA66" s="154"/>
      <c r="DZB66" s="154"/>
      <c r="DZC66" s="154"/>
      <c r="DZD66" s="154"/>
      <c r="DZE66" s="154"/>
      <c r="DZF66" s="154"/>
      <c r="DZG66" s="154"/>
      <c r="DZH66" s="154"/>
      <c r="DZI66" s="154"/>
      <c r="DZJ66" s="154"/>
      <c r="DZK66" s="154"/>
      <c r="DZL66" s="154"/>
      <c r="DZM66" s="154"/>
      <c r="DZN66" s="154"/>
      <c r="DZO66" s="154"/>
      <c r="DZP66" s="154"/>
      <c r="DZQ66" s="154"/>
      <c r="DZR66" s="154"/>
      <c r="DZS66" s="154"/>
      <c r="DZT66" s="154"/>
      <c r="DZU66" s="154"/>
      <c r="DZV66" s="154"/>
      <c r="DZW66" s="154"/>
      <c r="DZX66" s="154"/>
      <c r="DZY66" s="154"/>
      <c r="DZZ66" s="154"/>
      <c r="EAA66" s="154"/>
      <c r="EAB66" s="154"/>
      <c r="EAC66" s="154"/>
      <c r="EAD66" s="154"/>
      <c r="EAE66" s="154"/>
      <c r="EAF66" s="154"/>
      <c r="EAG66" s="154"/>
      <c r="EAH66" s="154"/>
      <c r="EAI66" s="154"/>
      <c r="EAJ66" s="154"/>
      <c r="EAK66" s="154"/>
      <c r="EAL66" s="154"/>
      <c r="EAM66" s="154"/>
      <c r="EAN66" s="154"/>
      <c r="EAO66" s="154"/>
      <c r="EAP66" s="154"/>
      <c r="EAQ66" s="154"/>
      <c r="EAR66" s="154"/>
      <c r="EAS66" s="154"/>
      <c r="EAT66" s="154"/>
      <c r="EAU66" s="154"/>
      <c r="EAV66" s="154"/>
      <c r="EAW66" s="154"/>
      <c r="EAX66" s="154"/>
      <c r="EAY66" s="154"/>
      <c r="EAZ66" s="154"/>
      <c r="EBA66" s="154"/>
      <c r="EBB66" s="154"/>
      <c r="EBC66" s="154"/>
      <c r="EBD66" s="154"/>
      <c r="EBE66" s="154"/>
      <c r="EBF66" s="154"/>
      <c r="EBG66" s="154"/>
      <c r="EBH66" s="154"/>
      <c r="EBI66" s="154"/>
      <c r="EBJ66" s="154"/>
      <c r="EBK66" s="154"/>
      <c r="EBL66" s="154"/>
      <c r="EBM66" s="154"/>
      <c r="EBN66" s="154"/>
      <c r="EBO66" s="154"/>
      <c r="EBP66" s="154"/>
      <c r="EBQ66" s="154"/>
      <c r="EBR66" s="154"/>
      <c r="EBS66" s="154"/>
      <c r="EBT66" s="154"/>
      <c r="EBU66" s="154"/>
      <c r="EBV66" s="154"/>
      <c r="EBW66" s="154"/>
      <c r="EBX66" s="154"/>
      <c r="EBY66" s="154"/>
      <c r="EBZ66" s="154"/>
      <c r="ECA66" s="154"/>
      <c r="ECB66" s="154"/>
      <c r="ECC66" s="154"/>
      <c r="ECD66" s="154"/>
      <c r="ECE66" s="154"/>
      <c r="ECF66" s="154"/>
      <c r="ECG66" s="154"/>
      <c r="ECH66" s="154"/>
      <c r="ECI66" s="154"/>
      <c r="ECJ66" s="154"/>
      <c r="ECK66" s="154"/>
      <c r="ECL66" s="154"/>
      <c r="ECM66" s="154"/>
      <c r="ECN66" s="154"/>
      <c r="ECO66" s="154"/>
      <c r="ECP66" s="154"/>
      <c r="ECQ66" s="154"/>
      <c r="ECR66" s="154"/>
      <c r="ECS66" s="154"/>
      <c r="ECT66" s="154"/>
      <c r="ECU66" s="154"/>
      <c r="ECV66" s="154"/>
      <c r="ECW66" s="154"/>
      <c r="ECX66" s="154"/>
      <c r="ECY66" s="154"/>
      <c r="ECZ66" s="154"/>
      <c r="EDA66" s="154"/>
      <c r="EDB66" s="154"/>
      <c r="EDC66" s="154"/>
      <c r="EDD66" s="154"/>
      <c r="EDE66" s="154"/>
      <c r="EDF66" s="154"/>
      <c r="EDG66" s="154"/>
      <c r="EDH66" s="154"/>
      <c r="EDI66" s="154"/>
      <c r="EDJ66" s="154"/>
      <c r="EDK66" s="154"/>
      <c r="EDL66" s="154"/>
      <c r="EDM66" s="154"/>
      <c r="EDN66" s="154"/>
      <c r="EDO66" s="154"/>
      <c r="EDP66" s="154"/>
      <c r="EDQ66" s="154"/>
      <c r="EDR66" s="154"/>
      <c r="EDS66" s="154"/>
      <c r="EDT66" s="154"/>
      <c r="EDU66" s="154"/>
      <c r="EDV66" s="154"/>
      <c r="EDW66" s="154"/>
      <c r="EDX66" s="154"/>
      <c r="EDY66" s="154"/>
      <c r="EDZ66" s="154"/>
      <c r="EEA66" s="154"/>
      <c r="EEB66" s="154"/>
      <c r="EEC66" s="154"/>
      <c r="EED66" s="154"/>
      <c r="EEE66" s="154"/>
      <c r="EEF66" s="154"/>
      <c r="EEG66" s="154"/>
      <c r="EEH66" s="154"/>
      <c r="EEI66" s="154"/>
      <c r="EEJ66" s="154"/>
      <c r="EEK66" s="154"/>
      <c r="EEL66" s="154"/>
      <c r="EEM66" s="154"/>
      <c r="EEN66" s="154"/>
      <c r="EEO66" s="154"/>
      <c r="EEP66" s="154"/>
      <c r="EEQ66" s="154"/>
      <c r="EER66" s="154"/>
      <c r="EES66" s="154"/>
      <c r="EET66" s="154"/>
      <c r="EEU66" s="154"/>
      <c r="EEV66" s="154"/>
      <c r="EEW66" s="154"/>
      <c r="EEX66" s="154"/>
      <c r="EEY66" s="154"/>
      <c r="EEZ66" s="154"/>
      <c r="EFA66" s="154"/>
      <c r="EFB66" s="154"/>
      <c r="EFC66" s="154"/>
      <c r="EFD66" s="154"/>
      <c r="EFE66" s="154"/>
      <c r="EFF66" s="154"/>
      <c r="EFG66" s="154"/>
      <c r="EFH66" s="154"/>
      <c r="EFI66" s="154"/>
      <c r="EFJ66" s="154"/>
      <c r="EFK66" s="154"/>
      <c r="EFL66" s="154"/>
      <c r="EFM66" s="154"/>
      <c r="EFN66" s="154"/>
      <c r="EFO66" s="154"/>
      <c r="EFP66" s="154"/>
      <c r="EFQ66" s="154"/>
      <c r="EFR66" s="154"/>
      <c r="EFS66" s="154"/>
      <c r="EFT66" s="154"/>
      <c r="EFU66" s="154"/>
      <c r="EFV66" s="154"/>
      <c r="EFW66" s="154"/>
      <c r="EFX66" s="154"/>
      <c r="EFY66" s="154"/>
      <c r="EFZ66" s="154"/>
      <c r="EGA66" s="154"/>
      <c r="EGB66" s="154"/>
      <c r="EGC66" s="154"/>
      <c r="EGD66" s="154"/>
      <c r="EGE66" s="154"/>
      <c r="EGF66" s="154"/>
      <c r="EGG66" s="154"/>
      <c r="EGH66" s="154"/>
      <c r="EGI66" s="154"/>
      <c r="EGJ66" s="154"/>
      <c r="EGK66" s="154"/>
      <c r="EGL66" s="154"/>
      <c r="EGM66" s="154"/>
      <c r="EGN66" s="154"/>
      <c r="EGO66" s="154"/>
      <c r="EGP66" s="154"/>
      <c r="EGQ66" s="154"/>
      <c r="EGR66" s="154"/>
      <c r="EGS66" s="154"/>
      <c r="EGT66" s="154"/>
      <c r="EGU66" s="154"/>
      <c r="EGV66" s="154"/>
      <c r="EGW66" s="154"/>
      <c r="EGX66" s="154"/>
      <c r="EGY66" s="154"/>
      <c r="EGZ66" s="154"/>
      <c r="EHA66" s="154"/>
      <c r="EHB66" s="154"/>
      <c r="EHC66" s="154"/>
      <c r="EHD66" s="154"/>
      <c r="EHE66" s="154"/>
      <c r="EHF66" s="154"/>
      <c r="EHG66" s="154"/>
      <c r="EHH66" s="154"/>
      <c r="EHI66" s="154"/>
      <c r="EHJ66" s="154"/>
      <c r="EHK66" s="154"/>
      <c r="EHL66" s="154"/>
      <c r="EHM66" s="154"/>
      <c r="EHN66" s="154"/>
      <c r="EHO66" s="154"/>
      <c r="EHP66" s="154"/>
      <c r="EHQ66" s="154"/>
      <c r="EHR66" s="154"/>
      <c r="EHS66" s="154"/>
      <c r="EHT66" s="154"/>
      <c r="EHU66" s="154"/>
      <c r="EHV66" s="154"/>
      <c r="EHW66" s="154"/>
      <c r="EHX66" s="154"/>
      <c r="EHY66" s="154"/>
      <c r="EHZ66" s="154"/>
      <c r="EIA66" s="154"/>
      <c r="EIB66" s="154"/>
      <c r="EIC66" s="154"/>
      <c r="EID66" s="154"/>
      <c r="EIE66" s="154"/>
      <c r="EIF66" s="154"/>
      <c r="EIG66" s="154"/>
      <c r="EIH66" s="154"/>
      <c r="EII66" s="154"/>
      <c r="EIJ66" s="154"/>
      <c r="EIK66" s="154"/>
      <c r="EIL66" s="154"/>
      <c r="EIM66" s="154"/>
      <c r="EIN66" s="154"/>
      <c r="EIO66" s="154"/>
      <c r="EIP66" s="154"/>
      <c r="EIQ66" s="154"/>
      <c r="EIR66" s="154"/>
      <c r="EIS66" s="154"/>
      <c r="EIT66" s="154"/>
      <c r="EIU66" s="154"/>
      <c r="EIV66" s="154"/>
      <c r="EIW66" s="154"/>
      <c r="EIX66" s="154"/>
      <c r="EIY66" s="154"/>
      <c r="EIZ66" s="154"/>
      <c r="EJA66" s="154"/>
      <c r="EJB66" s="154"/>
      <c r="EJC66" s="154"/>
      <c r="EJD66" s="154"/>
      <c r="EJE66" s="154"/>
      <c r="EJF66" s="154"/>
      <c r="EJG66" s="154"/>
      <c r="EJH66" s="154"/>
      <c r="EJI66" s="154"/>
      <c r="EJJ66" s="154"/>
      <c r="EJK66" s="154"/>
      <c r="EJL66" s="154"/>
      <c r="EJM66" s="154"/>
      <c r="EJN66" s="154"/>
      <c r="EJO66" s="154"/>
      <c r="EJP66" s="154"/>
      <c r="EJQ66" s="154"/>
      <c r="EJR66" s="154"/>
      <c r="EJS66" s="154"/>
      <c r="EJT66" s="154"/>
      <c r="EJU66" s="154"/>
      <c r="EJV66" s="154"/>
      <c r="EJW66" s="154"/>
      <c r="EJX66" s="154"/>
      <c r="EJY66" s="154"/>
      <c r="EJZ66" s="154"/>
      <c r="EKA66" s="154"/>
      <c r="EKB66" s="154"/>
      <c r="EKC66" s="154"/>
      <c r="EKD66" s="154"/>
      <c r="EKE66" s="154"/>
      <c r="EKF66" s="154"/>
      <c r="EKG66" s="154"/>
      <c r="EKH66" s="154"/>
      <c r="EKI66" s="154"/>
      <c r="EKJ66" s="154"/>
      <c r="EKK66" s="154"/>
      <c r="EKL66" s="154"/>
      <c r="EKM66" s="154"/>
      <c r="EKN66" s="154"/>
      <c r="EKO66" s="154"/>
      <c r="EKP66" s="154"/>
      <c r="EKQ66" s="154"/>
      <c r="EKR66" s="154"/>
      <c r="EKS66" s="154"/>
      <c r="EKT66" s="154"/>
      <c r="EKU66" s="154"/>
      <c r="EKV66" s="154"/>
      <c r="EKW66" s="154"/>
      <c r="EKX66" s="154"/>
      <c r="EKY66" s="154"/>
      <c r="EKZ66" s="154"/>
      <c r="ELA66" s="154"/>
      <c r="ELB66" s="154"/>
      <c r="ELC66" s="154"/>
      <c r="ELD66" s="154"/>
      <c r="ELE66" s="154"/>
      <c r="ELF66" s="154"/>
      <c r="ELG66" s="154"/>
      <c r="ELH66" s="154"/>
      <c r="ELI66" s="154"/>
      <c r="ELJ66" s="154"/>
      <c r="ELK66" s="154"/>
      <c r="ELL66" s="154"/>
      <c r="ELM66" s="154"/>
      <c r="ELN66" s="154"/>
      <c r="ELO66" s="154"/>
      <c r="ELP66" s="154"/>
      <c r="ELQ66" s="154"/>
      <c r="ELR66" s="154"/>
      <c r="ELS66" s="154"/>
      <c r="ELT66" s="154"/>
      <c r="ELU66" s="154"/>
      <c r="ELV66" s="154"/>
      <c r="ELW66" s="154"/>
      <c r="ELX66" s="154"/>
      <c r="ELY66" s="154"/>
      <c r="ELZ66" s="154"/>
      <c r="EMA66" s="154"/>
      <c r="EMB66" s="154"/>
      <c r="EMC66" s="154"/>
      <c r="EMD66" s="154"/>
      <c r="EME66" s="154"/>
      <c r="EMF66" s="154"/>
      <c r="EMG66" s="154"/>
      <c r="EMH66" s="154"/>
      <c r="EMI66" s="154"/>
      <c r="EMJ66" s="154"/>
      <c r="EMK66" s="154"/>
      <c r="EML66" s="154"/>
      <c r="EMM66" s="154"/>
      <c r="EMN66" s="154"/>
      <c r="EMO66" s="154"/>
      <c r="EMP66" s="154"/>
      <c r="EMQ66" s="154"/>
      <c r="EMR66" s="154"/>
      <c r="EMS66" s="154"/>
      <c r="EMT66" s="154"/>
      <c r="EMU66" s="154"/>
      <c r="EMV66" s="154"/>
      <c r="EMW66" s="154"/>
      <c r="EMX66" s="154"/>
      <c r="EMY66" s="154"/>
      <c r="EMZ66" s="154"/>
      <c r="ENA66" s="154"/>
      <c r="ENB66" s="154"/>
      <c r="ENC66" s="154"/>
      <c r="END66" s="154"/>
      <c r="ENE66" s="154"/>
      <c r="ENF66" s="154"/>
      <c r="ENG66" s="154"/>
      <c r="ENH66" s="154"/>
      <c r="ENI66" s="154"/>
      <c r="ENJ66" s="154"/>
      <c r="ENK66" s="154"/>
      <c r="ENL66" s="154"/>
      <c r="ENM66" s="154"/>
      <c r="ENN66" s="154"/>
      <c r="ENO66" s="154"/>
      <c r="ENP66" s="154"/>
      <c r="ENQ66" s="154"/>
      <c r="ENR66" s="154"/>
      <c r="ENS66" s="154"/>
      <c r="ENT66" s="154"/>
      <c r="ENU66" s="154"/>
      <c r="ENV66" s="154"/>
      <c r="ENW66" s="154"/>
      <c r="ENX66" s="154"/>
      <c r="ENY66" s="154"/>
      <c r="ENZ66" s="154"/>
      <c r="EOA66" s="154"/>
      <c r="EOB66" s="154"/>
      <c r="EOC66" s="154"/>
      <c r="EOD66" s="154"/>
      <c r="EOE66" s="154"/>
      <c r="EOF66" s="154"/>
      <c r="EOG66" s="154"/>
      <c r="EOH66" s="154"/>
      <c r="EOI66" s="154"/>
      <c r="EOJ66" s="154"/>
      <c r="EOK66" s="154"/>
      <c r="EOL66" s="154"/>
      <c r="EOM66" s="154"/>
      <c r="EON66" s="154"/>
      <c r="EOO66" s="154"/>
      <c r="EOP66" s="154"/>
      <c r="EOQ66" s="154"/>
      <c r="EOR66" s="154"/>
      <c r="EOS66" s="154"/>
      <c r="EOT66" s="154"/>
      <c r="EOU66" s="154"/>
      <c r="EOV66" s="154"/>
      <c r="EOW66" s="154"/>
      <c r="EOX66" s="154"/>
      <c r="EOY66" s="154"/>
      <c r="EOZ66" s="154"/>
      <c r="EPA66" s="154"/>
      <c r="EPB66" s="154"/>
      <c r="EPC66" s="154"/>
      <c r="EPD66" s="154"/>
      <c r="EPE66" s="154"/>
      <c r="EPF66" s="154"/>
      <c r="EPG66" s="154"/>
      <c r="EPH66" s="154"/>
      <c r="EPI66" s="154"/>
      <c r="EPJ66" s="154"/>
      <c r="EPK66" s="154"/>
      <c r="EPL66" s="154"/>
      <c r="EPM66" s="154"/>
      <c r="EPN66" s="154"/>
      <c r="EPO66" s="154"/>
      <c r="EPP66" s="154"/>
      <c r="EPQ66" s="154"/>
      <c r="EPR66" s="154"/>
      <c r="EPS66" s="154"/>
      <c r="EPT66" s="154"/>
      <c r="EPU66" s="154"/>
      <c r="EPV66" s="154"/>
      <c r="EPW66" s="154"/>
      <c r="EPX66" s="154"/>
      <c r="EPY66" s="154"/>
      <c r="EPZ66" s="154"/>
      <c r="EQA66" s="154"/>
      <c r="EQB66" s="154"/>
      <c r="EQC66" s="154"/>
      <c r="EQD66" s="154"/>
      <c r="EQE66" s="154"/>
      <c r="EQF66" s="154"/>
      <c r="EQG66" s="154"/>
      <c r="EQH66" s="154"/>
      <c r="EQI66" s="154"/>
      <c r="EQJ66" s="154"/>
      <c r="EQK66" s="154"/>
      <c r="EQL66" s="154"/>
      <c r="EQM66" s="154"/>
      <c r="EQN66" s="154"/>
      <c r="EQO66" s="154"/>
      <c r="EQP66" s="154"/>
      <c r="EQQ66" s="154"/>
      <c r="EQR66" s="154"/>
      <c r="EQS66" s="154"/>
      <c r="EQT66" s="154"/>
      <c r="EQU66" s="154"/>
      <c r="EQV66" s="154"/>
      <c r="EQW66" s="154"/>
      <c r="EQX66" s="154"/>
      <c r="EQY66" s="154"/>
      <c r="EQZ66" s="154"/>
      <c r="ERA66" s="154"/>
      <c r="ERB66" s="154"/>
      <c r="ERC66" s="154"/>
      <c r="ERD66" s="154"/>
      <c r="ERE66" s="154"/>
      <c r="ERF66" s="154"/>
      <c r="ERG66" s="154"/>
      <c r="ERH66" s="154"/>
      <c r="ERI66" s="154"/>
      <c r="ERJ66" s="154"/>
      <c r="ERK66" s="154"/>
      <c r="ERL66" s="154"/>
      <c r="ERM66" s="154"/>
      <c r="ERN66" s="154"/>
      <c r="ERO66" s="154"/>
      <c r="ERP66" s="154"/>
      <c r="ERQ66" s="154"/>
      <c r="ERR66" s="154"/>
      <c r="ERS66" s="154"/>
      <c r="ERT66" s="154"/>
      <c r="ERU66" s="154"/>
      <c r="ERV66" s="154"/>
      <c r="ERW66" s="154"/>
      <c r="ERX66" s="154"/>
      <c r="ERY66" s="154"/>
      <c r="ERZ66" s="154"/>
      <c r="ESA66" s="154"/>
      <c r="ESB66" s="154"/>
      <c r="ESC66" s="154"/>
      <c r="ESD66" s="154"/>
      <c r="ESE66" s="154"/>
      <c r="ESF66" s="154"/>
      <c r="ESG66" s="154"/>
      <c r="ESH66" s="154"/>
      <c r="ESI66" s="154"/>
      <c r="ESJ66" s="154"/>
      <c r="ESK66" s="154"/>
      <c r="ESL66" s="154"/>
      <c r="ESM66" s="154"/>
      <c r="ESN66" s="154"/>
      <c r="ESO66" s="154"/>
      <c r="ESP66" s="154"/>
      <c r="ESQ66" s="154"/>
      <c r="ESR66" s="154"/>
      <c r="ESS66" s="154"/>
      <c r="EST66" s="154"/>
      <c r="ESU66" s="154"/>
      <c r="ESV66" s="154"/>
      <c r="ESW66" s="154"/>
      <c r="ESX66" s="154"/>
      <c r="ESY66" s="154"/>
      <c r="ESZ66" s="154"/>
      <c r="ETA66" s="154"/>
      <c r="ETB66" s="154"/>
      <c r="ETC66" s="154"/>
      <c r="ETD66" s="154"/>
      <c r="ETE66" s="154"/>
      <c r="ETF66" s="154"/>
      <c r="ETG66" s="154"/>
      <c r="ETH66" s="154"/>
      <c r="ETI66" s="154"/>
      <c r="ETJ66" s="154"/>
      <c r="ETK66" s="154"/>
      <c r="ETL66" s="154"/>
      <c r="ETM66" s="154"/>
      <c r="ETN66" s="154"/>
      <c r="ETO66" s="154"/>
      <c r="ETP66" s="154"/>
      <c r="ETQ66" s="154"/>
      <c r="ETR66" s="154"/>
      <c r="ETS66" s="154"/>
      <c r="ETT66" s="154"/>
      <c r="ETU66" s="154"/>
      <c r="ETV66" s="154"/>
      <c r="ETW66" s="154"/>
      <c r="ETX66" s="154"/>
      <c r="ETY66" s="154"/>
      <c r="ETZ66" s="154"/>
      <c r="EUA66" s="154"/>
      <c r="EUB66" s="154"/>
      <c r="EUC66" s="154"/>
      <c r="EUD66" s="154"/>
      <c r="EUE66" s="154"/>
      <c r="EUF66" s="154"/>
      <c r="EUG66" s="154"/>
      <c r="EUH66" s="154"/>
      <c r="EUI66" s="154"/>
      <c r="EUJ66" s="154"/>
      <c r="EUK66" s="154"/>
      <c r="EUL66" s="154"/>
      <c r="EUM66" s="154"/>
      <c r="EUN66" s="154"/>
      <c r="EUO66" s="154"/>
      <c r="EUP66" s="154"/>
      <c r="EUQ66" s="154"/>
      <c r="EUR66" s="154"/>
      <c r="EUS66" s="154"/>
      <c r="EUT66" s="154"/>
      <c r="EUU66" s="154"/>
      <c r="EUV66" s="154"/>
      <c r="EUW66" s="154"/>
      <c r="EUX66" s="154"/>
      <c r="EUY66" s="154"/>
      <c r="EUZ66" s="154"/>
      <c r="EVA66" s="154"/>
      <c r="EVB66" s="154"/>
      <c r="EVC66" s="154"/>
      <c r="EVD66" s="154"/>
      <c r="EVE66" s="154"/>
      <c r="EVF66" s="154"/>
      <c r="EVG66" s="154"/>
      <c r="EVH66" s="154"/>
      <c r="EVI66" s="154"/>
      <c r="EVJ66" s="154"/>
      <c r="EVK66" s="154"/>
      <c r="EVL66" s="154"/>
      <c r="EVM66" s="154"/>
      <c r="EVN66" s="154"/>
      <c r="EVO66" s="154"/>
      <c r="EVP66" s="154"/>
      <c r="EVQ66" s="154"/>
      <c r="EVR66" s="154"/>
      <c r="EVS66" s="154"/>
      <c r="EVT66" s="154"/>
      <c r="EVU66" s="154"/>
      <c r="EVV66" s="154"/>
      <c r="EVW66" s="154"/>
      <c r="EVX66" s="154"/>
      <c r="EVY66" s="154"/>
      <c r="EVZ66" s="154"/>
      <c r="EWA66" s="154"/>
      <c r="EWB66" s="154"/>
      <c r="EWC66" s="154"/>
      <c r="EWD66" s="154"/>
      <c r="EWE66" s="154"/>
      <c r="EWF66" s="154"/>
      <c r="EWG66" s="154"/>
      <c r="EWH66" s="154"/>
      <c r="EWI66" s="154"/>
      <c r="EWJ66" s="154"/>
      <c r="EWK66" s="154"/>
      <c r="EWL66" s="154"/>
      <c r="EWM66" s="154"/>
      <c r="EWN66" s="154"/>
      <c r="EWO66" s="154"/>
      <c r="EWP66" s="154"/>
      <c r="EWQ66" s="154"/>
      <c r="EWR66" s="154"/>
      <c r="EWS66" s="154"/>
      <c r="EWT66" s="154"/>
      <c r="EWU66" s="154"/>
      <c r="EWV66" s="154"/>
      <c r="EWW66" s="154"/>
      <c r="EWX66" s="154"/>
      <c r="EWY66" s="154"/>
      <c r="EWZ66" s="154"/>
      <c r="EXA66" s="154"/>
      <c r="EXB66" s="154"/>
      <c r="EXC66" s="154"/>
      <c r="EXD66" s="154"/>
      <c r="EXE66" s="154"/>
      <c r="EXF66" s="154"/>
      <c r="EXG66" s="154"/>
      <c r="EXH66" s="154"/>
      <c r="EXI66" s="154"/>
      <c r="EXJ66" s="154"/>
      <c r="EXK66" s="154"/>
      <c r="EXL66" s="154"/>
      <c r="EXM66" s="154"/>
      <c r="EXN66" s="154"/>
      <c r="EXO66" s="154"/>
      <c r="EXP66" s="154"/>
      <c r="EXQ66" s="154"/>
      <c r="EXR66" s="154"/>
      <c r="EXS66" s="154"/>
      <c r="EXT66" s="154"/>
      <c r="EXU66" s="154"/>
      <c r="EXV66" s="154"/>
      <c r="EXW66" s="154"/>
      <c r="EXX66" s="154"/>
      <c r="EXY66" s="154"/>
      <c r="EXZ66" s="154"/>
      <c r="EYA66" s="154"/>
      <c r="EYB66" s="154"/>
      <c r="EYC66" s="154"/>
      <c r="EYD66" s="154"/>
      <c r="EYE66" s="154"/>
      <c r="EYF66" s="154"/>
      <c r="EYG66" s="154"/>
      <c r="EYH66" s="154"/>
      <c r="EYI66" s="154"/>
      <c r="EYJ66" s="154"/>
      <c r="EYK66" s="154"/>
      <c r="EYL66" s="154"/>
      <c r="EYM66" s="154"/>
      <c r="EYN66" s="154"/>
      <c r="EYO66" s="154"/>
      <c r="EYP66" s="154"/>
      <c r="EYQ66" s="154"/>
      <c r="EYR66" s="154"/>
      <c r="EYS66" s="154"/>
      <c r="EYT66" s="154"/>
      <c r="EYU66" s="154"/>
      <c r="EYV66" s="154"/>
      <c r="EYW66" s="154"/>
      <c r="EYX66" s="154"/>
      <c r="EYY66" s="154"/>
      <c r="EYZ66" s="154"/>
      <c r="EZA66" s="154"/>
      <c r="EZB66" s="154"/>
      <c r="EZC66" s="154"/>
      <c r="EZD66" s="154"/>
      <c r="EZE66" s="154"/>
      <c r="EZF66" s="154"/>
      <c r="EZG66" s="154"/>
      <c r="EZH66" s="154"/>
      <c r="EZI66" s="154"/>
      <c r="EZJ66" s="154"/>
      <c r="EZK66" s="154"/>
      <c r="EZL66" s="154"/>
      <c r="EZM66" s="154"/>
      <c r="EZN66" s="154"/>
      <c r="EZO66" s="154"/>
      <c r="EZP66" s="154"/>
      <c r="EZQ66" s="154"/>
      <c r="EZR66" s="154"/>
      <c r="EZS66" s="154"/>
      <c r="EZT66" s="154"/>
      <c r="EZU66" s="154"/>
      <c r="EZV66" s="154"/>
      <c r="EZW66" s="154"/>
      <c r="EZX66" s="154"/>
      <c r="EZY66" s="154"/>
      <c r="EZZ66" s="154"/>
      <c r="FAA66" s="154"/>
      <c r="FAB66" s="154"/>
      <c r="FAC66" s="154"/>
      <c r="FAD66" s="154"/>
      <c r="FAE66" s="154"/>
      <c r="FAF66" s="154"/>
      <c r="FAG66" s="154"/>
      <c r="FAH66" s="154"/>
      <c r="FAI66" s="154"/>
      <c r="FAJ66" s="154"/>
      <c r="FAK66" s="154"/>
      <c r="FAL66" s="154"/>
      <c r="FAM66" s="154"/>
      <c r="FAN66" s="154"/>
      <c r="FAO66" s="154"/>
      <c r="FAP66" s="154"/>
      <c r="FAQ66" s="154"/>
      <c r="FAR66" s="154"/>
      <c r="FAS66" s="154"/>
      <c r="FAT66" s="154"/>
      <c r="FAU66" s="154"/>
      <c r="FAV66" s="154"/>
      <c r="FAW66" s="154"/>
      <c r="FAX66" s="154"/>
      <c r="FAY66" s="154"/>
      <c r="FAZ66" s="154"/>
      <c r="FBA66" s="154"/>
      <c r="FBB66" s="154"/>
      <c r="FBC66" s="154"/>
      <c r="FBD66" s="154"/>
      <c r="FBE66" s="154"/>
      <c r="FBF66" s="154"/>
      <c r="FBG66" s="154"/>
      <c r="FBH66" s="154"/>
      <c r="FBI66" s="154"/>
      <c r="FBJ66" s="154"/>
      <c r="FBK66" s="154"/>
      <c r="FBL66" s="154"/>
      <c r="FBM66" s="154"/>
      <c r="FBN66" s="154"/>
      <c r="FBO66" s="154"/>
      <c r="FBP66" s="154"/>
      <c r="FBQ66" s="154"/>
      <c r="FBR66" s="154"/>
      <c r="FBS66" s="154"/>
      <c r="FBT66" s="154"/>
      <c r="FBU66" s="154"/>
      <c r="FBV66" s="154"/>
      <c r="FBW66" s="154"/>
      <c r="FBX66" s="154"/>
      <c r="FBY66" s="154"/>
      <c r="FBZ66" s="154"/>
      <c r="FCA66" s="154"/>
      <c r="FCB66" s="154"/>
      <c r="FCC66" s="154"/>
      <c r="FCD66" s="154"/>
      <c r="FCE66" s="154"/>
      <c r="FCF66" s="154"/>
      <c r="FCG66" s="154"/>
      <c r="FCH66" s="154"/>
      <c r="FCI66" s="154"/>
      <c r="FCJ66" s="154"/>
      <c r="FCK66" s="154"/>
      <c r="FCL66" s="154"/>
      <c r="FCM66" s="154"/>
      <c r="FCN66" s="154"/>
      <c r="FCO66" s="154"/>
      <c r="FCP66" s="154"/>
      <c r="FCQ66" s="154"/>
      <c r="FCR66" s="154"/>
      <c r="FCS66" s="154"/>
      <c r="FCT66" s="154"/>
      <c r="FCU66" s="154"/>
      <c r="FCV66" s="154"/>
      <c r="FCW66" s="154"/>
      <c r="FCX66" s="154"/>
      <c r="FCY66" s="154"/>
      <c r="FCZ66" s="154"/>
      <c r="FDA66" s="154"/>
      <c r="FDB66" s="154"/>
      <c r="FDC66" s="154"/>
      <c r="FDD66" s="154"/>
      <c r="FDE66" s="154"/>
      <c r="FDF66" s="154"/>
      <c r="FDG66" s="154"/>
      <c r="FDH66" s="154"/>
      <c r="FDI66" s="154"/>
      <c r="FDJ66" s="154"/>
      <c r="FDK66" s="154"/>
      <c r="FDL66" s="154"/>
      <c r="FDM66" s="154"/>
      <c r="FDN66" s="154"/>
      <c r="FDO66" s="154"/>
      <c r="FDP66" s="154"/>
      <c r="FDQ66" s="154"/>
      <c r="FDR66" s="154"/>
      <c r="FDS66" s="154"/>
      <c r="FDT66" s="154"/>
      <c r="FDU66" s="154"/>
      <c r="FDV66" s="154"/>
      <c r="FDW66" s="154"/>
      <c r="FDX66" s="154"/>
      <c r="FDY66" s="154"/>
      <c r="FDZ66" s="154"/>
      <c r="FEA66" s="154"/>
      <c r="FEB66" s="154"/>
      <c r="FEC66" s="154"/>
      <c r="FED66" s="154"/>
      <c r="FEE66" s="154"/>
      <c r="FEF66" s="154"/>
      <c r="FEG66" s="154"/>
      <c r="FEH66" s="154"/>
      <c r="FEI66" s="154"/>
      <c r="FEJ66" s="154"/>
      <c r="FEK66" s="154"/>
      <c r="FEL66" s="154"/>
      <c r="FEM66" s="154"/>
      <c r="FEN66" s="154"/>
      <c r="FEO66" s="154"/>
      <c r="FEP66" s="154"/>
      <c r="FEQ66" s="154"/>
      <c r="FER66" s="154"/>
      <c r="FES66" s="154"/>
      <c r="FET66" s="154"/>
      <c r="FEU66" s="154"/>
      <c r="FEV66" s="154"/>
      <c r="FEW66" s="154"/>
      <c r="FEX66" s="154"/>
      <c r="FEY66" s="154"/>
      <c r="FEZ66" s="154"/>
      <c r="FFA66" s="154"/>
      <c r="FFB66" s="154"/>
      <c r="FFC66" s="154"/>
      <c r="FFD66" s="154"/>
      <c r="FFE66" s="154"/>
      <c r="FFF66" s="154"/>
      <c r="FFG66" s="154"/>
      <c r="FFH66" s="154"/>
      <c r="FFI66" s="154"/>
      <c r="FFJ66" s="154"/>
      <c r="FFK66" s="154"/>
      <c r="FFL66" s="154"/>
      <c r="FFM66" s="154"/>
      <c r="FFN66" s="154"/>
      <c r="FFO66" s="154"/>
      <c r="FFP66" s="154"/>
      <c r="FFQ66" s="154"/>
      <c r="FFR66" s="154"/>
      <c r="FFS66" s="154"/>
      <c r="FFT66" s="154"/>
      <c r="FFU66" s="154"/>
      <c r="FFV66" s="154"/>
      <c r="FFW66" s="154"/>
      <c r="FFX66" s="154"/>
      <c r="FFY66" s="154"/>
      <c r="FFZ66" s="154"/>
      <c r="FGA66" s="154"/>
      <c r="FGB66" s="154"/>
      <c r="FGC66" s="154"/>
      <c r="FGD66" s="154"/>
      <c r="FGE66" s="154"/>
      <c r="FGF66" s="154"/>
      <c r="FGG66" s="154"/>
      <c r="FGH66" s="154"/>
      <c r="FGI66" s="154"/>
      <c r="FGJ66" s="154"/>
      <c r="FGK66" s="154"/>
      <c r="FGL66" s="154"/>
      <c r="FGM66" s="154"/>
      <c r="FGN66" s="154"/>
      <c r="FGO66" s="154"/>
      <c r="FGP66" s="154"/>
      <c r="FGQ66" s="154"/>
      <c r="FGR66" s="154"/>
      <c r="FGS66" s="154"/>
      <c r="FGT66" s="154"/>
      <c r="FGU66" s="154"/>
      <c r="FGV66" s="154"/>
      <c r="FGW66" s="154"/>
      <c r="FGX66" s="154"/>
      <c r="FGY66" s="154"/>
      <c r="FGZ66" s="154"/>
      <c r="FHA66" s="154"/>
      <c r="FHB66" s="154"/>
      <c r="FHC66" s="154"/>
      <c r="FHD66" s="154"/>
      <c r="FHE66" s="154"/>
      <c r="FHF66" s="154"/>
      <c r="FHG66" s="154"/>
      <c r="FHH66" s="154"/>
      <c r="FHI66" s="154"/>
      <c r="FHJ66" s="154"/>
      <c r="FHK66" s="154"/>
      <c r="FHL66" s="154"/>
      <c r="FHM66" s="154"/>
      <c r="FHN66" s="154"/>
      <c r="FHO66" s="154"/>
      <c r="FHP66" s="154"/>
      <c r="FHQ66" s="154"/>
      <c r="FHR66" s="154"/>
      <c r="FHS66" s="154"/>
      <c r="FHT66" s="154"/>
      <c r="FHU66" s="154"/>
      <c r="FHV66" s="154"/>
      <c r="FHW66" s="154"/>
      <c r="FHX66" s="154"/>
      <c r="FHY66" s="154"/>
      <c r="FHZ66" s="154"/>
      <c r="FIA66" s="154"/>
      <c r="FIB66" s="154"/>
      <c r="FIC66" s="154"/>
      <c r="FID66" s="154"/>
      <c r="FIE66" s="154"/>
      <c r="FIF66" s="154"/>
      <c r="FIG66" s="154"/>
      <c r="FIH66" s="154"/>
      <c r="FII66" s="154"/>
      <c r="FIJ66" s="154"/>
      <c r="FIK66" s="154"/>
      <c r="FIL66" s="154"/>
      <c r="FIM66" s="154"/>
      <c r="FIN66" s="154"/>
      <c r="FIO66" s="154"/>
      <c r="FIP66" s="154"/>
      <c r="FIQ66" s="154"/>
      <c r="FIR66" s="154"/>
      <c r="FIS66" s="154"/>
      <c r="FIT66" s="154"/>
      <c r="FIU66" s="154"/>
      <c r="FIV66" s="154"/>
      <c r="FIW66" s="154"/>
      <c r="FIX66" s="154"/>
      <c r="FIY66" s="154"/>
      <c r="FIZ66" s="154"/>
      <c r="FJA66" s="154"/>
      <c r="FJB66" s="154"/>
      <c r="FJC66" s="154"/>
      <c r="FJD66" s="154"/>
      <c r="FJE66" s="154"/>
      <c r="FJF66" s="154"/>
      <c r="FJG66" s="154"/>
      <c r="FJH66" s="154"/>
      <c r="FJI66" s="154"/>
      <c r="FJJ66" s="154"/>
      <c r="FJK66" s="154"/>
      <c r="FJL66" s="154"/>
      <c r="FJM66" s="154"/>
      <c r="FJN66" s="154"/>
      <c r="FJO66" s="154"/>
      <c r="FJP66" s="154"/>
      <c r="FJQ66" s="154"/>
      <c r="FJR66" s="154"/>
      <c r="FJS66" s="154"/>
      <c r="FJT66" s="154"/>
      <c r="FJU66" s="154"/>
      <c r="FJV66" s="154"/>
      <c r="FJW66" s="154"/>
      <c r="FJX66" s="154"/>
      <c r="FJY66" s="154"/>
      <c r="FJZ66" s="154"/>
      <c r="FKA66" s="154"/>
      <c r="FKB66" s="154"/>
      <c r="FKC66" s="154"/>
      <c r="FKD66" s="154"/>
      <c r="FKE66" s="154"/>
      <c r="FKF66" s="154"/>
      <c r="FKG66" s="154"/>
      <c r="FKH66" s="154"/>
      <c r="FKI66" s="154"/>
      <c r="FKJ66" s="154"/>
      <c r="FKK66" s="154"/>
      <c r="FKL66" s="154"/>
      <c r="FKM66" s="154"/>
      <c r="FKN66" s="154"/>
      <c r="FKO66" s="154"/>
      <c r="FKP66" s="154"/>
      <c r="FKQ66" s="154"/>
      <c r="FKR66" s="154"/>
      <c r="FKS66" s="154"/>
      <c r="FKT66" s="154"/>
      <c r="FKU66" s="154"/>
      <c r="FKV66" s="154"/>
      <c r="FKW66" s="154"/>
      <c r="FKX66" s="154"/>
      <c r="FKY66" s="154"/>
      <c r="FKZ66" s="154"/>
      <c r="FLA66" s="154"/>
      <c r="FLB66" s="154"/>
      <c r="FLC66" s="154"/>
      <c r="FLD66" s="154"/>
      <c r="FLE66" s="154"/>
      <c r="FLF66" s="154"/>
      <c r="FLG66" s="154"/>
      <c r="FLH66" s="154"/>
      <c r="FLI66" s="154"/>
      <c r="FLJ66" s="154"/>
      <c r="FLK66" s="154"/>
      <c r="FLL66" s="154"/>
      <c r="FLM66" s="154"/>
      <c r="FLN66" s="154"/>
      <c r="FLO66" s="154"/>
      <c r="FLP66" s="154"/>
      <c r="FLQ66" s="154"/>
      <c r="FLR66" s="154"/>
      <c r="FLS66" s="154"/>
      <c r="FLT66" s="154"/>
      <c r="FLU66" s="154"/>
      <c r="FLV66" s="154"/>
      <c r="FLW66" s="154"/>
      <c r="FLX66" s="154"/>
      <c r="FLY66" s="154"/>
      <c r="FLZ66" s="154"/>
      <c r="FMA66" s="154"/>
      <c r="FMB66" s="154"/>
      <c r="FMC66" s="154"/>
      <c r="FMD66" s="154"/>
      <c r="FME66" s="154"/>
      <c r="FMF66" s="154"/>
      <c r="FMG66" s="154"/>
      <c r="FMH66" s="154"/>
      <c r="FMI66" s="154"/>
      <c r="FMJ66" s="154"/>
      <c r="FMK66" s="154"/>
      <c r="FML66" s="154"/>
      <c r="FMM66" s="154"/>
      <c r="FMN66" s="154"/>
      <c r="FMO66" s="154"/>
      <c r="FMP66" s="154"/>
      <c r="FMQ66" s="154"/>
      <c r="FMR66" s="154"/>
      <c r="FMS66" s="154"/>
      <c r="FMT66" s="154"/>
      <c r="FMU66" s="154"/>
      <c r="FMV66" s="154"/>
      <c r="FMW66" s="154"/>
      <c r="FMX66" s="154"/>
      <c r="FMY66" s="154"/>
      <c r="FMZ66" s="154"/>
      <c r="FNA66" s="154"/>
      <c r="FNB66" s="154"/>
      <c r="FNC66" s="154"/>
      <c r="FND66" s="154"/>
      <c r="FNE66" s="154"/>
      <c r="FNF66" s="154"/>
      <c r="FNG66" s="154"/>
      <c r="FNH66" s="154"/>
      <c r="FNI66" s="154"/>
      <c r="FNJ66" s="154"/>
      <c r="FNK66" s="154"/>
      <c r="FNL66" s="154"/>
      <c r="FNM66" s="154"/>
      <c r="FNN66" s="154"/>
      <c r="FNO66" s="154"/>
      <c r="FNP66" s="154"/>
      <c r="FNQ66" s="154"/>
      <c r="FNR66" s="154"/>
      <c r="FNS66" s="154"/>
      <c r="FNT66" s="154"/>
      <c r="FNU66" s="154"/>
      <c r="FNV66" s="154"/>
      <c r="FNW66" s="154"/>
      <c r="FNX66" s="154"/>
      <c r="FNY66" s="154"/>
      <c r="FNZ66" s="154"/>
      <c r="FOA66" s="154"/>
      <c r="FOB66" s="154"/>
      <c r="FOC66" s="154"/>
      <c r="FOD66" s="154"/>
      <c r="FOE66" s="154"/>
      <c r="FOF66" s="154"/>
      <c r="FOG66" s="154"/>
      <c r="FOH66" s="154"/>
      <c r="FOI66" s="154"/>
      <c r="FOJ66" s="154"/>
      <c r="FOK66" s="154"/>
      <c r="FOL66" s="154"/>
      <c r="FOM66" s="154"/>
      <c r="FON66" s="154"/>
      <c r="FOO66" s="154"/>
      <c r="FOP66" s="154"/>
      <c r="FOQ66" s="154"/>
      <c r="FOR66" s="154"/>
      <c r="FOS66" s="154"/>
      <c r="FOT66" s="154"/>
      <c r="FOU66" s="154"/>
      <c r="FOV66" s="154"/>
      <c r="FOW66" s="154"/>
      <c r="FOX66" s="154"/>
      <c r="FOY66" s="154"/>
      <c r="FOZ66" s="154"/>
      <c r="FPA66" s="154"/>
      <c r="FPB66" s="154"/>
      <c r="FPC66" s="154"/>
      <c r="FPD66" s="154"/>
      <c r="FPE66" s="154"/>
      <c r="FPF66" s="154"/>
      <c r="FPG66" s="154"/>
      <c r="FPH66" s="154"/>
      <c r="FPI66" s="154"/>
      <c r="FPJ66" s="154"/>
      <c r="FPK66" s="154"/>
      <c r="FPL66" s="154"/>
      <c r="FPM66" s="154"/>
      <c r="FPN66" s="154"/>
      <c r="FPO66" s="154"/>
      <c r="FPP66" s="154"/>
      <c r="FPQ66" s="154"/>
      <c r="FPR66" s="154"/>
      <c r="FPS66" s="154"/>
      <c r="FPT66" s="154"/>
      <c r="FPU66" s="154"/>
      <c r="FPV66" s="154"/>
      <c r="FPW66" s="154"/>
      <c r="FPX66" s="154"/>
      <c r="FPY66" s="154"/>
      <c r="FPZ66" s="154"/>
      <c r="FQA66" s="154"/>
      <c r="FQB66" s="154"/>
      <c r="FQC66" s="154"/>
      <c r="FQD66" s="154"/>
      <c r="FQE66" s="154"/>
      <c r="FQF66" s="154"/>
      <c r="FQG66" s="154"/>
      <c r="FQH66" s="154"/>
      <c r="FQI66" s="154"/>
      <c r="FQJ66" s="154"/>
      <c r="FQK66" s="154"/>
      <c r="FQL66" s="154"/>
      <c r="FQM66" s="154"/>
      <c r="FQN66" s="154"/>
      <c r="FQO66" s="154"/>
      <c r="FQP66" s="154"/>
      <c r="FQQ66" s="154"/>
      <c r="FQR66" s="154"/>
      <c r="FQS66" s="154"/>
      <c r="FQT66" s="154"/>
      <c r="FQU66" s="154"/>
      <c r="FQV66" s="154"/>
      <c r="FQW66" s="154"/>
      <c r="FQX66" s="154"/>
      <c r="FQY66" s="154"/>
      <c r="FQZ66" s="154"/>
      <c r="FRA66" s="154"/>
      <c r="FRB66" s="154"/>
      <c r="FRC66" s="154"/>
      <c r="FRD66" s="154"/>
      <c r="FRE66" s="154"/>
      <c r="FRF66" s="154"/>
      <c r="FRG66" s="154"/>
      <c r="FRH66" s="154"/>
      <c r="FRI66" s="154"/>
      <c r="FRJ66" s="154"/>
      <c r="FRK66" s="154"/>
      <c r="FRL66" s="154"/>
      <c r="FRM66" s="154"/>
      <c r="FRN66" s="154"/>
      <c r="FRO66" s="154"/>
      <c r="FRP66" s="154"/>
      <c r="FRQ66" s="154"/>
      <c r="FRR66" s="154"/>
      <c r="FRS66" s="154"/>
      <c r="FRT66" s="154"/>
      <c r="FRU66" s="154"/>
      <c r="FRV66" s="154"/>
      <c r="FRW66" s="154"/>
      <c r="FRX66" s="154"/>
      <c r="FRY66" s="154"/>
      <c r="FRZ66" s="154"/>
      <c r="FSA66" s="154"/>
      <c r="FSB66" s="154"/>
      <c r="FSC66" s="154"/>
      <c r="FSD66" s="154"/>
      <c r="FSE66" s="154"/>
      <c r="FSF66" s="154"/>
      <c r="FSG66" s="154"/>
      <c r="FSH66" s="154"/>
      <c r="FSI66" s="154"/>
      <c r="FSJ66" s="154"/>
      <c r="FSK66" s="154"/>
      <c r="FSL66" s="154"/>
      <c r="FSM66" s="154"/>
      <c r="FSN66" s="154"/>
      <c r="FSO66" s="154"/>
      <c r="FSP66" s="154"/>
      <c r="FSQ66" s="154"/>
      <c r="FSR66" s="154"/>
      <c r="FSS66" s="154"/>
      <c r="FST66" s="154"/>
      <c r="FSU66" s="154"/>
      <c r="FSV66" s="154"/>
      <c r="FSW66" s="154"/>
      <c r="FSX66" s="154"/>
      <c r="FSY66" s="154"/>
      <c r="FSZ66" s="154"/>
      <c r="FTA66" s="154"/>
      <c r="FTB66" s="154"/>
      <c r="FTC66" s="154"/>
      <c r="FTD66" s="154"/>
      <c r="FTE66" s="154"/>
      <c r="FTF66" s="154"/>
      <c r="FTG66" s="154"/>
      <c r="FTH66" s="154"/>
      <c r="FTI66" s="154"/>
      <c r="FTJ66" s="154"/>
      <c r="FTK66" s="154"/>
      <c r="FTL66" s="154"/>
      <c r="FTM66" s="154"/>
      <c r="FTN66" s="154"/>
      <c r="FTO66" s="154"/>
      <c r="FTP66" s="154"/>
      <c r="FTQ66" s="154"/>
      <c r="FTR66" s="154"/>
      <c r="FTS66" s="154"/>
      <c r="FTT66" s="154"/>
      <c r="FTU66" s="154"/>
      <c r="FTV66" s="154"/>
      <c r="FTW66" s="154"/>
      <c r="FTX66" s="154"/>
      <c r="FTY66" s="154"/>
      <c r="FTZ66" s="154"/>
      <c r="FUA66" s="154"/>
      <c r="FUB66" s="154"/>
      <c r="FUC66" s="154"/>
      <c r="FUD66" s="154"/>
      <c r="FUE66" s="154"/>
      <c r="FUF66" s="154"/>
      <c r="FUG66" s="154"/>
      <c r="FUH66" s="154"/>
      <c r="FUI66" s="154"/>
      <c r="FUJ66" s="154"/>
      <c r="FUK66" s="154"/>
      <c r="FUL66" s="154"/>
      <c r="FUM66" s="154"/>
      <c r="FUN66" s="154"/>
      <c r="FUO66" s="154"/>
      <c r="FUP66" s="154"/>
      <c r="FUQ66" s="154"/>
      <c r="FUR66" s="154"/>
      <c r="FUS66" s="154"/>
      <c r="FUT66" s="154"/>
      <c r="FUU66" s="154"/>
      <c r="FUV66" s="154"/>
      <c r="FUW66" s="154"/>
      <c r="FUX66" s="154"/>
      <c r="FUY66" s="154"/>
      <c r="FUZ66" s="154"/>
      <c r="FVA66" s="154"/>
      <c r="FVB66" s="154"/>
      <c r="FVC66" s="154"/>
      <c r="FVD66" s="154"/>
      <c r="FVE66" s="154"/>
      <c r="FVF66" s="154"/>
      <c r="FVG66" s="154"/>
      <c r="FVH66" s="154"/>
      <c r="FVI66" s="154"/>
      <c r="FVJ66" s="154"/>
      <c r="FVK66" s="154"/>
      <c r="FVL66" s="154"/>
      <c r="FVM66" s="154"/>
      <c r="FVN66" s="154"/>
      <c r="FVO66" s="154"/>
      <c r="FVP66" s="154"/>
      <c r="FVQ66" s="154"/>
      <c r="FVR66" s="154"/>
      <c r="FVS66" s="154"/>
      <c r="FVT66" s="154"/>
      <c r="FVU66" s="154"/>
      <c r="FVV66" s="154"/>
      <c r="FVW66" s="154"/>
      <c r="FVX66" s="154"/>
      <c r="FVY66" s="154"/>
      <c r="FVZ66" s="154"/>
      <c r="FWA66" s="154"/>
      <c r="FWB66" s="154"/>
      <c r="FWC66" s="154"/>
      <c r="FWD66" s="154"/>
      <c r="FWE66" s="154"/>
      <c r="FWF66" s="154"/>
      <c r="FWG66" s="154"/>
      <c r="FWH66" s="154"/>
      <c r="FWI66" s="154"/>
      <c r="FWJ66" s="154"/>
      <c r="FWK66" s="154"/>
      <c r="FWL66" s="154"/>
      <c r="FWM66" s="154"/>
      <c r="FWN66" s="154"/>
      <c r="FWO66" s="154"/>
      <c r="FWP66" s="154"/>
      <c r="FWQ66" s="154"/>
      <c r="FWR66" s="154"/>
      <c r="FWS66" s="154"/>
      <c r="FWT66" s="154"/>
      <c r="FWU66" s="154"/>
      <c r="FWV66" s="154"/>
      <c r="FWW66" s="154"/>
      <c r="FWX66" s="154"/>
      <c r="FWY66" s="154"/>
      <c r="FWZ66" s="154"/>
      <c r="FXA66" s="154"/>
      <c r="FXB66" s="154"/>
      <c r="FXC66" s="154"/>
      <c r="FXD66" s="154"/>
      <c r="FXE66" s="154"/>
      <c r="FXF66" s="154"/>
      <c r="FXG66" s="154"/>
      <c r="FXH66" s="154"/>
      <c r="FXI66" s="154"/>
      <c r="FXJ66" s="154"/>
      <c r="FXK66" s="154"/>
      <c r="FXL66" s="154"/>
      <c r="FXM66" s="154"/>
      <c r="FXN66" s="154"/>
      <c r="FXO66" s="154"/>
      <c r="FXP66" s="154"/>
      <c r="FXQ66" s="154"/>
      <c r="FXR66" s="154"/>
      <c r="FXS66" s="154"/>
      <c r="FXT66" s="154"/>
      <c r="FXU66" s="154"/>
      <c r="FXV66" s="154"/>
      <c r="FXW66" s="154"/>
      <c r="FXX66" s="154"/>
      <c r="FXY66" s="154"/>
      <c r="FXZ66" s="154"/>
      <c r="FYA66" s="154"/>
      <c r="FYB66" s="154"/>
      <c r="FYC66" s="154"/>
      <c r="FYD66" s="154"/>
      <c r="FYE66" s="154"/>
      <c r="FYF66" s="154"/>
      <c r="FYG66" s="154"/>
      <c r="FYH66" s="154"/>
      <c r="FYI66" s="154"/>
      <c r="FYJ66" s="154"/>
      <c r="FYK66" s="154"/>
      <c r="FYL66" s="154"/>
      <c r="FYM66" s="154"/>
      <c r="FYN66" s="154"/>
      <c r="FYO66" s="154"/>
      <c r="FYP66" s="154"/>
      <c r="FYQ66" s="154"/>
      <c r="FYR66" s="154"/>
      <c r="FYS66" s="154"/>
      <c r="FYT66" s="154"/>
      <c r="FYU66" s="154"/>
      <c r="FYV66" s="154"/>
      <c r="FYW66" s="154"/>
      <c r="FYX66" s="154"/>
      <c r="FYY66" s="154"/>
      <c r="FYZ66" s="154"/>
      <c r="FZA66" s="154"/>
      <c r="FZB66" s="154"/>
      <c r="FZC66" s="154"/>
      <c r="FZD66" s="154"/>
      <c r="FZE66" s="154"/>
      <c r="FZF66" s="154"/>
      <c r="FZG66" s="154"/>
      <c r="FZH66" s="154"/>
      <c r="FZI66" s="154"/>
      <c r="FZJ66" s="154"/>
      <c r="FZK66" s="154"/>
      <c r="FZL66" s="154"/>
      <c r="FZM66" s="154"/>
      <c r="FZN66" s="154"/>
      <c r="FZO66" s="154"/>
      <c r="FZP66" s="154"/>
      <c r="FZQ66" s="154"/>
      <c r="FZR66" s="154"/>
      <c r="FZS66" s="154"/>
      <c r="FZT66" s="154"/>
      <c r="FZU66" s="154"/>
      <c r="FZV66" s="154"/>
      <c r="FZW66" s="154"/>
      <c r="FZX66" s="154"/>
      <c r="FZY66" s="154"/>
      <c r="FZZ66" s="154"/>
      <c r="GAA66" s="154"/>
      <c r="GAB66" s="154"/>
      <c r="GAC66" s="154"/>
      <c r="GAD66" s="154"/>
      <c r="GAE66" s="154"/>
      <c r="GAF66" s="154"/>
      <c r="GAG66" s="154"/>
      <c r="GAH66" s="154"/>
      <c r="GAI66" s="154"/>
      <c r="GAJ66" s="154"/>
      <c r="GAK66" s="154"/>
      <c r="GAL66" s="154"/>
      <c r="GAM66" s="154"/>
      <c r="GAN66" s="154"/>
      <c r="GAO66" s="154"/>
      <c r="GAP66" s="154"/>
      <c r="GAQ66" s="154"/>
      <c r="GAR66" s="154"/>
      <c r="GAS66" s="154"/>
      <c r="GAT66" s="154"/>
      <c r="GAU66" s="154"/>
      <c r="GAV66" s="154"/>
      <c r="GAW66" s="154"/>
      <c r="GAX66" s="154"/>
      <c r="GAY66" s="154"/>
      <c r="GAZ66" s="154"/>
      <c r="GBA66" s="154"/>
      <c r="GBB66" s="154"/>
      <c r="GBC66" s="154"/>
      <c r="GBD66" s="154"/>
      <c r="GBE66" s="154"/>
      <c r="GBF66" s="154"/>
      <c r="GBG66" s="154"/>
      <c r="GBH66" s="154"/>
      <c r="GBI66" s="154"/>
      <c r="GBJ66" s="154"/>
      <c r="GBK66" s="154"/>
      <c r="GBL66" s="154"/>
      <c r="GBM66" s="154"/>
      <c r="GBN66" s="154"/>
      <c r="GBO66" s="154"/>
      <c r="GBP66" s="154"/>
      <c r="GBQ66" s="154"/>
      <c r="GBR66" s="154"/>
      <c r="GBS66" s="154"/>
      <c r="GBT66" s="154"/>
      <c r="GBU66" s="154"/>
      <c r="GBV66" s="154"/>
      <c r="GBW66" s="154"/>
      <c r="GBX66" s="154"/>
      <c r="GBY66" s="154"/>
      <c r="GBZ66" s="154"/>
      <c r="GCA66" s="154"/>
      <c r="GCB66" s="154"/>
      <c r="GCC66" s="154"/>
      <c r="GCD66" s="154"/>
      <c r="GCE66" s="154"/>
      <c r="GCF66" s="154"/>
      <c r="GCG66" s="154"/>
      <c r="GCH66" s="154"/>
      <c r="GCI66" s="154"/>
      <c r="GCJ66" s="154"/>
      <c r="GCK66" s="154"/>
      <c r="GCL66" s="154"/>
      <c r="GCM66" s="154"/>
      <c r="GCN66" s="154"/>
      <c r="GCO66" s="154"/>
      <c r="GCP66" s="154"/>
      <c r="GCQ66" s="154"/>
      <c r="GCR66" s="154"/>
      <c r="GCS66" s="154"/>
      <c r="GCT66" s="154"/>
      <c r="GCU66" s="154"/>
      <c r="GCV66" s="154"/>
      <c r="GCW66" s="154"/>
      <c r="GCX66" s="154"/>
      <c r="GCY66" s="154"/>
      <c r="GCZ66" s="154"/>
      <c r="GDA66" s="154"/>
      <c r="GDB66" s="154"/>
      <c r="GDC66" s="154"/>
      <c r="GDD66" s="154"/>
      <c r="GDE66" s="154"/>
      <c r="GDF66" s="154"/>
      <c r="GDG66" s="154"/>
      <c r="GDH66" s="154"/>
      <c r="GDI66" s="154"/>
      <c r="GDJ66" s="154"/>
      <c r="GDK66" s="154"/>
      <c r="GDL66" s="154"/>
      <c r="GDM66" s="154"/>
      <c r="GDN66" s="154"/>
      <c r="GDO66" s="154"/>
      <c r="GDP66" s="154"/>
      <c r="GDQ66" s="154"/>
      <c r="GDR66" s="154"/>
      <c r="GDS66" s="154"/>
      <c r="GDT66" s="154"/>
      <c r="GDU66" s="154"/>
      <c r="GDV66" s="154"/>
      <c r="GDW66" s="154"/>
      <c r="GDX66" s="154"/>
      <c r="GDY66" s="154"/>
      <c r="GDZ66" s="154"/>
      <c r="GEA66" s="154"/>
      <c r="GEB66" s="154"/>
      <c r="GEC66" s="154"/>
      <c r="GED66" s="154"/>
      <c r="GEE66" s="154"/>
      <c r="GEF66" s="154"/>
      <c r="GEG66" s="154"/>
      <c r="GEH66" s="154"/>
      <c r="GEI66" s="154"/>
      <c r="GEJ66" s="154"/>
      <c r="GEK66" s="154"/>
      <c r="GEL66" s="154"/>
      <c r="GEM66" s="154"/>
      <c r="GEN66" s="154"/>
      <c r="GEO66" s="154"/>
      <c r="GEP66" s="154"/>
      <c r="GEQ66" s="154"/>
      <c r="GER66" s="154"/>
      <c r="GES66" s="154"/>
      <c r="GET66" s="154"/>
      <c r="GEU66" s="154"/>
      <c r="GEV66" s="154"/>
      <c r="GEW66" s="154"/>
      <c r="GEX66" s="154"/>
      <c r="GEY66" s="154"/>
      <c r="GEZ66" s="154"/>
      <c r="GFA66" s="154"/>
      <c r="GFB66" s="154"/>
      <c r="GFC66" s="154"/>
      <c r="GFD66" s="154"/>
      <c r="GFE66" s="154"/>
      <c r="GFF66" s="154"/>
      <c r="GFG66" s="154"/>
      <c r="GFH66" s="154"/>
      <c r="GFI66" s="154"/>
      <c r="GFJ66" s="154"/>
      <c r="GFK66" s="154"/>
      <c r="GFL66" s="154"/>
      <c r="GFM66" s="154"/>
      <c r="GFN66" s="154"/>
      <c r="GFO66" s="154"/>
      <c r="GFP66" s="154"/>
      <c r="GFQ66" s="154"/>
      <c r="GFR66" s="154"/>
      <c r="GFS66" s="154"/>
      <c r="GFT66" s="154"/>
      <c r="GFU66" s="154"/>
      <c r="GFV66" s="154"/>
      <c r="GFW66" s="154"/>
      <c r="GFX66" s="154"/>
      <c r="GFY66" s="154"/>
      <c r="GFZ66" s="154"/>
      <c r="GGA66" s="154"/>
      <c r="GGB66" s="154"/>
      <c r="GGC66" s="154"/>
      <c r="GGD66" s="154"/>
      <c r="GGE66" s="154"/>
      <c r="GGF66" s="154"/>
      <c r="GGG66" s="154"/>
      <c r="GGH66" s="154"/>
      <c r="GGI66" s="154"/>
      <c r="GGJ66" s="154"/>
      <c r="GGK66" s="154"/>
      <c r="GGL66" s="154"/>
      <c r="GGM66" s="154"/>
      <c r="GGN66" s="154"/>
      <c r="GGO66" s="154"/>
      <c r="GGP66" s="154"/>
      <c r="GGQ66" s="154"/>
      <c r="GGR66" s="154"/>
      <c r="GGS66" s="154"/>
      <c r="GGT66" s="154"/>
      <c r="GGU66" s="154"/>
      <c r="GGV66" s="154"/>
      <c r="GGW66" s="154"/>
      <c r="GGX66" s="154"/>
      <c r="GGY66" s="154"/>
      <c r="GGZ66" s="154"/>
      <c r="GHA66" s="154"/>
      <c r="GHB66" s="154"/>
      <c r="GHC66" s="154"/>
      <c r="GHD66" s="154"/>
      <c r="GHE66" s="154"/>
      <c r="GHF66" s="154"/>
      <c r="GHG66" s="154"/>
      <c r="GHH66" s="154"/>
      <c r="GHI66" s="154"/>
      <c r="GHJ66" s="154"/>
      <c r="GHK66" s="154"/>
      <c r="GHL66" s="154"/>
      <c r="GHM66" s="154"/>
      <c r="GHN66" s="154"/>
      <c r="GHO66" s="154"/>
      <c r="GHP66" s="154"/>
      <c r="GHQ66" s="154"/>
      <c r="GHR66" s="154"/>
      <c r="GHS66" s="154"/>
      <c r="GHT66" s="154"/>
      <c r="GHU66" s="154"/>
      <c r="GHV66" s="154"/>
      <c r="GHW66" s="154"/>
      <c r="GHX66" s="154"/>
      <c r="GHY66" s="154"/>
      <c r="GHZ66" s="154"/>
      <c r="GIA66" s="154"/>
      <c r="GIB66" s="154"/>
      <c r="GIC66" s="154"/>
      <c r="GID66" s="154"/>
      <c r="GIE66" s="154"/>
      <c r="GIF66" s="154"/>
      <c r="GIG66" s="154"/>
      <c r="GIH66" s="154"/>
      <c r="GII66" s="154"/>
      <c r="GIJ66" s="154"/>
      <c r="GIK66" s="154"/>
      <c r="GIL66" s="154"/>
      <c r="GIM66" s="154"/>
      <c r="GIN66" s="154"/>
      <c r="GIO66" s="154"/>
      <c r="GIP66" s="154"/>
      <c r="GIQ66" s="154"/>
      <c r="GIR66" s="154"/>
      <c r="GIS66" s="154"/>
      <c r="GIT66" s="154"/>
      <c r="GIU66" s="154"/>
      <c r="GIV66" s="154"/>
      <c r="GIW66" s="154"/>
      <c r="GIX66" s="154"/>
      <c r="GIY66" s="154"/>
      <c r="GIZ66" s="154"/>
      <c r="GJA66" s="154"/>
      <c r="GJB66" s="154"/>
      <c r="GJC66" s="154"/>
      <c r="GJD66" s="154"/>
      <c r="GJE66" s="154"/>
      <c r="GJF66" s="154"/>
      <c r="GJG66" s="154"/>
      <c r="GJH66" s="154"/>
      <c r="GJI66" s="154"/>
      <c r="GJJ66" s="154"/>
      <c r="GJK66" s="154"/>
      <c r="GJL66" s="154"/>
      <c r="GJM66" s="154"/>
      <c r="GJN66" s="154"/>
      <c r="GJO66" s="154"/>
      <c r="GJP66" s="154"/>
      <c r="GJQ66" s="154"/>
      <c r="GJR66" s="154"/>
      <c r="GJS66" s="154"/>
      <c r="GJT66" s="154"/>
      <c r="GJU66" s="154"/>
      <c r="GJV66" s="154"/>
      <c r="GJW66" s="154"/>
      <c r="GJX66" s="154"/>
      <c r="GJY66" s="154"/>
      <c r="GJZ66" s="154"/>
      <c r="GKA66" s="154"/>
      <c r="GKB66" s="154"/>
      <c r="GKC66" s="154"/>
      <c r="GKD66" s="154"/>
      <c r="GKE66" s="154"/>
      <c r="GKF66" s="154"/>
      <c r="GKG66" s="154"/>
      <c r="GKH66" s="154"/>
      <c r="GKI66" s="154"/>
      <c r="GKJ66" s="154"/>
      <c r="GKK66" s="154"/>
      <c r="GKL66" s="154"/>
      <c r="GKM66" s="154"/>
      <c r="GKN66" s="154"/>
      <c r="GKO66" s="154"/>
      <c r="GKP66" s="154"/>
      <c r="GKQ66" s="154"/>
      <c r="GKR66" s="154"/>
      <c r="GKS66" s="154"/>
      <c r="GKT66" s="154"/>
      <c r="GKU66" s="154"/>
      <c r="GKV66" s="154"/>
      <c r="GKW66" s="154"/>
      <c r="GKX66" s="154"/>
      <c r="GKY66" s="154"/>
      <c r="GKZ66" s="154"/>
      <c r="GLA66" s="154"/>
      <c r="GLB66" s="154"/>
      <c r="GLC66" s="154"/>
      <c r="GLD66" s="154"/>
      <c r="GLE66" s="154"/>
      <c r="GLF66" s="154"/>
      <c r="GLG66" s="154"/>
      <c r="GLH66" s="154"/>
      <c r="GLI66" s="154"/>
      <c r="GLJ66" s="154"/>
      <c r="GLK66" s="154"/>
      <c r="GLL66" s="154"/>
      <c r="GLM66" s="154"/>
      <c r="GLN66" s="154"/>
      <c r="GLO66" s="154"/>
      <c r="GLP66" s="154"/>
      <c r="GLQ66" s="154"/>
      <c r="GLR66" s="154"/>
      <c r="GLS66" s="154"/>
      <c r="GLT66" s="154"/>
      <c r="GLU66" s="154"/>
      <c r="GLV66" s="154"/>
      <c r="GLW66" s="154"/>
      <c r="GLX66" s="154"/>
      <c r="GLY66" s="154"/>
      <c r="GLZ66" s="154"/>
      <c r="GMA66" s="154"/>
      <c r="GMB66" s="154"/>
      <c r="GMC66" s="154"/>
      <c r="GMD66" s="154"/>
      <c r="GME66" s="154"/>
      <c r="GMF66" s="154"/>
      <c r="GMG66" s="154"/>
      <c r="GMH66" s="154"/>
      <c r="GMI66" s="154"/>
      <c r="GMJ66" s="154"/>
      <c r="GMK66" s="154"/>
      <c r="GML66" s="154"/>
      <c r="GMM66" s="154"/>
      <c r="GMN66" s="154"/>
      <c r="GMO66" s="154"/>
      <c r="GMP66" s="154"/>
      <c r="GMQ66" s="154"/>
      <c r="GMR66" s="154"/>
      <c r="GMS66" s="154"/>
      <c r="GMT66" s="154"/>
      <c r="GMU66" s="154"/>
      <c r="GMV66" s="154"/>
      <c r="GMW66" s="154"/>
      <c r="GMX66" s="154"/>
      <c r="GMY66" s="154"/>
      <c r="GMZ66" s="154"/>
      <c r="GNA66" s="154"/>
      <c r="GNB66" s="154"/>
      <c r="GNC66" s="154"/>
      <c r="GND66" s="154"/>
      <c r="GNE66" s="154"/>
      <c r="GNF66" s="154"/>
      <c r="GNG66" s="154"/>
      <c r="GNH66" s="154"/>
      <c r="GNI66" s="154"/>
      <c r="GNJ66" s="154"/>
      <c r="GNK66" s="154"/>
      <c r="GNL66" s="154"/>
      <c r="GNM66" s="154"/>
      <c r="GNN66" s="154"/>
      <c r="GNO66" s="154"/>
      <c r="GNP66" s="154"/>
      <c r="GNQ66" s="154"/>
      <c r="GNR66" s="154"/>
      <c r="GNS66" s="154"/>
      <c r="GNT66" s="154"/>
      <c r="GNU66" s="154"/>
      <c r="GNV66" s="154"/>
      <c r="GNW66" s="154"/>
      <c r="GNX66" s="154"/>
      <c r="GNY66" s="154"/>
      <c r="GNZ66" s="154"/>
      <c r="GOA66" s="154"/>
      <c r="GOB66" s="154"/>
      <c r="GOC66" s="154"/>
      <c r="GOD66" s="154"/>
      <c r="GOE66" s="154"/>
      <c r="GOF66" s="154"/>
      <c r="GOG66" s="154"/>
      <c r="GOH66" s="154"/>
      <c r="GOI66" s="154"/>
      <c r="GOJ66" s="154"/>
      <c r="GOK66" s="154"/>
      <c r="GOL66" s="154"/>
      <c r="GOM66" s="154"/>
      <c r="GON66" s="154"/>
      <c r="GOO66" s="154"/>
      <c r="GOP66" s="154"/>
      <c r="GOQ66" s="154"/>
      <c r="GOR66" s="154"/>
      <c r="GOS66" s="154"/>
      <c r="GOT66" s="154"/>
      <c r="GOU66" s="154"/>
      <c r="GOV66" s="154"/>
      <c r="GOW66" s="154"/>
      <c r="GOX66" s="154"/>
      <c r="GOY66" s="154"/>
      <c r="GOZ66" s="154"/>
      <c r="GPA66" s="154"/>
      <c r="GPB66" s="154"/>
      <c r="GPC66" s="154"/>
      <c r="GPD66" s="154"/>
      <c r="GPE66" s="154"/>
      <c r="GPF66" s="154"/>
      <c r="GPG66" s="154"/>
      <c r="GPH66" s="154"/>
      <c r="GPI66" s="154"/>
      <c r="GPJ66" s="154"/>
      <c r="GPK66" s="154"/>
      <c r="GPL66" s="154"/>
      <c r="GPM66" s="154"/>
      <c r="GPN66" s="154"/>
      <c r="GPO66" s="154"/>
      <c r="GPP66" s="154"/>
      <c r="GPQ66" s="154"/>
      <c r="GPR66" s="154"/>
      <c r="GPS66" s="154"/>
      <c r="GPT66" s="154"/>
      <c r="GPU66" s="154"/>
      <c r="GPV66" s="154"/>
      <c r="GPW66" s="154"/>
      <c r="GPX66" s="154"/>
      <c r="GPY66" s="154"/>
      <c r="GPZ66" s="154"/>
      <c r="GQA66" s="154"/>
      <c r="GQB66" s="154"/>
      <c r="GQC66" s="154"/>
      <c r="GQD66" s="154"/>
      <c r="GQE66" s="154"/>
      <c r="GQF66" s="154"/>
      <c r="GQG66" s="154"/>
      <c r="GQH66" s="154"/>
      <c r="GQI66" s="154"/>
      <c r="GQJ66" s="154"/>
      <c r="GQK66" s="154"/>
      <c r="GQL66" s="154"/>
      <c r="GQM66" s="154"/>
      <c r="GQN66" s="154"/>
      <c r="GQO66" s="154"/>
      <c r="GQP66" s="154"/>
      <c r="GQQ66" s="154"/>
      <c r="GQR66" s="154"/>
      <c r="GQS66" s="154"/>
      <c r="GQT66" s="154"/>
      <c r="GQU66" s="154"/>
      <c r="GQV66" s="154"/>
      <c r="GQW66" s="154"/>
      <c r="GQX66" s="154"/>
      <c r="GQY66" s="154"/>
      <c r="GQZ66" s="154"/>
      <c r="GRA66" s="154"/>
      <c r="GRB66" s="154"/>
      <c r="GRC66" s="154"/>
      <c r="GRD66" s="154"/>
      <c r="GRE66" s="154"/>
      <c r="GRF66" s="154"/>
      <c r="GRG66" s="154"/>
      <c r="GRH66" s="154"/>
      <c r="GRI66" s="154"/>
      <c r="GRJ66" s="154"/>
      <c r="GRK66" s="154"/>
      <c r="GRL66" s="154"/>
      <c r="GRM66" s="154"/>
      <c r="GRN66" s="154"/>
      <c r="GRO66" s="154"/>
      <c r="GRP66" s="154"/>
      <c r="GRQ66" s="154"/>
      <c r="GRR66" s="154"/>
      <c r="GRS66" s="154"/>
      <c r="GRT66" s="154"/>
      <c r="GRU66" s="154"/>
      <c r="GRV66" s="154"/>
      <c r="GRW66" s="154"/>
      <c r="GRX66" s="154"/>
      <c r="GRY66" s="154"/>
      <c r="GRZ66" s="154"/>
      <c r="GSA66" s="154"/>
      <c r="GSB66" s="154"/>
      <c r="GSC66" s="154"/>
      <c r="GSD66" s="154"/>
      <c r="GSE66" s="154"/>
      <c r="GSF66" s="154"/>
      <c r="GSG66" s="154"/>
      <c r="GSH66" s="154"/>
      <c r="GSI66" s="154"/>
      <c r="GSJ66" s="154"/>
      <c r="GSK66" s="154"/>
      <c r="GSL66" s="154"/>
      <c r="GSM66" s="154"/>
      <c r="GSN66" s="154"/>
      <c r="GSO66" s="154"/>
      <c r="GSP66" s="154"/>
      <c r="GSQ66" s="154"/>
      <c r="GSR66" s="154"/>
      <c r="GSS66" s="154"/>
      <c r="GST66" s="154"/>
      <c r="GSU66" s="154"/>
      <c r="GSV66" s="154"/>
      <c r="GSW66" s="154"/>
      <c r="GSX66" s="154"/>
      <c r="GSY66" s="154"/>
      <c r="GSZ66" s="154"/>
      <c r="GTA66" s="154"/>
      <c r="GTB66" s="154"/>
      <c r="GTC66" s="154"/>
      <c r="GTD66" s="154"/>
      <c r="GTE66" s="154"/>
      <c r="GTF66" s="154"/>
      <c r="GTG66" s="154"/>
      <c r="GTH66" s="154"/>
      <c r="GTI66" s="154"/>
      <c r="GTJ66" s="154"/>
      <c r="GTK66" s="154"/>
      <c r="GTL66" s="154"/>
      <c r="GTM66" s="154"/>
      <c r="GTN66" s="154"/>
      <c r="GTO66" s="154"/>
      <c r="GTP66" s="154"/>
      <c r="GTQ66" s="154"/>
      <c r="GTR66" s="154"/>
      <c r="GTS66" s="154"/>
      <c r="GTT66" s="154"/>
      <c r="GTU66" s="154"/>
      <c r="GTV66" s="154"/>
      <c r="GTW66" s="154"/>
      <c r="GTX66" s="154"/>
      <c r="GTY66" s="154"/>
      <c r="GTZ66" s="154"/>
      <c r="GUA66" s="154"/>
      <c r="GUB66" s="154"/>
      <c r="GUC66" s="154"/>
      <c r="GUD66" s="154"/>
      <c r="GUE66" s="154"/>
      <c r="GUF66" s="154"/>
      <c r="GUG66" s="154"/>
      <c r="GUH66" s="154"/>
      <c r="GUI66" s="154"/>
      <c r="GUJ66" s="154"/>
      <c r="GUK66" s="154"/>
      <c r="GUL66" s="154"/>
      <c r="GUM66" s="154"/>
      <c r="GUN66" s="154"/>
      <c r="GUO66" s="154"/>
      <c r="GUP66" s="154"/>
      <c r="GUQ66" s="154"/>
      <c r="GUR66" s="154"/>
      <c r="GUS66" s="154"/>
      <c r="GUT66" s="154"/>
      <c r="GUU66" s="154"/>
      <c r="GUV66" s="154"/>
      <c r="GUW66" s="154"/>
      <c r="GUX66" s="154"/>
      <c r="GUY66" s="154"/>
      <c r="GUZ66" s="154"/>
      <c r="GVA66" s="154"/>
      <c r="GVB66" s="154"/>
      <c r="GVC66" s="154"/>
      <c r="GVD66" s="154"/>
      <c r="GVE66" s="154"/>
      <c r="GVF66" s="154"/>
      <c r="GVG66" s="154"/>
      <c r="GVH66" s="154"/>
      <c r="GVI66" s="154"/>
      <c r="GVJ66" s="154"/>
      <c r="GVK66" s="154"/>
      <c r="GVL66" s="154"/>
      <c r="GVM66" s="154"/>
      <c r="GVN66" s="154"/>
      <c r="GVO66" s="154"/>
      <c r="GVP66" s="154"/>
      <c r="GVQ66" s="154"/>
      <c r="GVR66" s="154"/>
      <c r="GVS66" s="154"/>
      <c r="GVT66" s="154"/>
      <c r="GVU66" s="154"/>
      <c r="GVV66" s="154"/>
      <c r="GVW66" s="154"/>
      <c r="GVX66" s="154"/>
      <c r="GVY66" s="154"/>
      <c r="GVZ66" s="154"/>
      <c r="GWA66" s="154"/>
      <c r="GWB66" s="154"/>
      <c r="GWC66" s="154"/>
      <c r="GWD66" s="154"/>
      <c r="GWE66" s="154"/>
      <c r="GWF66" s="154"/>
      <c r="GWG66" s="154"/>
      <c r="GWH66" s="154"/>
      <c r="GWI66" s="154"/>
      <c r="GWJ66" s="154"/>
      <c r="GWK66" s="154"/>
      <c r="GWL66" s="154"/>
      <c r="GWM66" s="154"/>
      <c r="GWN66" s="154"/>
      <c r="GWO66" s="154"/>
      <c r="GWP66" s="154"/>
      <c r="GWQ66" s="154"/>
      <c r="GWR66" s="154"/>
      <c r="GWS66" s="154"/>
      <c r="GWT66" s="154"/>
      <c r="GWU66" s="154"/>
      <c r="GWV66" s="154"/>
      <c r="GWW66" s="154"/>
      <c r="GWX66" s="154"/>
      <c r="GWY66" s="154"/>
      <c r="GWZ66" s="154"/>
      <c r="GXA66" s="154"/>
      <c r="GXB66" s="154"/>
      <c r="GXC66" s="154"/>
      <c r="GXD66" s="154"/>
      <c r="GXE66" s="154"/>
      <c r="GXF66" s="154"/>
      <c r="GXG66" s="154"/>
      <c r="GXH66" s="154"/>
      <c r="GXI66" s="154"/>
      <c r="GXJ66" s="154"/>
      <c r="GXK66" s="154"/>
      <c r="GXL66" s="154"/>
      <c r="GXM66" s="154"/>
      <c r="GXN66" s="154"/>
      <c r="GXO66" s="154"/>
      <c r="GXP66" s="154"/>
      <c r="GXQ66" s="154"/>
      <c r="GXR66" s="154"/>
      <c r="GXS66" s="154"/>
      <c r="GXT66" s="154"/>
      <c r="GXU66" s="154"/>
      <c r="GXV66" s="154"/>
      <c r="GXW66" s="154"/>
      <c r="GXX66" s="154"/>
      <c r="GXY66" s="154"/>
      <c r="GXZ66" s="154"/>
      <c r="GYA66" s="154"/>
      <c r="GYB66" s="154"/>
      <c r="GYC66" s="154"/>
      <c r="GYD66" s="154"/>
      <c r="GYE66" s="154"/>
      <c r="GYF66" s="154"/>
      <c r="GYG66" s="154"/>
      <c r="GYH66" s="154"/>
      <c r="GYI66" s="154"/>
      <c r="GYJ66" s="154"/>
      <c r="GYK66" s="154"/>
      <c r="GYL66" s="154"/>
      <c r="GYM66" s="154"/>
      <c r="GYN66" s="154"/>
      <c r="GYO66" s="154"/>
      <c r="GYP66" s="154"/>
      <c r="GYQ66" s="154"/>
      <c r="GYR66" s="154"/>
      <c r="GYS66" s="154"/>
      <c r="GYT66" s="154"/>
      <c r="GYU66" s="154"/>
      <c r="GYV66" s="154"/>
      <c r="GYW66" s="154"/>
      <c r="GYX66" s="154"/>
      <c r="GYY66" s="154"/>
      <c r="GYZ66" s="154"/>
      <c r="GZA66" s="154"/>
      <c r="GZB66" s="154"/>
      <c r="GZC66" s="154"/>
      <c r="GZD66" s="154"/>
      <c r="GZE66" s="154"/>
      <c r="GZF66" s="154"/>
      <c r="GZG66" s="154"/>
      <c r="GZH66" s="154"/>
      <c r="GZI66" s="154"/>
      <c r="GZJ66" s="154"/>
      <c r="GZK66" s="154"/>
      <c r="GZL66" s="154"/>
      <c r="GZM66" s="154"/>
      <c r="GZN66" s="154"/>
      <c r="GZO66" s="154"/>
      <c r="GZP66" s="154"/>
      <c r="GZQ66" s="154"/>
      <c r="GZR66" s="154"/>
      <c r="GZS66" s="154"/>
      <c r="GZT66" s="154"/>
      <c r="GZU66" s="154"/>
      <c r="GZV66" s="154"/>
      <c r="GZW66" s="154"/>
      <c r="GZX66" s="154"/>
      <c r="GZY66" s="154"/>
      <c r="GZZ66" s="154"/>
      <c r="HAA66" s="154"/>
      <c r="HAB66" s="154"/>
      <c r="HAC66" s="154"/>
      <c r="HAD66" s="154"/>
      <c r="HAE66" s="154"/>
      <c r="HAF66" s="154"/>
      <c r="HAG66" s="154"/>
      <c r="HAH66" s="154"/>
      <c r="HAI66" s="154"/>
      <c r="HAJ66" s="154"/>
      <c r="HAK66" s="154"/>
      <c r="HAL66" s="154"/>
      <c r="HAM66" s="154"/>
      <c r="HAN66" s="154"/>
      <c r="HAO66" s="154"/>
      <c r="HAP66" s="154"/>
      <c r="HAQ66" s="154"/>
      <c r="HAR66" s="154"/>
      <c r="HAS66" s="154"/>
      <c r="HAT66" s="154"/>
      <c r="HAU66" s="154"/>
      <c r="HAV66" s="154"/>
      <c r="HAW66" s="154"/>
      <c r="HAX66" s="154"/>
      <c r="HAY66" s="154"/>
      <c r="HAZ66" s="154"/>
      <c r="HBA66" s="154"/>
      <c r="HBB66" s="154"/>
      <c r="HBC66" s="154"/>
      <c r="HBD66" s="154"/>
      <c r="HBE66" s="154"/>
      <c r="HBF66" s="154"/>
      <c r="HBG66" s="154"/>
      <c r="HBH66" s="154"/>
      <c r="HBI66" s="154"/>
      <c r="HBJ66" s="154"/>
      <c r="HBK66" s="154"/>
      <c r="HBL66" s="154"/>
      <c r="HBM66" s="154"/>
      <c r="HBN66" s="154"/>
      <c r="HBO66" s="154"/>
      <c r="HBP66" s="154"/>
      <c r="HBQ66" s="154"/>
      <c r="HBR66" s="154"/>
      <c r="HBS66" s="154"/>
      <c r="HBT66" s="154"/>
      <c r="HBU66" s="154"/>
      <c r="HBV66" s="154"/>
      <c r="HBW66" s="154"/>
      <c r="HBX66" s="154"/>
      <c r="HBY66" s="154"/>
      <c r="HBZ66" s="154"/>
      <c r="HCA66" s="154"/>
      <c r="HCB66" s="154"/>
      <c r="HCC66" s="154"/>
      <c r="HCD66" s="154"/>
      <c r="HCE66" s="154"/>
      <c r="HCF66" s="154"/>
      <c r="HCG66" s="154"/>
      <c r="HCH66" s="154"/>
      <c r="HCI66" s="154"/>
      <c r="HCJ66" s="154"/>
      <c r="HCK66" s="154"/>
      <c r="HCL66" s="154"/>
      <c r="HCM66" s="154"/>
      <c r="HCN66" s="154"/>
      <c r="HCO66" s="154"/>
      <c r="HCP66" s="154"/>
      <c r="HCQ66" s="154"/>
      <c r="HCR66" s="154"/>
      <c r="HCS66" s="154"/>
      <c r="HCT66" s="154"/>
      <c r="HCU66" s="154"/>
      <c r="HCV66" s="154"/>
      <c r="HCW66" s="154"/>
      <c r="HCX66" s="154"/>
      <c r="HCY66" s="154"/>
      <c r="HCZ66" s="154"/>
      <c r="HDA66" s="154"/>
      <c r="HDB66" s="154"/>
      <c r="HDC66" s="154"/>
      <c r="HDD66" s="154"/>
      <c r="HDE66" s="154"/>
      <c r="HDF66" s="154"/>
      <c r="HDG66" s="154"/>
      <c r="HDH66" s="154"/>
      <c r="HDI66" s="154"/>
      <c r="HDJ66" s="154"/>
      <c r="HDK66" s="154"/>
      <c r="HDL66" s="154"/>
      <c r="HDM66" s="154"/>
      <c r="HDN66" s="154"/>
      <c r="HDO66" s="154"/>
      <c r="HDP66" s="154"/>
      <c r="HDQ66" s="154"/>
      <c r="HDR66" s="154"/>
      <c r="HDS66" s="154"/>
      <c r="HDT66" s="154"/>
      <c r="HDU66" s="154"/>
      <c r="HDV66" s="154"/>
      <c r="HDW66" s="154"/>
      <c r="HDX66" s="154"/>
      <c r="HDY66" s="154"/>
      <c r="HDZ66" s="154"/>
      <c r="HEA66" s="154"/>
      <c r="HEB66" s="154"/>
      <c r="HEC66" s="154"/>
      <c r="HED66" s="154"/>
      <c r="HEE66" s="154"/>
      <c r="HEF66" s="154"/>
      <c r="HEG66" s="154"/>
      <c r="HEH66" s="154"/>
      <c r="HEI66" s="154"/>
      <c r="HEJ66" s="154"/>
      <c r="HEK66" s="154"/>
      <c r="HEL66" s="154"/>
      <c r="HEM66" s="154"/>
      <c r="HEN66" s="154"/>
      <c r="HEO66" s="154"/>
      <c r="HEP66" s="154"/>
      <c r="HEQ66" s="154"/>
      <c r="HER66" s="154"/>
      <c r="HES66" s="154"/>
      <c r="HET66" s="154"/>
      <c r="HEU66" s="154"/>
      <c r="HEV66" s="154"/>
      <c r="HEW66" s="154"/>
      <c r="HEX66" s="154"/>
      <c r="HEY66" s="154"/>
      <c r="HEZ66" s="154"/>
      <c r="HFA66" s="154"/>
      <c r="HFB66" s="154"/>
      <c r="HFC66" s="154"/>
      <c r="HFD66" s="154"/>
      <c r="HFE66" s="154"/>
      <c r="HFF66" s="154"/>
      <c r="HFG66" s="154"/>
      <c r="HFH66" s="154"/>
      <c r="HFI66" s="154"/>
      <c r="HFJ66" s="154"/>
      <c r="HFK66" s="154"/>
      <c r="HFL66" s="154"/>
      <c r="HFM66" s="154"/>
      <c r="HFN66" s="154"/>
      <c r="HFO66" s="154"/>
      <c r="HFP66" s="154"/>
      <c r="HFQ66" s="154"/>
      <c r="HFR66" s="154"/>
      <c r="HFS66" s="154"/>
      <c r="HFT66" s="154"/>
      <c r="HFU66" s="154"/>
      <c r="HFV66" s="154"/>
      <c r="HFW66" s="154"/>
      <c r="HFX66" s="154"/>
      <c r="HFY66" s="154"/>
      <c r="HFZ66" s="154"/>
      <c r="HGA66" s="154"/>
      <c r="HGB66" s="154"/>
      <c r="HGC66" s="154"/>
      <c r="HGD66" s="154"/>
      <c r="HGE66" s="154"/>
      <c r="HGF66" s="154"/>
      <c r="HGG66" s="154"/>
      <c r="HGH66" s="154"/>
      <c r="HGI66" s="154"/>
      <c r="HGJ66" s="154"/>
      <c r="HGK66" s="154"/>
      <c r="HGL66" s="154"/>
      <c r="HGM66" s="154"/>
      <c r="HGN66" s="154"/>
      <c r="HGO66" s="154"/>
      <c r="HGP66" s="154"/>
      <c r="HGQ66" s="154"/>
      <c r="HGR66" s="154"/>
      <c r="HGS66" s="154"/>
      <c r="HGT66" s="154"/>
      <c r="HGU66" s="154"/>
      <c r="HGV66" s="154"/>
      <c r="HGW66" s="154"/>
      <c r="HGX66" s="154"/>
      <c r="HGY66" s="154"/>
      <c r="HGZ66" s="154"/>
      <c r="HHA66" s="154"/>
      <c r="HHB66" s="154"/>
      <c r="HHC66" s="154"/>
      <c r="HHD66" s="154"/>
      <c r="HHE66" s="154"/>
      <c r="HHF66" s="154"/>
      <c r="HHG66" s="154"/>
      <c r="HHH66" s="154"/>
      <c r="HHI66" s="154"/>
      <c r="HHJ66" s="154"/>
      <c r="HHK66" s="154"/>
      <c r="HHL66" s="154"/>
      <c r="HHM66" s="154"/>
      <c r="HHN66" s="154"/>
      <c r="HHO66" s="154"/>
      <c r="HHP66" s="154"/>
      <c r="HHQ66" s="154"/>
      <c r="HHR66" s="154"/>
      <c r="HHS66" s="154"/>
      <c r="HHT66" s="154"/>
      <c r="HHU66" s="154"/>
      <c r="HHV66" s="154"/>
      <c r="HHW66" s="154"/>
      <c r="HHX66" s="154"/>
      <c r="HHY66" s="154"/>
      <c r="HHZ66" s="154"/>
      <c r="HIA66" s="154"/>
      <c r="HIB66" s="154"/>
      <c r="HIC66" s="154"/>
      <c r="HID66" s="154"/>
      <c r="HIE66" s="154"/>
      <c r="HIF66" s="154"/>
      <c r="HIG66" s="154"/>
      <c r="HIH66" s="154"/>
      <c r="HII66" s="154"/>
      <c r="HIJ66" s="154"/>
      <c r="HIK66" s="154"/>
      <c r="HIL66" s="154"/>
      <c r="HIM66" s="154"/>
      <c r="HIN66" s="154"/>
      <c r="HIO66" s="154"/>
      <c r="HIP66" s="154"/>
      <c r="HIQ66" s="154"/>
      <c r="HIR66" s="154"/>
      <c r="HIS66" s="154"/>
      <c r="HIT66" s="154"/>
      <c r="HIU66" s="154"/>
      <c r="HIV66" s="154"/>
      <c r="HIW66" s="154"/>
      <c r="HIX66" s="154"/>
      <c r="HIY66" s="154"/>
      <c r="HIZ66" s="154"/>
      <c r="HJA66" s="154"/>
      <c r="HJB66" s="154"/>
      <c r="HJC66" s="154"/>
      <c r="HJD66" s="154"/>
      <c r="HJE66" s="154"/>
      <c r="HJF66" s="154"/>
      <c r="HJG66" s="154"/>
      <c r="HJH66" s="154"/>
      <c r="HJI66" s="154"/>
      <c r="HJJ66" s="154"/>
      <c r="HJK66" s="154"/>
      <c r="HJL66" s="154"/>
      <c r="HJM66" s="154"/>
      <c r="HJN66" s="154"/>
      <c r="HJO66" s="154"/>
      <c r="HJP66" s="154"/>
      <c r="HJQ66" s="154"/>
      <c r="HJR66" s="154"/>
      <c r="HJS66" s="154"/>
      <c r="HJT66" s="154"/>
      <c r="HJU66" s="154"/>
      <c r="HJV66" s="154"/>
      <c r="HJW66" s="154"/>
      <c r="HJX66" s="154"/>
      <c r="HJY66" s="154"/>
      <c r="HJZ66" s="154"/>
      <c r="HKA66" s="154"/>
      <c r="HKB66" s="154"/>
      <c r="HKC66" s="154"/>
      <c r="HKD66" s="154"/>
      <c r="HKE66" s="154"/>
      <c r="HKF66" s="154"/>
      <c r="HKG66" s="154"/>
      <c r="HKH66" s="154"/>
      <c r="HKI66" s="154"/>
      <c r="HKJ66" s="154"/>
      <c r="HKK66" s="154"/>
      <c r="HKL66" s="154"/>
      <c r="HKM66" s="154"/>
      <c r="HKN66" s="154"/>
      <c r="HKO66" s="154"/>
      <c r="HKP66" s="154"/>
      <c r="HKQ66" s="154"/>
      <c r="HKR66" s="154"/>
      <c r="HKS66" s="154"/>
      <c r="HKT66" s="154"/>
      <c r="HKU66" s="154"/>
      <c r="HKV66" s="154"/>
      <c r="HKW66" s="154"/>
      <c r="HKX66" s="154"/>
      <c r="HKY66" s="154"/>
      <c r="HKZ66" s="154"/>
      <c r="HLA66" s="154"/>
      <c r="HLB66" s="154"/>
      <c r="HLC66" s="154"/>
      <c r="HLD66" s="154"/>
      <c r="HLE66" s="154"/>
      <c r="HLF66" s="154"/>
      <c r="HLG66" s="154"/>
      <c r="HLH66" s="154"/>
      <c r="HLI66" s="154"/>
      <c r="HLJ66" s="154"/>
      <c r="HLK66" s="154"/>
      <c r="HLL66" s="154"/>
      <c r="HLM66" s="154"/>
      <c r="HLN66" s="154"/>
      <c r="HLO66" s="154"/>
      <c r="HLP66" s="154"/>
      <c r="HLQ66" s="154"/>
      <c r="HLR66" s="154"/>
      <c r="HLS66" s="154"/>
      <c r="HLT66" s="154"/>
      <c r="HLU66" s="154"/>
      <c r="HLV66" s="154"/>
      <c r="HLW66" s="154"/>
      <c r="HLX66" s="154"/>
      <c r="HLY66" s="154"/>
      <c r="HLZ66" s="154"/>
      <c r="HMA66" s="154"/>
      <c r="HMB66" s="154"/>
      <c r="HMC66" s="154"/>
      <c r="HMD66" s="154"/>
      <c r="HME66" s="154"/>
      <c r="HMF66" s="154"/>
      <c r="HMG66" s="154"/>
      <c r="HMH66" s="154"/>
      <c r="HMI66" s="154"/>
      <c r="HMJ66" s="154"/>
      <c r="HMK66" s="154"/>
      <c r="HML66" s="154"/>
      <c r="HMM66" s="154"/>
      <c r="HMN66" s="154"/>
      <c r="HMO66" s="154"/>
      <c r="HMP66" s="154"/>
      <c r="HMQ66" s="154"/>
      <c r="HMR66" s="154"/>
      <c r="HMS66" s="154"/>
      <c r="HMT66" s="154"/>
      <c r="HMU66" s="154"/>
      <c r="HMV66" s="154"/>
      <c r="HMW66" s="154"/>
      <c r="HMX66" s="154"/>
      <c r="HMY66" s="154"/>
      <c r="HMZ66" s="154"/>
      <c r="HNA66" s="154"/>
      <c r="HNB66" s="154"/>
      <c r="HNC66" s="154"/>
      <c r="HND66" s="154"/>
      <c r="HNE66" s="154"/>
      <c r="HNF66" s="154"/>
      <c r="HNG66" s="154"/>
      <c r="HNH66" s="154"/>
      <c r="HNI66" s="154"/>
      <c r="HNJ66" s="154"/>
      <c r="HNK66" s="154"/>
      <c r="HNL66" s="154"/>
      <c r="HNM66" s="154"/>
      <c r="HNN66" s="154"/>
      <c r="HNO66" s="154"/>
      <c r="HNP66" s="154"/>
      <c r="HNQ66" s="154"/>
      <c r="HNR66" s="154"/>
      <c r="HNS66" s="154"/>
      <c r="HNT66" s="154"/>
      <c r="HNU66" s="154"/>
      <c r="HNV66" s="154"/>
      <c r="HNW66" s="154"/>
      <c r="HNX66" s="154"/>
      <c r="HNY66" s="154"/>
      <c r="HNZ66" s="154"/>
      <c r="HOA66" s="154"/>
      <c r="HOB66" s="154"/>
      <c r="HOC66" s="154"/>
      <c r="HOD66" s="154"/>
      <c r="HOE66" s="154"/>
      <c r="HOF66" s="154"/>
      <c r="HOG66" s="154"/>
      <c r="HOH66" s="154"/>
      <c r="HOI66" s="154"/>
      <c r="HOJ66" s="154"/>
      <c r="HOK66" s="154"/>
      <c r="HOL66" s="154"/>
      <c r="HOM66" s="154"/>
      <c r="HON66" s="154"/>
      <c r="HOO66" s="154"/>
      <c r="HOP66" s="154"/>
      <c r="HOQ66" s="154"/>
      <c r="HOR66" s="154"/>
      <c r="HOS66" s="154"/>
      <c r="HOT66" s="154"/>
      <c r="HOU66" s="154"/>
      <c r="HOV66" s="154"/>
      <c r="HOW66" s="154"/>
      <c r="HOX66" s="154"/>
      <c r="HOY66" s="154"/>
      <c r="HOZ66" s="154"/>
      <c r="HPA66" s="154"/>
      <c r="HPB66" s="154"/>
      <c r="HPC66" s="154"/>
      <c r="HPD66" s="154"/>
      <c r="HPE66" s="154"/>
      <c r="HPF66" s="154"/>
      <c r="HPG66" s="154"/>
      <c r="HPH66" s="154"/>
      <c r="HPI66" s="154"/>
      <c r="HPJ66" s="154"/>
      <c r="HPK66" s="154"/>
      <c r="HPL66" s="154"/>
      <c r="HPM66" s="154"/>
      <c r="HPN66" s="154"/>
      <c r="HPO66" s="154"/>
      <c r="HPP66" s="154"/>
      <c r="HPQ66" s="154"/>
      <c r="HPR66" s="154"/>
      <c r="HPS66" s="154"/>
      <c r="HPT66" s="154"/>
      <c r="HPU66" s="154"/>
      <c r="HPV66" s="154"/>
      <c r="HPW66" s="154"/>
      <c r="HPX66" s="154"/>
      <c r="HPY66" s="154"/>
      <c r="HPZ66" s="154"/>
      <c r="HQA66" s="154"/>
      <c r="HQB66" s="154"/>
      <c r="HQC66" s="154"/>
      <c r="HQD66" s="154"/>
      <c r="HQE66" s="154"/>
      <c r="HQF66" s="154"/>
      <c r="HQG66" s="154"/>
      <c r="HQH66" s="154"/>
      <c r="HQI66" s="154"/>
      <c r="HQJ66" s="154"/>
      <c r="HQK66" s="154"/>
      <c r="HQL66" s="154"/>
      <c r="HQM66" s="154"/>
      <c r="HQN66" s="154"/>
      <c r="HQO66" s="154"/>
      <c r="HQP66" s="154"/>
      <c r="HQQ66" s="154"/>
      <c r="HQR66" s="154"/>
      <c r="HQS66" s="154"/>
      <c r="HQT66" s="154"/>
      <c r="HQU66" s="154"/>
      <c r="HQV66" s="154"/>
      <c r="HQW66" s="154"/>
      <c r="HQX66" s="154"/>
      <c r="HQY66" s="154"/>
      <c r="HQZ66" s="154"/>
      <c r="HRA66" s="154"/>
      <c r="HRB66" s="154"/>
      <c r="HRC66" s="154"/>
      <c r="HRD66" s="154"/>
      <c r="HRE66" s="154"/>
      <c r="HRF66" s="154"/>
      <c r="HRG66" s="154"/>
      <c r="HRH66" s="154"/>
      <c r="HRI66" s="154"/>
      <c r="HRJ66" s="154"/>
      <c r="HRK66" s="154"/>
      <c r="HRL66" s="154"/>
      <c r="HRM66" s="154"/>
      <c r="HRN66" s="154"/>
      <c r="HRO66" s="154"/>
      <c r="HRP66" s="154"/>
      <c r="HRQ66" s="154"/>
      <c r="HRR66" s="154"/>
      <c r="HRS66" s="154"/>
      <c r="HRT66" s="154"/>
      <c r="HRU66" s="154"/>
      <c r="HRV66" s="154"/>
      <c r="HRW66" s="154"/>
      <c r="HRX66" s="154"/>
      <c r="HRY66" s="154"/>
      <c r="HRZ66" s="154"/>
      <c r="HSA66" s="154"/>
      <c r="HSB66" s="154"/>
      <c r="HSC66" s="154"/>
      <c r="HSD66" s="154"/>
      <c r="HSE66" s="154"/>
      <c r="HSF66" s="154"/>
      <c r="HSG66" s="154"/>
      <c r="HSH66" s="154"/>
      <c r="HSI66" s="154"/>
      <c r="HSJ66" s="154"/>
      <c r="HSK66" s="154"/>
      <c r="HSL66" s="154"/>
      <c r="HSM66" s="154"/>
      <c r="HSN66" s="154"/>
      <c r="HSO66" s="154"/>
      <c r="HSP66" s="154"/>
      <c r="HSQ66" s="154"/>
      <c r="HSR66" s="154"/>
      <c r="HSS66" s="154"/>
      <c r="HST66" s="154"/>
      <c r="HSU66" s="154"/>
      <c r="HSV66" s="154"/>
      <c r="HSW66" s="154"/>
      <c r="HSX66" s="154"/>
      <c r="HSY66" s="154"/>
      <c r="HSZ66" s="154"/>
      <c r="HTA66" s="154"/>
      <c r="HTB66" s="154"/>
      <c r="HTC66" s="154"/>
      <c r="HTD66" s="154"/>
      <c r="HTE66" s="154"/>
      <c r="HTF66" s="154"/>
      <c r="HTG66" s="154"/>
      <c r="HTH66" s="154"/>
      <c r="HTI66" s="154"/>
      <c r="HTJ66" s="154"/>
      <c r="HTK66" s="154"/>
      <c r="HTL66" s="154"/>
      <c r="HTM66" s="154"/>
      <c r="HTN66" s="154"/>
      <c r="HTO66" s="154"/>
      <c r="HTP66" s="154"/>
      <c r="HTQ66" s="154"/>
      <c r="HTR66" s="154"/>
      <c r="HTS66" s="154"/>
      <c r="HTT66" s="154"/>
      <c r="HTU66" s="154"/>
      <c r="HTV66" s="154"/>
      <c r="HTW66" s="154"/>
      <c r="HTX66" s="154"/>
      <c r="HTY66" s="154"/>
      <c r="HTZ66" s="154"/>
      <c r="HUA66" s="154"/>
      <c r="HUB66" s="154"/>
      <c r="HUC66" s="154"/>
      <c r="HUD66" s="154"/>
      <c r="HUE66" s="154"/>
      <c r="HUF66" s="154"/>
      <c r="HUG66" s="154"/>
      <c r="HUH66" s="154"/>
      <c r="HUI66" s="154"/>
      <c r="HUJ66" s="154"/>
      <c r="HUK66" s="154"/>
      <c r="HUL66" s="154"/>
      <c r="HUM66" s="154"/>
      <c r="HUN66" s="154"/>
      <c r="HUO66" s="154"/>
      <c r="HUP66" s="154"/>
      <c r="HUQ66" s="154"/>
      <c r="HUR66" s="154"/>
      <c r="HUS66" s="154"/>
      <c r="HUT66" s="154"/>
      <c r="HUU66" s="154"/>
      <c r="HUV66" s="154"/>
      <c r="HUW66" s="154"/>
      <c r="HUX66" s="154"/>
      <c r="HUY66" s="154"/>
      <c r="HUZ66" s="154"/>
      <c r="HVA66" s="154"/>
      <c r="HVB66" s="154"/>
      <c r="HVC66" s="154"/>
      <c r="HVD66" s="154"/>
      <c r="HVE66" s="154"/>
      <c r="HVF66" s="154"/>
      <c r="HVG66" s="154"/>
      <c r="HVH66" s="154"/>
      <c r="HVI66" s="154"/>
      <c r="HVJ66" s="154"/>
      <c r="HVK66" s="154"/>
      <c r="HVL66" s="154"/>
      <c r="HVM66" s="154"/>
      <c r="HVN66" s="154"/>
      <c r="HVO66" s="154"/>
      <c r="HVP66" s="154"/>
      <c r="HVQ66" s="154"/>
      <c r="HVR66" s="154"/>
      <c r="HVS66" s="154"/>
      <c r="HVT66" s="154"/>
      <c r="HVU66" s="154"/>
      <c r="HVV66" s="154"/>
      <c r="HVW66" s="154"/>
      <c r="HVX66" s="154"/>
      <c r="HVY66" s="154"/>
      <c r="HVZ66" s="154"/>
      <c r="HWA66" s="154"/>
      <c r="HWB66" s="154"/>
      <c r="HWC66" s="154"/>
      <c r="HWD66" s="154"/>
      <c r="HWE66" s="154"/>
      <c r="HWF66" s="154"/>
      <c r="HWG66" s="154"/>
      <c r="HWH66" s="154"/>
      <c r="HWI66" s="154"/>
      <c r="HWJ66" s="154"/>
      <c r="HWK66" s="154"/>
      <c r="HWL66" s="154"/>
      <c r="HWM66" s="154"/>
      <c r="HWN66" s="154"/>
      <c r="HWO66" s="154"/>
      <c r="HWP66" s="154"/>
      <c r="HWQ66" s="154"/>
      <c r="HWR66" s="154"/>
      <c r="HWS66" s="154"/>
      <c r="HWT66" s="154"/>
      <c r="HWU66" s="154"/>
      <c r="HWV66" s="154"/>
      <c r="HWW66" s="154"/>
      <c r="HWX66" s="154"/>
      <c r="HWY66" s="154"/>
      <c r="HWZ66" s="154"/>
      <c r="HXA66" s="154"/>
      <c r="HXB66" s="154"/>
      <c r="HXC66" s="154"/>
      <c r="HXD66" s="154"/>
      <c r="HXE66" s="154"/>
      <c r="HXF66" s="154"/>
      <c r="HXG66" s="154"/>
      <c r="HXH66" s="154"/>
      <c r="HXI66" s="154"/>
      <c r="HXJ66" s="154"/>
      <c r="HXK66" s="154"/>
      <c r="HXL66" s="154"/>
      <c r="HXM66" s="154"/>
      <c r="HXN66" s="154"/>
      <c r="HXO66" s="154"/>
      <c r="HXP66" s="154"/>
      <c r="HXQ66" s="154"/>
      <c r="HXR66" s="154"/>
      <c r="HXS66" s="154"/>
      <c r="HXT66" s="154"/>
      <c r="HXU66" s="154"/>
      <c r="HXV66" s="154"/>
      <c r="HXW66" s="154"/>
      <c r="HXX66" s="154"/>
      <c r="HXY66" s="154"/>
      <c r="HXZ66" s="154"/>
      <c r="HYA66" s="154"/>
      <c r="HYB66" s="154"/>
      <c r="HYC66" s="154"/>
      <c r="HYD66" s="154"/>
      <c r="HYE66" s="154"/>
      <c r="HYF66" s="154"/>
      <c r="HYG66" s="154"/>
      <c r="HYH66" s="154"/>
      <c r="HYI66" s="154"/>
      <c r="HYJ66" s="154"/>
      <c r="HYK66" s="154"/>
      <c r="HYL66" s="154"/>
      <c r="HYM66" s="154"/>
      <c r="HYN66" s="154"/>
      <c r="HYO66" s="154"/>
      <c r="HYP66" s="154"/>
      <c r="HYQ66" s="154"/>
      <c r="HYR66" s="154"/>
      <c r="HYS66" s="154"/>
      <c r="HYT66" s="154"/>
      <c r="HYU66" s="154"/>
      <c r="HYV66" s="154"/>
      <c r="HYW66" s="154"/>
      <c r="HYX66" s="154"/>
      <c r="HYY66" s="154"/>
      <c r="HYZ66" s="154"/>
      <c r="HZA66" s="154"/>
      <c r="HZB66" s="154"/>
      <c r="HZC66" s="154"/>
      <c r="HZD66" s="154"/>
      <c r="HZE66" s="154"/>
      <c r="HZF66" s="154"/>
      <c r="HZG66" s="154"/>
      <c r="HZH66" s="154"/>
      <c r="HZI66" s="154"/>
      <c r="HZJ66" s="154"/>
      <c r="HZK66" s="154"/>
      <c r="HZL66" s="154"/>
      <c r="HZM66" s="154"/>
      <c r="HZN66" s="154"/>
      <c r="HZO66" s="154"/>
      <c r="HZP66" s="154"/>
      <c r="HZQ66" s="154"/>
      <c r="HZR66" s="154"/>
      <c r="HZS66" s="154"/>
      <c r="HZT66" s="154"/>
      <c r="HZU66" s="154"/>
      <c r="HZV66" s="154"/>
      <c r="HZW66" s="154"/>
      <c r="HZX66" s="154"/>
      <c r="HZY66" s="154"/>
      <c r="HZZ66" s="154"/>
      <c r="IAA66" s="154"/>
      <c r="IAB66" s="154"/>
      <c r="IAC66" s="154"/>
      <c r="IAD66" s="154"/>
      <c r="IAE66" s="154"/>
      <c r="IAF66" s="154"/>
      <c r="IAG66" s="154"/>
      <c r="IAH66" s="154"/>
      <c r="IAI66" s="154"/>
      <c r="IAJ66" s="154"/>
      <c r="IAK66" s="154"/>
      <c r="IAL66" s="154"/>
      <c r="IAM66" s="154"/>
      <c r="IAN66" s="154"/>
      <c r="IAO66" s="154"/>
      <c r="IAP66" s="154"/>
      <c r="IAQ66" s="154"/>
      <c r="IAR66" s="154"/>
      <c r="IAS66" s="154"/>
      <c r="IAT66" s="154"/>
      <c r="IAU66" s="154"/>
      <c r="IAV66" s="154"/>
      <c r="IAW66" s="154"/>
      <c r="IAX66" s="154"/>
      <c r="IAY66" s="154"/>
      <c r="IAZ66" s="154"/>
      <c r="IBA66" s="154"/>
      <c r="IBB66" s="154"/>
      <c r="IBC66" s="154"/>
      <c r="IBD66" s="154"/>
      <c r="IBE66" s="154"/>
      <c r="IBF66" s="154"/>
      <c r="IBG66" s="154"/>
      <c r="IBH66" s="154"/>
      <c r="IBI66" s="154"/>
      <c r="IBJ66" s="154"/>
      <c r="IBK66" s="154"/>
      <c r="IBL66" s="154"/>
      <c r="IBM66" s="154"/>
      <c r="IBN66" s="154"/>
      <c r="IBO66" s="154"/>
      <c r="IBP66" s="154"/>
      <c r="IBQ66" s="154"/>
      <c r="IBR66" s="154"/>
      <c r="IBS66" s="154"/>
      <c r="IBT66" s="154"/>
      <c r="IBU66" s="154"/>
      <c r="IBV66" s="154"/>
      <c r="IBW66" s="154"/>
      <c r="IBX66" s="154"/>
      <c r="IBY66" s="154"/>
      <c r="IBZ66" s="154"/>
      <c r="ICA66" s="154"/>
      <c r="ICB66" s="154"/>
      <c r="ICC66" s="154"/>
      <c r="ICD66" s="154"/>
      <c r="ICE66" s="154"/>
      <c r="ICF66" s="154"/>
      <c r="ICG66" s="154"/>
      <c r="ICH66" s="154"/>
      <c r="ICI66" s="154"/>
      <c r="ICJ66" s="154"/>
      <c r="ICK66" s="154"/>
      <c r="ICL66" s="154"/>
      <c r="ICM66" s="154"/>
      <c r="ICN66" s="154"/>
      <c r="ICO66" s="154"/>
      <c r="ICP66" s="154"/>
      <c r="ICQ66" s="154"/>
      <c r="ICR66" s="154"/>
      <c r="ICS66" s="154"/>
      <c r="ICT66" s="154"/>
      <c r="ICU66" s="154"/>
      <c r="ICV66" s="154"/>
      <c r="ICW66" s="154"/>
      <c r="ICX66" s="154"/>
      <c r="ICY66" s="154"/>
      <c r="ICZ66" s="154"/>
      <c r="IDA66" s="154"/>
      <c r="IDB66" s="154"/>
      <c r="IDC66" s="154"/>
      <c r="IDD66" s="154"/>
      <c r="IDE66" s="154"/>
      <c r="IDF66" s="154"/>
      <c r="IDG66" s="154"/>
      <c r="IDH66" s="154"/>
      <c r="IDI66" s="154"/>
      <c r="IDJ66" s="154"/>
      <c r="IDK66" s="154"/>
      <c r="IDL66" s="154"/>
      <c r="IDM66" s="154"/>
      <c r="IDN66" s="154"/>
      <c r="IDO66" s="154"/>
      <c r="IDP66" s="154"/>
      <c r="IDQ66" s="154"/>
      <c r="IDR66" s="154"/>
      <c r="IDS66" s="154"/>
      <c r="IDT66" s="154"/>
      <c r="IDU66" s="154"/>
      <c r="IDV66" s="154"/>
      <c r="IDW66" s="154"/>
      <c r="IDX66" s="154"/>
      <c r="IDY66" s="154"/>
      <c r="IDZ66" s="154"/>
      <c r="IEA66" s="154"/>
      <c r="IEB66" s="154"/>
      <c r="IEC66" s="154"/>
      <c r="IED66" s="154"/>
      <c r="IEE66" s="154"/>
      <c r="IEF66" s="154"/>
      <c r="IEG66" s="154"/>
      <c r="IEH66" s="154"/>
      <c r="IEI66" s="154"/>
      <c r="IEJ66" s="154"/>
      <c r="IEK66" s="154"/>
      <c r="IEL66" s="154"/>
      <c r="IEM66" s="154"/>
      <c r="IEN66" s="154"/>
      <c r="IEO66" s="154"/>
      <c r="IEP66" s="154"/>
      <c r="IEQ66" s="154"/>
      <c r="IER66" s="154"/>
      <c r="IES66" s="154"/>
      <c r="IET66" s="154"/>
      <c r="IEU66" s="154"/>
      <c r="IEV66" s="154"/>
      <c r="IEW66" s="154"/>
      <c r="IEX66" s="154"/>
      <c r="IEY66" s="154"/>
      <c r="IEZ66" s="154"/>
      <c r="IFA66" s="154"/>
      <c r="IFB66" s="154"/>
      <c r="IFC66" s="154"/>
      <c r="IFD66" s="154"/>
      <c r="IFE66" s="154"/>
      <c r="IFF66" s="154"/>
      <c r="IFG66" s="154"/>
      <c r="IFH66" s="154"/>
      <c r="IFI66" s="154"/>
      <c r="IFJ66" s="154"/>
      <c r="IFK66" s="154"/>
      <c r="IFL66" s="154"/>
      <c r="IFM66" s="154"/>
      <c r="IFN66" s="154"/>
      <c r="IFO66" s="154"/>
      <c r="IFP66" s="154"/>
      <c r="IFQ66" s="154"/>
      <c r="IFR66" s="154"/>
      <c r="IFS66" s="154"/>
      <c r="IFT66" s="154"/>
      <c r="IFU66" s="154"/>
      <c r="IFV66" s="154"/>
      <c r="IFW66" s="154"/>
      <c r="IFX66" s="154"/>
      <c r="IFY66" s="154"/>
      <c r="IFZ66" s="154"/>
      <c r="IGA66" s="154"/>
      <c r="IGB66" s="154"/>
      <c r="IGC66" s="154"/>
      <c r="IGD66" s="154"/>
      <c r="IGE66" s="154"/>
      <c r="IGF66" s="154"/>
      <c r="IGG66" s="154"/>
      <c r="IGH66" s="154"/>
      <c r="IGI66" s="154"/>
      <c r="IGJ66" s="154"/>
      <c r="IGK66" s="154"/>
      <c r="IGL66" s="154"/>
      <c r="IGM66" s="154"/>
      <c r="IGN66" s="154"/>
      <c r="IGO66" s="154"/>
      <c r="IGP66" s="154"/>
      <c r="IGQ66" s="154"/>
      <c r="IGR66" s="154"/>
      <c r="IGS66" s="154"/>
      <c r="IGT66" s="154"/>
      <c r="IGU66" s="154"/>
      <c r="IGV66" s="154"/>
      <c r="IGW66" s="154"/>
      <c r="IGX66" s="154"/>
      <c r="IGY66" s="154"/>
      <c r="IGZ66" s="154"/>
      <c r="IHA66" s="154"/>
      <c r="IHB66" s="154"/>
      <c r="IHC66" s="154"/>
      <c r="IHD66" s="154"/>
      <c r="IHE66" s="154"/>
      <c r="IHF66" s="154"/>
      <c r="IHG66" s="154"/>
      <c r="IHH66" s="154"/>
      <c r="IHI66" s="154"/>
      <c r="IHJ66" s="154"/>
      <c r="IHK66" s="154"/>
      <c r="IHL66" s="154"/>
      <c r="IHM66" s="154"/>
      <c r="IHN66" s="154"/>
      <c r="IHO66" s="154"/>
      <c r="IHP66" s="154"/>
      <c r="IHQ66" s="154"/>
      <c r="IHR66" s="154"/>
      <c r="IHS66" s="154"/>
      <c r="IHT66" s="154"/>
      <c r="IHU66" s="154"/>
      <c r="IHV66" s="154"/>
      <c r="IHW66" s="154"/>
      <c r="IHX66" s="154"/>
      <c r="IHY66" s="154"/>
      <c r="IHZ66" s="154"/>
      <c r="IIA66" s="154"/>
      <c r="IIB66" s="154"/>
      <c r="IIC66" s="154"/>
      <c r="IID66" s="154"/>
      <c r="IIE66" s="154"/>
      <c r="IIF66" s="154"/>
      <c r="IIG66" s="154"/>
      <c r="IIH66" s="154"/>
      <c r="III66" s="154"/>
      <c r="IIJ66" s="154"/>
      <c r="IIK66" s="154"/>
      <c r="IIL66" s="154"/>
      <c r="IIM66" s="154"/>
      <c r="IIN66" s="154"/>
      <c r="IIO66" s="154"/>
      <c r="IIP66" s="154"/>
      <c r="IIQ66" s="154"/>
      <c r="IIR66" s="154"/>
      <c r="IIS66" s="154"/>
      <c r="IIT66" s="154"/>
      <c r="IIU66" s="154"/>
      <c r="IIV66" s="154"/>
      <c r="IIW66" s="154"/>
      <c r="IIX66" s="154"/>
      <c r="IIY66" s="154"/>
      <c r="IIZ66" s="154"/>
      <c r="IJA66" s="154"/>
      <c r="IJB66" s="154"/>
      <c r="IJC66" s="154"/>
      <c r="IJD66" s="154"/>
      <c r="IJE66" s="154"/>
      <c r="IJF66" s="154"/>
      <c r="IJG66" s="154"/>
      <c r="IJH66" s="154"/>
      <c r="IJI66" s="154"/>
      <c r="IJJ66" s="154"/>
      <c r="IJK66" s="154"/>
      <c r="IJL66" s="154"/>
      <c r="IJM66" s="154"/>
      <c r="IJN66" s="154"/>
      <c r="IJO66" s="154"/>
      <c r="IJP66" s="154"/>
      <c r="IJQ66" s="154"/>
      <c r="IJR66" s="154"/>
      <c r="IJS66" s="154"/>
      <c r="IJT66" s="154"/>
      <c r="IJU66" s="154"/>
      <c r="IJV66" s="154"/>
      <c r="IJW66" s="154"/>
      <c r="IJX66" s="154"/>
      <c r="IJY66" s="154"/>
      <c r="IJZ66" s="154"/>
      <c r="IKA66" s="154"/>
      <c r="IKB66" s="154"/>
      <c r="IKC66" s="154"/>
      <c r="IKD66" s="154"/>
      <c r="IKE66" s="154"/>
      <c r="IKF66" s="154"/>
      <c r="IKG66" s="154"/>
      <c r="IKH66" s="154"/>
      <c r="IKI66" s="154"/>
      <c r="IKJ66" s="154"/>
      <c r="IKK66" s="154"/>
      <c r="IKL66" s="154"/>
      <c r="IKM66" s="154"/>
      <c r="IKN66" s="154"/>
      <c r="IKO66" s="154"/>
      <c r="IKP66" s="154"/>
      <c r="IKQ66" s="154"/>
      <c r="IKR66" s="154"/>
      <c r="IKS66" s="154"/>
      <c r="IKT66" s="154"/>
      <c r="IKU66" s="154"/>
      <c r="IKV66" s="154"/>
      <c r="IKW66" s="154"/>
      <c r="IKX66" s="154"/>
      <c r="IKY66" s="154"/>
      <c r="IKZ66" s="154"/>
      <c r="ILA66" s="154"/>
      <c r="ILB66" s="154"/>
      <c r="ILC66" s="154"/>
      <c r="ILD66" s="154"/>
      <c r="ILE66" s="154"/>
      <c r="ILF66" s="154"/>
      <c r="ILG66" s="154"/>
      <c r="ILH66" s="154"/>
      <c r="ILI66" s="154"/>
      <c r="ILJ66" s="154"/>
      <c r="ILK66" s="154"/>
      <c r="ILL66" s="154"/>
      <c r="ILM66" s="154"/>
      <c r="ILN66" s="154"/>
      <c r="ILO66" s="154"/>
      <c r="ILP66" s="154"/>
      <c r="ILQ66" s="154"/>
      <c r="ILR66" s="154"/>
      <c r="ILS66" s="154"/>
      <c r="ILT66" s="154"/>
      <c r="ILU66" s="154"/>
      <c r="ILV66" s="154"/>
      <c r="ILW66" s="154"/>
      <c r="ILX66" s="154"/>
      <c r="ILY66" s="154"/>
      <c r="ILZ66" s="154"/>
      <c r="IMA66" s="154"/>
      <c r="IMB66" s="154"/>
      <c r="IMC66" s="154"/>
      <c r="IMD66" s="154"/>
      <c r="IME66" s="154"/>
      <c r="IMF66" s="154"/>
      <c r="IMG66" s="154"/>
      <c r="IMH66" s="154"/>
      <c r="IMI66" s="154"/>
      <c r="IMJ66" s="154"/>
      <c r="IMK66" s="154"/>
      <c r="IML66" s="154"/>
      <c r="IMM66" s="154"/>
      <c r="IMN66" s="154"/>
      <c r="IMO66" s="154"/>
      <c r="IMP66" s="154"/>
      <c r="IMQ66" s="154"/>
      <c r="IMR66" s="154"/>
      <c r="IMS66" s="154"/>
      <c r="IMT66" s="154"/>
      <c r="IMU66" s="154"/>
      <c r="IMV66" s="154"/>
      <c r="IMW66" s="154"/>
      <c r="IMX66" s="154"/>
      <c r="IMY66" s="154"/>
      <c r="IMZ66" s="154"/>
      <c r="INA66" s="154"/>
      <c r="INB66" s="154"/>
      <c r="INC66" s="154"/>
      <c r="IND66" s="154"/>
      <c r="INE66" s="154"/>
      <c r="INF66" s="154"/>
      <c r="ING66" s="154"/>
      <c r="INH66" s="154"/>
      <c r="INI66" s="154"/>
      <c r="INJ66" s="154"/>
      <c r="INK66" s="154"/>
      <c r="INL66" s="154"/>
      <c r="INM66" s="154"/>
      <c r="INN66" s="154"/>
      <c r="INO66" s="154"/>
      <c r="INP66" s="154"/>
      <c r="INQ66" s="154"/>
      <c r="INR66" s="154"/>
      <c r="INS66" s="154"/>
      <c r="INT66" s="154"/>
      <c r="INU66" s="154"/>
      <c r="INV66" s="154"/>
      <c r="INW66" s="154"/>
      <c r="INX66" s="154"/>
      <c r="INY66" s="154"/>
      <c r="INZ66" s="154"/>
      <c r="IOA66" s="154"/>
      <c r="IOB66" s="154"/>
      <c r="IOC66" s="154"/>
      <c r="IOD66" s="154"/>
      <c r="IOE66" s="154"/>
      <c r="IOF66" s="154"/>
      <c r="IOG66" s="154"/>
      <c r="IOH66" s="154"/>
      <c r="IOI66" s="154"/>
      <c r="IOJ66" s="154"/>
      <c r="IOK66" s="154"/>
      <c r="IOL66" s="154"/>
      <c r="IOM66" s="154"/>
      <c r="ION66" s="154"/>
      <c r="IOO66" s="154"/>
      <c r="IOP66" s="154"/>
      <c r="IOQ66" s="154"/>
      <c r="IOR66" s="154"/>
      <c r="IOS66" s="154"/>
      <c r="IOT66" s="154"/>
      <c r="IOU66" s="154"/>
      <c r="IOV66" s="154"/>
      <c r="IOW66" s="154"/>
      <c r="IOX66" s="154"/>
      <c r="IOY66" s="154"/>
      <c r="IOZ66" s="154"/>
      <c r="IPA66" s="154"/>
      <c r="IPB66" s="154"/>
      <c r="IPC66" s="154"/>
      <c r="IPD66" s="154"/>
      <c r="IPE66" s="154"/>
      <c r="IPF66" s="154"/>
      <c r="IPG66" s="154"/>
      <c r="IPH66" s="154"/>
      <c r="IPI66" s="154"/>
      <c r="IPJ66" s="154"/>
      <c r="IPK66" s="154"/>
      <c r="IPL66" s="154"/>
      <c r="IPM66" s="154"/>
      <c r="IPN66" s="154"/>
      <c r="IPO66" s="154"/>
      <c r="IPP66" s="154"/>
      <c r="IPQ66" s="154"/>
      <c r="IPR66" s="154"/>
      <c r="IPS66" s="154"/>
      <c r="IPT66" s="154"/>
      <c r="IPU66" s="154"/>
      <c r="IPV66" s="154"/>
      <c r="IPW66" s="154"/>
      <c r="IPX66" s="154"/>
      <c r="IPY66" s="154"/>
      <c r="IPZ66" s="154"/>
      <c r="IQA66" s="154"/>
      <c r="IQB66" s="154"/>
      <c r="IQC66" s="154"/>
      <c r="IQD66" s="154"/>
      <c r="IQE66" s="154"/>
      <c r="IQF66" s="154"/>
      <c r="IQG66" s="154"/>
      <c r="IQH66" s="154"/>
      <c r="IQI66" s="154"/>
      <c r="IQJ66" s="154"/>
      <c r="IQK66" s="154"/>
      <c r="IQL66" s="154"/>
      <c r="IQM66" s="154"/>
      <c r="IQN66" s="154"/>
      <c r="IQO66" s="154"/>
      <c r="IQP66" s="154"/>
      <c r="IQQ66" s="154"/>
      <c r="IQR66" s="154"/>
      <c r="IQS66" s="154"/>
      <c r="IQT66" s="154"/>
      <c r="IQU66" s="154"/>
      <c r="IQV66" s="154"/>
      <c r="IQW66" s="154"/>
      <c r="IQX66" s="154"/>
      <c r="IQY66" s="154"/>
      <c r="IQZ66" s="154"/>
      <c r="IRA66" s="154"/>
      <c r="IRB66" s="154"/>
      <c r="IRC66" s="154"/>
      <c r="IRD66" s="154"/>
      <c r="IRE66" s="154"/>
      <c r="IRF66" s="154"/>
      <c r="IRG66" s="154"/>
      <c r="IRH66" s="154"/>
      <c r="IRI66" s="154"/>
      <c r="IRJ66" s="154"/>
      <c r="IRK66" s="154"/>
      <c r="IRL66" s="154"/>
      <c r="IRM66" s="154"/>
      <c r="IRN66" s="154"/>
      <c r="IRO66" s="154"/>
      <c r="IRP66" s="154"/>
      <c r="IRQ66" s="154"/>
      <c r="IRR66" s="154"/>
      <c r="IRS66" s="154"/>
      <c r="IRT66" s="154"/>
      <c r="IRU66" s="154"/>
      <c r="IRV66" s="154"/>
      <c r="IRW66" s="154"/>
      <c r="IRX66" s="154"/>
      <c r="IRY66" s="154"/>
      <c r="IRZ66" s="154"/>
      <c r="ISA66" s="154"/>
      <c r="ISB66" s="154"/>
      <c r="ISC66" s="154"/>
      <c r="ISD66" s="154"/>
      <c r="ISE66" s="154"/>
      <c r="ISF66" s="154"/>
      <c r="ISG66" s="154"/>
      <c r="ISH66" s="154"/>
      <c r="ISI66" s="154"/>
      <c r="ISJ66" s="154"/>
      <c r="ISK66" s="154"/>
      <c r="ISL66" s="154"/>
      <c r="ISM66" s="154"/>
      <c r="ISN66" s="154"/>
      <c r="ISO66" s="154"/>
      <c r="ISP66" s="154"/>
      <c r="ISQ66" s="154"/>
      <c r="ISR66" s="154"/>
      <c r="ISS66" s="154"/>
      <c r="IST66" s="154"/>
      <c r="ISU66" s="154"/>
      <c r="ISV66" s="154"/>
      <c r="ISW66" s="154"/>
      <c r="ISX66" s="154"/>
      <c r="ISY66" s="154"/>
      <c r="ISZ66" s="154"/>
      <c r="ITA66" s="154"/>
      <c r="ITB66" s="154"/>
      <c r="ITC66" s="154"/>
      <c r="ITD66" s="154"/>
      <c r="ITE66" s="154"/>
      <c r="ITF66" s="154"/>
      <c r="ITG66" s="154"/>
      <c r="ITH66" s="154"/>
      <c r="ITI66" s="154"/>
      <c r="ITJ66" s="154"/>
      <c r="ITK66" s="154"/>
      <c r="ITL66" s="154"/>
      <c r="ITM66" s="154"/>
      <c r="ITN66" s="154"/>
      <c r="ITO66" s="154"/>
      <c r="ITP66" s="154"/>
      <c r="ITQ66" s="154"/>
      <c r="ITR66" s="154"/>
      <c r="ITS66" s="154"/>
      <c r="ITT66" s="154"/>
      <c r="ITU66" s="154"/>
      <c r="ITV66" s="154"/>
      <c r="ITW66" s="154"/>
      <c r="ITX66" s="154"/>
      <c r="ITY66" s="154"/>
      <c r="ITZ66" s="154"/>
      <c r="IUA66" s="154"/>
      <c r="IUB66" s="154"/>
      <c r="IUC66" s="154"/>
      <c r="IUD66" s="154"/>
      <c r="IUE66" s="154"/>
      <c r="IUF66" s="154"/>
      <c r="IUG66" s="154"/>
      <c r="IUH66" s="154"/>
      <c r="IUI66" s="154"/>
      <c r="IUJ66" s="154"/>
      <c r="IUK66" s="154"/>
      <c r="IUL66" s="154"/>
      <c r="IUM66" s="154"/>
      <c r="IUN66" s="154"/>
      <c r="IUO66" s="154"/>
      <c r="IUP66" s="154"/>
      <c r="IUQ66" s="154"/>
      <c r="IUR66" s="154"/>
      <c r="IUS66" s="154"/>
      <c r="IUT66" s="154"/>
      <c r="IUU66" s="154"/>
      <c r="IUV66" s="154"/>
      <c r="IUW66" s="154"/>
      <c r="IUX66" s="154"/>
      <c r="IUY66" s="154"/>
      <c r="IUZ66" s="154"/>
      <c r="IVA66" s="154"/>
      <c r="IVB66" s="154"/>
      <c r="IVC66" s="154"/>
      <c r="IVD66" s="154"/>
      <c r="IVE66" s="154"/>
      <c r="IVF66" s="154"/>
      <c r="IVG66" s="154"/>
      <c r="IVH66" s="154"/>
      <c r="IVI66" s="154"/>
      <c r="IVJ66" s="154"/>
      <c r="IVK66" s="154"/>
      <c r="IVL66" s="154"/>
      <c r="IVM66" s="154"/>
      <c r="IVN66" s="154"/>
      <c r="IVO66" s="154"/>
      <c r="IVP66" s="154"/>
      <c r="IVQ66" s="154"/>
      <c r="IVR66" s="154"/>
      <c r="IVS66" s="154"/>
      <c r="IVT66" s="154"/>
      <c r="IVU66" s="154"/>
      <c r="IVV66" s="154"/>
      <c r="IVW66" s="154"/>
      <c r="IVX66" s="154"/>
      <c r="IVY66" s="154"/>
      <c r="IVZ66" s="154"/>
      <c r="IWA66" s="154"/>
      <c r="IWB66" s="154"/>
      <c r="IWC66" s="154"/>
      <c r="IWD66" s="154"/>
      <c r="IWE66" s="154"/>
      <c r="IWF66" s="154"/>
      <c r="IWG66" s="154"/>
      <c r="IWH66" s="154"/>
      <c r="IWI66" s="154"/>
      <c r="IWJ66" s="154"/>
      <c r="IWK66" s="154"/>
      <c r="IWL66" s="154"/>
      <c r="IWM66" s="154"/>
      <c r="IWN66" s="154"/>
      <c r="IWO66" s="154"/>
      <c r="IWP66" s="154"/>
      <c r="IWQ66" s="154"/>
      <c r="IWR66" s="154"/>
      <c r="IWS66" s="154"/>
      <c r="IWT66" s="154"/>
      <c r="IWU66" s="154"/>
      <c r="IWV66" s="154"/>
      <c r="IWW66" s="154"/>
      <c r="IWX66" s="154"/>
      <c r="IWY66" s="154"/>
      <c r="IWZ66" s="154"/>
      <c r="IXA66" s="154"/>
      <c r="IXB66" s="154"/>
      <c r="IXC66" s="154"/>
      <c r="IXD66" s="154"/>
      <c r="IXE66" s="154"/>
      <c r="IXF66" s="154"/>
      <c r="IXG66" s="154"/>
      <c r="IXH66" s="154"/>
      <c r="IXI66" s="154"/>
      <c r="IXJ66" s="154"/>
      <c r="IXK66" s="154"/>
      <c r="IXL66" s="154"/>
      <c r="IXM66" s="154"/>
      <c r="IXN66" s="154"/>
      <c r="IXO66" s="154"/>
      <c r="IXP66" s="154"/>
      <c r="IXQ66" s="154"/>
      <c r="IXR66" s="154"/>
      <c r="IXS66" s="154"/>
      <c r="IXT66" s="154"/>
      <c r="IXU66" s="154"/>
      <c r="IXV66" s="154"/>
      <c r="IXW66" s="154"/>
      <c r="IXX66" s="154"/>
      <c r="IXY66" s="154"/>
      <c r="IXZ66" s="154"/>
      <c r="IYA66" s="154"/>
      <c r="IYB66" s="154"/>
      <c r="IYC66" s="154"/>
      <c r="IYD66" s="154"/>
      <c r="IYE66" s="154"/>
      <c r="IYF66" s="154"/>
      <c r="IYG66" s="154"/>
      <c r="IYH66" s="154"/>
      <c r="IYI66" s="154"/>
      <c r="IYJ66" s="154"/>
      <c r="IYK66" s="154"/>
      <c r="IYL66" s="154"/>
      <c r="IYM66" s="154"/>
      <c r="IYN66" s="154"/>
      <c r="IYO66" s="154"/>
      <c r="IYP66" s="154"/>
      <c r="IYQ66" s="154"/>
      <c r="IYR66" s="154"/>
      <c r="IYS66" s="154"/>
      <c r="IYT66" s="154"/>
      <c r="IYU66" s="154"/>
      <c r="IYV66" s="154"/>
      <c r="IYW66" s="154"/>
      <c r="IYX66" s="154"/>
      <c r="IYY66" s="154"/>
      <c r="IYZ66" s="154"/>
      <c r="IZA66" s="154"/>
      <c r="IZB66" s="154"/>
      <c r="IZC66" s="154"/>
      <c r="IZD66" s="154"/>
      <c r="IZE66" s="154"/>
      <c r="IZF66" s="154"/>
      <c r="IZG66" s="154"/>
      <c r="IZH66" s="154"/>
      <c r="IZI66" s="154"/>
      <c r="IZJ66" s="154"/>
      <c r="IZK66" s="154"/>
      <c r="IZL66" s="154"/>
      <c r="IZM66" s="154"/>
      <c r="IZN66" s="154"/>
      <c r="IZO66" s="154"/>
      <c r="IZP66" s="154"/>
      <c r="IZQ66" s="154"/>
      <c r="IZR66" s="154"/>
      <c r="IZS66" s="154"/>
      <c r="IZT66" s="154"/>
      <c r="IZU66" s="154"/>
      <c r="IZV66" s="154"/>
      <c r="IZW66" s="154"/>
      <c r="IZX66" s="154"/>
      <c r="IZY66" s="154"/>
      <c r="IZZ66" s="154"/>
      <c r="JAA66" s="154"/>
      <c r="JAB66" s="154"/>
      <c r="JAC66" s="154"/>
      <c r="JAD66" s="154"/>
      <c r="JAE66" s="154"/>
      <c r="JAF66" s="154"/>
      <c r="JAG66" s="154"/>
      <c r="JAH66" s="154"/>
      <c r="JAI66" s="154"/>
      <c r="JAJ66" s="154"/>
      <c r="JAK66" s="154"/>
      <c r="JAL66" s="154"/>
      <c r="JAM66" s="154"/>
      <c r="JAN66" s="154"/>
      <c r="JAO66" s="154"/>
      <c r="JAP66" s="154"/>
      <c r="JAQ66" s="154"/>
      <c r="JAR66" s="154"/>
      <c r="JAS66" s="154"/>
      <c r="JAT66" s="154"/>
      <c r="JAU66" s="154"/>
      <c r="JAV66" s="154"/>
      <c r="JAW66" s="154"/>
      <c r="JAX66" s="154"/>
      <c r="JAY66" s="154"/>
      <c r="JAZ66" s="154"/>
      <c r="JBA66" s="154"/>
      <c r="JBB66" s="154"/>
      <c r="JBC66" s="154"/>
      <c r="JBD66" s="154"/>
      <c r="JBE66" s="154"/>
      <c r="JBF66" s="154"/>
      <c r="JBG66" s="154"/>
      <c r="JBH66" s="154"/>
      <c r="JBI66" s="154"/>
      <c r="JBJ66" s="154"/>
      <c r="JBK66" s="154"/>
      <c r="JBL66" s="154"/>
      <c r="JBM66" s="154"/>
      <c r="JBN66" s="154"/>
      <c r="JBO66" s="154"/>
      <c r="JBP66" s="154"/>
      <c r="JBQ66" s="154"/>
      <c r="JBR66" s="154"/>
      <c r="JBS66" s="154"/>
      <c r="JBT66" s="154"/>
      <c r="JBU66" s="154"/>
      <c r="JBV66" s="154"/>
      <c r="JBW66" s="154"/>
      <c r="JBX66" s="154"/>
      <c r="JBY66" s="154"/>
      <c r="JBZ66" s="154"/>
      <c r="JCA66" s="154"/>
      <c r="JCB66" s="154"/>
      <c r="JCC66" s="154"/>
      <c r="JCD66" s="154"/>
      <c r="JCE66" s="154"/>
      <c r="JCF66" s="154"/>
      <c r="JCG66" s="154"/>
      <c r="JCH66" s="154"/>
      <c r="JCI66" s="154"/>
      <c r="JCJ66" s="154"/>
      <c r="JCK66" s="154"/>
      <c r="JCL66" s="154"/>
      <c r="JCM66" s="154"/>
      <c r="JCN66" s="154"/>
      <c r="JCO66" s="154"/>
      <c r="JCP66" s="154"/>
      <c r="JCQ66" s="154"/>
      <c r="JCR66" s="154"/>
      <c r="JCS66" s="154"/>
      <c r="JCT66" s="154"/>
      <c r="JCU66" s="154"/>
      <c r="JCV66" s="154"/>
      <c r="JCW66" s="154"/>
      <c r="JCX66" s="154"/>
      <c r="JCY66" s="154"/>
      <c r="JCZ66" s="154"/>
      <c r="JDA66" s="154"/>
      <c r="JDB66" s="154"/>
      <c r="JDC66" s="154"/>
      <c r="JDD66" s="154"/>
      <c r="JDE66" s="154"/>
      <c r="JDF66" s="154"/>
      <c r="JDG66" s="154"/>
      <c r="JDH66" s="154"/>
      <c r="JDI66" s="154"/>
      <c r="JDJ66" s="154"/>
      <c r="JDK66" s="154"/>
      <c r="JDL66" s="154"/>
      <c r="JDM66" s="154"/>
      <c r="JDN66" s="154"/>
      <c r="JDO66" s="154"/>
      <c r="JDP66" s="154"/>
      <c r="JDQ66" s="154"/>
      <c r="JDR66" s="154"/>
      <c r="JDS66" s="154"/>
      <c r="JDT66" s="154"/>
      <c r="JDU66" s="154"/>
      <c r="JDV66" s="154"/>
      <c r="JDW66" s="154"/>
      <c r="JDX66" s="154"/>
      <c r="JDY66" s="154"/>
      <c r="JDZ66" s="154"/>
      <c r="JEA66" s="154"/>
      <c r="JEB66" s="154"/>
      <c r="JEC66" s="154"/>
      <c r="JED66" s="154"/>
      <c r="JEE66" s="154"/>
      <c r="JEF66" s="154"/>
      <c r="JEG66" s="154"/>
      <c r="JEH66" s="154"/>
      <c r="JEI66" s="154"/>
      <c r="JEJ66" s="154"/>
      <c r="JEK66" s="154"/>
      <c r="JEL66" s="154"/>
      <c r="JEM66" s="154"/>
      <c r="JEN66" s="154"/>
      <c r="JEO66" s="154"/>
      <c r="JEP66" s="154"/>
      <c r="JEQ66" s="154"/>
      <c r="JER66" s="154"/>
      <c r="JES66" s="154"/>
      <c r="JET66" s="154"/>
      <c r="JEU66" s="154"/>
      <c r="JEV66" s="154"/>
      <c r="JEW66" s="154"/>
      <c r="JEX66" s="154"/>
      <c r="JEY66" s="154"/>
      <c r="JEZ66" s="154"/>
      <c r="JFA66" s="154"/>
      <c r="JFB66" s="154"/>
      <c r="JFC66" s="154"/>
      <c r="JFD66" s="154"/>
      <c r="JFE66" s="154"/>
      <c r="JFF66" s="154"/>
      <c r="JFG66" s="154"/>
      <c r="JFH66" s="154"/>
      <c r="JFI66" s="154"/>
      <c r="JFJ66" s="154"/>
      <c r="JFK66" s="154"/>
      <c r="JFL66" s="154"/>
      <c r="JFM66" s="154"/>
      <c r="JFN66" s="154"/>
      <c r="JFO66" s="154"/>
      <c r="JFP66" s="154"/>
      <c r="JFQ66" s="154"/>
      <c r="JFR66" s="154"/>
      <c r="JFS66" s="154"/>
      <c r="JFT66" s="154"/>
      <c r="JFU66" s="154"/>
      <c r="JFV66" s="154"/>
      <c r="JFW66" s="154"/>
      <c r="JFX66" s="154"/>
      <c r="JFY66" s="154"/>
      <c r="JFZ66" s="154"/>
      <c r="JGA66" s="154"/>
      <c r="JGB66" s="154"/>
      <c r="JGC66" s="154"/>
      <c r="JGD66" s="154"/>
      <c r="JGE66" s="154"/>
      <c r="JGF66" s="154"/>
      <c r="JGG66" s="154"/>
      <c r="JGH66" s="154"/>
      <c r="JGI66" s="154"/>
      <c r="JGJ66" s="154"/>
      <c r="JGK66" s="154"/>
      <c r="JGL66" s="154"/>
      <c r="JGM66" s="154"/>
      <c r="JGN66" s="154"/>
      <c r="JGO66" s="154"/>
      <c r="JGP66" s="154"/>
      <c r="JGQ66" s="154"/>
      <c r="JGR66" s="154"/>
      <c r="JGS66" s="154"/>
      <c r="JGT66" s="154"/>
      <c r="JGU66" s="154"/>
      <c r="JGV66" s="154"/>
      <c r="JGW66" s="154"/>
      <c r="JGX66" s="154"/>
      <c r="JGY66" s="154"/>
      <c r="JGZ66" s="154"/>
      <c r="JHA66" s="154"/>
      <c r="JHB66" s="154"/>
      <c r="JHC66" s="154"/>
      <c r="JHD66" s="154"/>
      <c r="JHE66" s="154"/>
      <c r="JHF66" s="154"/>
      <c r="JHG66" s="154"/>
      <c r="JHH66" s="154"/>
      <c r="JHI66" s="154"/>
      <c r="JHJ66" s="154"/>
      <c r="JHK66" s="154"/>
      <c r="JHL66" s="154"/>
      <c r="JHM66" s="154"/>
      <c r="JHN66" s="154"/>
      <c r="JHO66" s="154"/>
      <c r="JHP66" s="154"/>
      <c r="JHQ66" s="154"/>
      <c r="JHR66" s="154"/>
      <c r="JHS66" s="154"/>
      <c r="JHT66" s="154"/>
      <c r="JHU66" s="154"/>
      <c r="JHV66" s="154"/>
      <c r="JHW66" s="154"/>
      <c r="JHX66" s="154"/>
      <c r="JHY66" s="154"/>
      <c r="JHZ66" s="154"/>
      <c r="JIA66" s="154"/>
      <c r="JIB66" s="154"/>
      <c r="JIC66" s="154"/>
      <c r="JID66" s="154"/>
      <c r="JIE66" s="154"/>
      <c r="JIF66" s="154"/>
      <c r="JIG66" s="154"/>
      <c r="JIH66" s="154"/>
      <c r="JII66" s="154"/>
      <c r="JIJ66" s="154"/>
      <c r="JIK66" s="154"/>
      <c r="JIL66" s="154"/>
      <c r="JIM66" s="154"/>
      <c r="JIN66" s="154"/>
      <c r="JIO66" s="154"/>
      <c r="JIP66" s="154"/>
      <c r="JIQ66" s="154"/>
      <c r="JIR66" s="154"/>
      <c r="JIS66" s="154"/>
      <c r="JIT66" s="154"/>
      <c r="JIU66" s="154"/>
      <c r="JIV66" s="154"/>
      <c r="JIW66" s="154"/>
      <c r="JIX66" s="154"/>
      <c r="JIY66" s="154"/>
      <c r="JIZ66" s="154"/>
      <c r="JJA66" s="154"/>
      <c r="JJB66" s="154"/>
      <c r="JJC66" s="154"/>
      <c r="JJD66" s="154"/>
      <c r="JJE66" s="154"/>
      <c r="JJF66" s="154"/>
      <c r="JJG66" s="154"/>
      <c r="JJH66" s="154"/>
      <c r="JJI66" s="154"/>
      <c r="JJJ66" s="154"/>
      <c r="JJK66" s="154"/>
      <c r="JJL66" s="154"/>
      <c r="JJM66" s="154"/>
      <c r="JJN66" s="154"/>
      <c r="JJO66" s="154"/>
      <c r="JJP66" s="154"/>
      <c r="JJQ66" s="154"/>
      <c r="JJR66" s="154"/>
      <c r="JJS66" s="154"/>
      <c r="JJT66" s="154"/>
      <c r="JJU66" s="154"/>
      <c r="JJV66" s="154"/>
      <c r="JJW66" s="154"/>
      <c r="JJX66" s="154"/>
      <c r="JJY66" s="154"/>
      <c r="JJZ66" s="154"/>
      <c r="JKA66" s="154"/>
      <c r="JKB66" s="154"/>
      <c r="JKC66" s="154"/>
      <c r="JKD66" s="154"/>
      <c r="JKE66" s="154"/>
      <c r="JKF66" s="154"/>
      <c r="JKG66" s="154"/>
      <c r="JKH66" s="154"/>
      <c r="JKI66" s="154"/>
      <c r="JKJ66" s="154"/>
      <c r="JKK66" s="154"/>
      <c r="JKL66" s="154"/>
      <c r="JKM66" s="154"/>
      <c r="JKN66" s="154"/>
      <c r="JKO66" s="154"/>
      <c r="JKP66" s="154"/>
      <c r="JKQ66" s="154"/>
      <c r="JKR66" s="154"/>
      <c r="JKS66" s="154"/>
      <c r="JKT66" s="154"/>
      <c r="JKU66" s="154"/>
      <c r="JKV66" s="154"/>
      <c r="JKW66" s="154"/>
      <c r="JKX66" s="154"/>
      <c r="JKY66" s="154"/>
      <c r="JKZ66" s="154"/>
      <c r="JLA66" s="154"/>
      <c r="JLB66" s="154"/>
      <c r="JLC66" s="154"/>
      <c r="JLD66" s="154"/>
      <c r="JLE66" s="154"/>
      <c r="JLF66" s="154"/>
      <c r="JLG66" s="154"/>
      <c r="JLH66" s="154"/>
      <c r="JLI66" s="154"/>
      <c r="JLJ66" s="154"/>
      <c r="JLK66" s="154"/>
      <c r="JLL66" s="154"/>
      <c r="JLM66" s="154"/>
      <c r="JLN66" s="154"/>
      <c r="JLO66" s="154"/>
      <c r="JLP66" s="154"/>
      <c r="JLQ66" s="154"/>
      <c r="JLR66" s="154"/>
      <c r="JLS66" s="154"/>
      <c r="JLT66" s="154"/>
      <c r="JLU66" s="154"/>
      <c r="JLV66" s="154"/>
      <c r="JLW66" s="154"/>
      <c r="JLX66" s="154"/>
      <c r="JLY66" s="154"/>
      <c r="JLZ66" s="154"/>
      <c r="JMA66" s="154"/>
      <c r="JMB66" s="154"/>
      <c r="JMC66" s="154"/>
      <c r="JMD66" s="154"/>
      <c r="JME66" s="154"/>
      <c r="JMF66" s="154"/>
      <c r="JMG66" s="154"/>
      <c r="JMH66" s="154"/>
      <c r="JMI66" s="154"/>
      <c r="JMJ66" s="154"/>
      <c r="JMK66" s="154"/>
      <c r="JML66" s="154"/>
      <c r="JMM66" s="154"/>
      <c r="JMN66" s="154"/>
      <c r="JMO66" s="154"/>
      <c r="JMP66" s="154"/>
      <c r="JMQ66" s="154"/>
      <c r="JMR66" s="154"/>
      <c r="JMS66" s="154"/>
      <c r="JMT66" s="154"/>
      <c r="JMU66" s="154"/>
      <c r="JMV66" s="154"/>
      <c r="JMW66" s="154"/>
      <c r="JMX66" s="154"/>
      <c r="JMY66" s="154"/>
      <c r="JMZ66" s="154"/>
      <c r="JNA66" s="154"/>
      <c r="JNB66" s="154"/>
      <c r="JNC66" s="154"/>
      <c r="JND66" s="154"/>
      <c r="JNE66" s="154"/>
      <c r="JNF66" s="154"/>
      <c r="JNG66" s="154"/>
      <c r="JNH66" s="154"/>
      <c r="JNI66" s="154"/>
      <c r="JNJ66" s="154"/>
      <c r="JNK66" s="154"/>
      <c r="JNL66" s="154"/>
      <c r="JNM66" s="154"/>
      <c r="JNN66" s="154"/>
      <c r="JNO66" s="154"/>
      <c r="JNP66" s="154"/>
      <c r="JNQ66" s="154"/>
      <c r="JNR66" s="154"/>
      <c r="JNS66" s="154"/>
      <c r="JNT66" s="154"/>
      <c r="JNU66" s="154"/>
      <c r="JNV66" s="154"/>
      <c r="JNW66" s="154"/>
      <c r="JNX66" s="154"/>
      <c r="JNY66" s="154"/>
      <c r="JNZ66" s="154"/>
      <c r="JOA66" s="154"/>
      <c r="JOB66" s="154"/>
      <c r="JOC66" s="154"/>
      <c r="JOD66" s="154"/>
      <c r="JOE66" s="154"/>
      <c r="JOF66" s="154"/>
      <c r="JOG66" s="154"/>
      <c r="JOH66" s="154"/>
      <c r="JOI66" s="154"/>
      <c r="JOJ66" s="154"/>
      <c r="JOK66" s="154"/>
      <c r="JOL66" s="154"/>
      <c r="JOM66" s="154"/>
      <c r="JON66" s="154"/>
      <c r="JOO66" s="154"/>
      <c r="JOP66" s="154"/>
      <c r="JOQ66" s="154"/>
      <c r="JOR66" s="154"/>
      <c r="JOS66" s="154"/>
      <c r="JOT66" s="154"/>
      <c r="JOU66" s="154"/>
      <c r="JOV66" s="154"/>
      <c r="JOW66" s="154"/>
      <c r="JOX66" s="154"/>
      <c r="JOY66" s="154"/>
      <c r="JOZ66" s="154"/>
      <c r="JPA66" s="154"/>
      <c r="JPB66" s="154"/>
      <c r="JPC66" s="154"/>
      <c r="JPD66" s="154"/>
      <c r="JPE66" s="154"/>
      <c r="JPF66" s="154"/>
      <c r="JPG66" s="154"/>
      <c r="JPH66" s="154"/>
      <c r="JPI66" s="154"/>
      <c r="JPJ66" s="154"/>
      <c r="JPK66" s="154"/>
      <c r="JPL66" s="154"/>
      <c r="JPM66" s="154"/>
      <c r="JPN66" s="154"/>
      <c r="JPO66" s="154"/>
      <c r="JPP66" s="154"/>
      <c r="JPQ66" s="154"/>
      <c r="JPR66" s="154"/>
      <c r="JPS66" s="154"/>
      <c r="JPT66" s="154"/>
      <c r="JPU66" s="154"/>
      <c r="JPV66" s="154"/>
      <c r="JPW66" s="154"/>
      <c r="JPX66" s="154"/>
      <c r="JPY66" s="154"/>
      <c r="JPZ66" s="154"/>
      <c r="JQA66" s="154"/>
      <c r="JQB66" s="154"/>
      <c r="JQC66" s="154"/>
      <c r="JQD66" s="154"/>
      <c r="JQE66" s="154"/>
      <c r="JQF66" s="154"/>
      <c r="JQG66" s="154"/>
      <c r="JQH66" s="154"/>
      <c r="JQI66" s="154"/>
      <c r="JQJ66" s="154"/>
      <c r="JQK66" s="154"/>
      <c r="JQL66" s="154"/>
      <c r="JQM66" s="154"/>
      <c r="JQN66" s="154"/>
      <c r="JQO66" s="154"/>
      <c r="JQP66" s="154"/>
      <c r="JQQ66" s="154"/>
      <c r="JQR66" s="154"/>
      <c r="JQS66" s="154"/>
      <c r="JQT66" s="154"/>
      <c r="JQU66" s="154"/>
      <c r="JQV66" s="154"/>
      <c r="JQW66" s="154"/>
      <c r="JQX66" s="154"/>
      <c r="JQY66" s="154"/>
      <c r="JQZ66" s="154"/>
      <c r="JRA66" s="154"/>
      <c r="JRB66" s="154"/>
      <c r="JRC66" s="154"/>
      <c r="JRD66" s="154"/>
      <c r="JRE66" s="154"/>
      <c r="JRF66" s="154"/>
      <c r="JRG66" s="154"/>
      <c r="JRH66" s="154"/>
      <c r="JRI66" s="154"/>
      <c r="JRJ66" s="154"/>
      <c r="JRK66" s="154"/>
      <c r="JRL66" s="154"/>
      <c r="JRM66" s="154"/>
      <c r="JRN66" s="154"/>
      <c r="JRO66" s="154"/>
      <c r="JRP66" s="154"/>
      <c r="JRQ66" s="154"/>
      <c r="JRR66" s="154"/>
      <c r="JRS66" s="154"/>
      <c r="JRT66" s="154"/>
      <c r="JRU66" s="154"/>
      <c r="JRV66" s="154"/>
      <c r="JRW66" s="154"/>
      <c r="JRX66" s="154"/>
      <c r="JRY66" s="154"/>
      <c r="JRZ66" s="154"/>
      <c r="JSA66" s="154"/>
      <c r="JSB66" s="154"/>
      <c r="JSC66" s="154"/>
      <c r="JSD66" s="154"/>
      <c r="JSE66" s="154"/>
      <c r="JSF66" s="154"/>
      <c r="JSG66" s="154"/>
      <c r="JSH66" s="154"/>
      <c r="JSI66" s="154"/>
      <c r="JSJ66" s="154"/>
      <c r="JSK66" s="154"/>
      <c r="JSL66" s="154"/>
      <c r="JSM66" s="154"/>
      <c r="JSN66" s="154"/>
      <c r="JSO66" s="154"/>
      <c r="JSP66" s="154"/>
      <c r="JSQ66" s="154"/>
      <c r="JSR66" s="154"/>
      <c r="JSS66" s="154"/>
      <c r="JST66" s="154"/>
      <c r="JSU66" s="154"/>
      <c r="JSV66" s="154"/>
      <c r="JSW66" s="154"/>
      <c r="JSX66" s="154"/>
      <c r="JSY66" s="154"/>
      <c r="JSZ66" s="154"/>
      <c r="JTA66" s="154"/>
      <c r="JTB66" s="154"/>
      <c r="JTC66" s="154"/>
      <c r="JTD66" s="154"/>
      <c r="JTE66" s="154"/>
      <c r="JTF66" s="154"/>
      <c r="JTG66" s="154"/>
      <c r="JTH66" s="154"/>
      <c r="JTI66" s="154"/>
      <c r="JTJ66" s="154"/>
      <c r="JTK66" s="154"/>
      <c r="JTL66" s="154"/>
      <c r="JTM66" s="154"/>
      <c r="JTN66" s="154"/>
      <c r="JTO66" s="154"/>
      <c r="JTP66" s="154"/>
      <c r="JTQ66" s="154"/>
      <c r="JTR66" s="154"/>
      <c r="JTS66" s="154"/>
      <c r="JTT66" s="154"/>
      <c r="JTU66" s="154"/>
      <c r="JTV66" s="154"/>
      <c r="JTW66" s="154"/>
      <c r="JTX66" s="154"/>
      <c r="JTY66" s="154"/>
      <c r="JTZ66" s="154"/>
      <c r="JUA66" s="154"/>
      <c r="JUB66" s="154"/>
      <c r="JUC66" s="154"/>
      <c r="JUD66" s="154"/>
      <c r="JUE66" s="154"/>
      <c r="JUF66" s="154"/>
      <c r="JUG66" s="154"/>
      <c r="JUH66" s="154"/>
      <c r="JUI66" s="154"/>
      <c r="JUJ66" s="154"/>
      <c r="JUK66" s="154"/>
      <c r="JUL66" s="154"/>
      <c r="JUM66" s="154"/>
      <c r="JUN66" s="154"/>
      <c r="JUO66" s="154"/>
      <c r="JUP66" s="154"/>
      <c r="JUQ66" s="154"/>
      <c r="JUR66" s="154"/>
      <c r="JUS66" s="154"/>
      <c r="JUT66" s="154"/>
      <c r="JUU66" s="154"/>
      <c r="JUV66" s="154"/>
      <c r="JUW66" s="154"/>
      <c r="JUX66" s="154"/>
      <c r="JUY66" s="154"/>
      <c r="JUZ66" s="154"/>
      <c r="JVA66" s="154"/>
      <c r="JVB66" s="154"/>
      <c r="JVC66" s="154"/>
      <c r="JVD66" s="154"/>
      <c r="JVE66" s="154"/>
      <c r="JVF66" s="154"/>
      <c r="JVG66" s="154"/>
      <c r="JVH66" s="154"/>
      <c r="JVI66" s="154"/>
      <c r="JVJ66" s="154"/>
      <c r="JVK66" s="154"/>
      <c r="JVL66" s="154"/>
      <c r="JVM66" s="154"/>
      <c r="JVN66" s="154"/>
      <c r="JVO66" s="154"/>
      <c r="JVP66" s="154"/>
      <c r="JVQ66" s="154"/>
      <c r="JVR66" s="154"/>
      <c r="JVS66" s="154"/>
      <c r="JVT66" s="154"/>
      <c r="JVU66" s="154"/>
      <c r="JVV66" s="154"/>
      <c r="JVW66" s="154"/>
      <c r="JVX66" s="154"/>
      <c r="JVY66" s="154"/>
      <c r="JVZ66" s="154"/>
      <c r="JWA66" s="154"/>
      <c r="JWB66" s="154"/>
      <c r="JWC66" s="154"/>
      <c r="JWD66" s="154"/>
      <c r="JWE66" s="154"/>
      <c r="JWF66" s="154"/>
      <c r="JWG66" s="154"/>
      <c r="JWH66" s="154"/>
      <c r="JWI66" s="154"/>
      <c r="JWJ66" s="154"/>
      <c r="JWK66" s="154"/>
      <c r="JWL66" s="154"/>
      <c r="JWM66" s="154"/>
      <c r="JWN66" s="154"/>
      <c r="JWO66" s="154"/>
      <c r="JWP66" s="154"/>
      <c r="JWQ66" s="154"/>
      <c r="JWR66" s="154"/>
      <c r="JWS66" s="154"/>
      <c r="JWT66" s="154"/>
      <c r="JWU66" s="154"/>
      <c r="JWV66" s="154"/>
      <c r="JWW66" s="154"/>
      <c r="JWX66" s="154"/>
      <c r="JWY66" s="154"/>
      <c r="JWZ66" s="154"/>
      <c r="JXA66" s="154"/>
      <c r="JXB66" s="154"/>
      <c r="JXC66" s="154"/>
      <c r="JXD66" s="154"/>
      <c r="JXE66" s="154"/>
      <c r="JXF66" s="154"/>
      <c r="JXG66" s="154"/>
      <c r="JXH66" s="154"/>
      <c r="JXI66" s="154"/>
      <c r="JXJ66" s="154"/>
      <c r="JXK66" s="154"/>
      <c r="JXL66" s="154"/>
      <c r="JXM66" s="154"/>
      <c r="JXN66" s="154"/>
      <c r="JXO66" s="154"/>
      <c r="JXP66" s="154"/>
      <c r="JXQ66" s="154"/>
      <c r="JXR66" s="154"/>
      <c r="JXS66" s="154"/>
      <c r="JXT66" s="154"/>
      <c r="JXU66" s="154"/>
      <c r="JXV66" s="154"/>
      <c r="JXW66" s="154"/>
      <c r="JXX66" s="154"/>
      <c r="JXY66" s="154"/>
      <c r="JXZ66" s="154"/>
      <c r="JYA66" s="154"/>
      <c r="JYB66" s="154"/>
      <c r="JYC66" s="154"/>
      <c r="JYD66" s="154"/>
      <c r="JYE66" s="154"/>
      <c r="JYF66" s="154"/>
      <c r="JYG66" s="154"/>
      <c r="JYH66" s="154"/>
      <c r="JYI66" s="154"/>
      <c r="JYJ66" s="154"/>
      <c r="JYK66" s="154"/>
      <c r="JYL66" s="154"/>
      <c r="JYM66" s="154"/>
      <c r="JYN66" s="154"/>
      <c r="JYO66" s="154"/>
      <c r="JYP66" s="154"/>
      <c r="JYQ66" s="154"/>
      <c r="JYR66" s="154"/>
      <c r="JYS66" s="154"/>
      <c r="JYT66" s="154"/>
      <c r="JYU66" s="154"/>
      <c r="JYV66" s="154"/>
      <c r="JYW66" s="154"/>
      <c r="JYX66" s="154"/>
      <c r="JYY66" s="154"/>
      <c r="JYZ66" s="154"/>
      <c r="JZA66" s="154"/>
      <c r="JZB66" s="154"/>
      <c r="JZC66" s="154"/>
      <c r="JZD66" s="154"/>
      <c r="JZE66" s="154"/>
      <c r="JZF66" s="154"/>
      <c r="JZG66" s="154"/>
      <c r="JZH66" s="154"/>
      <c r="JZI66" s="154"/>
      <c r="JZJ66" s="154"/>
      <c r="JZK66" s="154"/>
      <c r="JZL66" s="154"/>
      <c r="JZM66" s="154"/>
      <c r="JZN66" s="154"/>
      <c r="JZO66" s="154"/>
      <c r="JZP66" s="154"/>
      <c r="JZQ66" s="154"/>
      <c r="JZR66" s="154"/>
      <c r="JZS66" s="154"/>
      <c r="JZT66" s="154"/>
      <c r="JZU66" s="154"/>
      <c r="JZV66" s="154"/>
      <c r="JZW66" s="154"/>
      <c r="JZX66" s="154"/>
      <c r="JZY66" s="154"/>
      <c r="JZZ66" s="154"/>
      <c r="KAA66" s="154"/>
      <c r="KAB66" s="154"/>
      <c r="KAC66" s="154"/>
      <c r="KAD66" s="154"/>
      <c r="KAE66" s="154"/>
      <c r="KAF66" s="154"/>
      <c r="KAG66" s="154"/>
      <c r="KAH66" s="154"/>
      <c r="KAI66" s="154"/>
      <c r="KAJ66" s="154"/>
      <c r="KAK66" s="154"/>
      <c r="KAL66" s="154"/>
      <c r="KAM66" s="154"/>
      <c r="KAN66" s="154"/>
      <c r="KAO66" s="154"/>
      <c r="KAP66" s="154"/>
      <c r="KAQ66" s="154"/>
      <c r="KAR66" s="154"/>
      <c r="KAS66" s="154"/>
      <c r="KAT66" s="154"/>
      <c r="KAU66" s="154"/>
      <c r="KAV66" s="154"/>
      <c r="KAW66" s="154"/>
      <c r="KAX66" s="154"/>
      <c r="KAY66" s="154"/>
      <c r="KAZ66" s="154"/>
      <c r="KBA66" s="154"/>
      <c r="KBB66" s="154"/>
      <c r="KBC66" s="154"/>
      <c r="KBD66" s="154"/>
      <c r="KBE66" s="154"/>
      <c r="KBF66" s="154"/>
      <c r="KBG66" s="154"/>
      <c r="KBH66" s="154"/>
      <c r="KBI66" s="154"/>
      <c r="KBJ66" s="154"/>
      <c r="KBK66" s="154"/>
      <c r="KBL66" s="154"/>
      <c r="KBM66" s="154"/>
      <c r="KBN66" s="154"/>
      <c r="KBO66" s="154"/>
      <c r="KBP66" s="154"/>
      <c r="KBQ66" s="154"/>
      <c r="KBR66" s="154"/>
      <c r="KBS66" s="154"/>
      <c r="KBT66" s="154"/>
      <c r="KBU66" s="154"/>
      <c r="KBV66" s="154"/>
      <c r="KBW66" s="154"/>
      <c r="KBX66" s="154"/>
      <c r="KBY66" s="154"/>
      <c r="KBZ66" s="154"/>
      <c r="KCA66" s="154"/>
      <c r="KCB66" s="154"/>
      <c r="KCC66" s="154"/>
      <c r="KCD66" s="154"/>
      <c r="KCE66" s="154"/>
      <c r="KCF66" s="154"/>
      <c r="KCG66" s="154"/>
      <c r="KCH66" s="154"/>
      <c r="KCI66" s="154"/>
      <c r="KCJ66" s="154"/>
      <c r="KCK66" s="154"/>
      <c r="KCL66" s="154"/>
      <c r="KCM66" s="154"/>
      <c r="KCN66" s="154"/>
      <c r="KCO66" s="154"/>
      <c r="KCP66" s="154"/>
      <c r="KCQ66" s="154"/>
      <c r="KCR66" s="154"/>
      <c r="KCS66" s="154"/>
      <c r="KCT66" s="154"/>
      <c r="KCU66" s="154"/>
      <c r="KCV66" s="154"/>
      <c r="KCW66" s="154"/>
      <c r="KCX66" s="154"/>
      <c r="KCY66" s="154"/>
      <c r="KCZ66" s="154"/>
      <c r="KDA66" s="154"/>
      <c r="KDB66" s="154"/>
      <c r="KDC66" s="154"/>
      <c r="KDD66" s="154"/>
      <c r="KDE66" s="154"/>
      <c r="KDF66" s="154"/>
      <c r="KDG66" s="154"/>
      <c r="KDH66" s="154"/>
      <c r="KDI66" s="154"/>
      <c r="KDJ66" s="154"/>
      <c r="KDK66" s="154"/>
      <c r="KDL66" s="154"/>
      <c r="KDM66" s="154"/>
      <c r="KDN66" s="154"/>
      <c r="KDO66" s="154"/>
      <c r="KDP66" s="154"/>
      <c r="KDQ66" s="154"/>
      <c r="KDR66" s="154"/>
      <c r="KDS66" s="154"/>
      <c r="KDT66" s="154"/>
      <c r="KDU66" s="154"/>
      <c r="KDV66" s="154"/>
      <c r="KDW66" s="154"/>
      <c r="KDX66" s="154"/>
      <c r="KDY66" s="154"/>
      <c r="KDZ66" s="154"/>
      <c r="KEA66" s="154"/>
      <c r="KEB66" s="154"/>
      <c r="KEC66" s="154"/>
      <c r="KED66" s="154"/>
      <c r="KEE66" s="154"/>
      <c r="KEF66" s="154"/>
      <c r="KEG66" s="154"/>
      <c r="KEH66" s="154"/>
      <c r="KEI66" s="154"/>
      <c r="KEJ66" s="154"/>
      <c r="KEK66" s="154"/>
      <c r="KEL66" s="154"/>
      <c r="KEM66" s="154"/>
      <c r="KEN66" s="154"/>
      <c r="KEO66" s="154"/>
      <c r="KEP66" s="154"/>
      <c r="KEQ66" s="154"/>
      <c r="KER66" s="154"/>
      <c r="KES66" s="154"/>
      <c r="KET66" s="154"/>
      <c r="KEU66" s="154"/>
      <c r="KEV66" s="154"/>
      <c r="KEW66" s="154"/>
      <c r="KEX66" s="154"/>
      <c r="KEY66" s="154"/>
      <c r="KEZ66" s="154"/>
      <c r="KFA66" s="154"/>
      <c r="KFB66" s="154"/>
      <c r="KFC66" s="154"/>
      <c r="KFD66" s="154"/>
      <c r="KFE66" s="154"/>
      <c r="KFF66" s="154"/>
      <c r="KFG66" s="154"/>
      <c r="KFH66" s="154"/>
      <c r="KFI66" s="154"/>
      <c r="KFJ66" s="154"/>
      <c r="KFK66" s="154"/>
      <c r="KFL66" s="154"/>
      <c r="KFM66" s="154"/>
      <c r="KFN66" s="154"/>
      <c r="KFO66" s="154"/>
      <c r="KFP66" s="154"/>
      <c r="KFQ66" s="154"/>
      <c r="KFR66" s="154"/>
      <c r="KFS66" s="154"/>
      <c r="KFT66" s="154"/>
      <c r="KFU66" s="154"/>
      <c r="KFV66" s="154"/>
      <c r="KFW66" s="154"/>
      <c r="KFX66" s="154"/>
      <c r="KFY66" s="154"/>
      <c r="KFZ66" s="154"/>
      <c r="KGA66" s="154"/>
      <c r="KGB66" s="154"/>
      <c r="KGC66" s="154"/>
      <c r="KGD66" s="154"/>
      <c r="KGE66" s="154"/>
      <c r="KGF66" s="154"/>
      <c r="KGG66" s="154"/>
      <c r="KGH66" s="154"/>
      <c r="KGI66" s="154"/>
      <c r="KGJ66" s="154"/>
      <c r="KGK66" s="154"/>
      <c r="KGL66" s="154"/>
      <c r="KGM66" s="154"/>
      <c r="KGN66" s="154"/>
      <c r="KGO66" s="154"/>
      <c r="KGP66" s="154"/>
      <c r="KGQ66" s="154"/>
      <c r="KGR66" s="154"/>
      <c r="KGS66" s="154"/>
      <c r="KGT66" s="154"/>
      <c r="KGU66" s="154"/>
      <c r="KGV66" s="154"/>
      <c r="KGW66" s="154"/>
      <c r="KGX66" s="154"/>
      <c r="KGY66" s="154"/>
      <c r="KGZ66" s="154"/>
      <c r="KHA66" s="154"/>
      <c r="KHB66" s="154"/>
      <c r="KHC66" s="154"/>
      <c r="KHD66" s="154"/>
      <c r="KHE66" s="154"/>
      <c r="KHF66" s="154"/>
      <c r="KHG66" s="154"/>
      <c r="KHH66" s="154"/>
      <c r="KHI66" s="154"/>
      <c r="KHJ66" s="154"/>
      <c r="KHK66" s="154"/>
      <c r="KHL66" s="154"/>
      <c r="KHM66" s="154"/>
      <c r="KHN66" s="154"/>
      <c r="KHO66" s="154"/>
      <c r="KHP66" s="154"/>
      <c r="KHQ66" s="154"/>
      <c r="KHR66" s="154"/>
      <c r="KHS66" s="154"/>
      <c r="KHT66" s="154"/>
      <c r="KHU66" s="154"/>
      <c r="KHV66" s="154"/>
      <c r="KHW66" s="154"/>
      <c r="KHX66" s="154"/>
      <c r="KHY66" s="154"/>
      <c r="KHZ66" s="154"/>
      <c r="KIA66" s="154"/>
      <c r="KIB66" s="154"/>
      <c r="KIC66" s="154"/>
      <c r="KID66" s="154"/>
      <c r="KIE66" s="154"/>
      <c r="KIF66" s="154"/>
      <c r="KIG66" s="154"/>
      <c r="KIH66" s="154"/>
      <c r="KII66" s="154"/>
      <c r="KIJ66" s="154"/>
      <c r="KIK66" s="154"/>
      <c r="KIL66" s="154"/>
      <c r="KIM66" s="154"/>
      <c r="KIN66" s="154"/>
      <c r="KIO66" s="154"/>
      <c r="KIP66" s="154"/>
      <c r="KIQ66" s="154"/>
      <c r="KIR66" s="154"/>
      <c r="KIS66" s="154"/>
      <c r="KIT66" s="154"/>
      <c r="KIU66" s="154"/>
      <c r="KIV66" s="154"/>
      <c r="KIW66" s="154"/>
      <c r="KIX66" s="154"/>
      <c r="KIY66" s="154"/>
      <c r="KIZ66" s="154"/>
      <c r="KJA66" s="154"/>
      <c r="KJB66" s="154"/>
      <c r="KJC66" s="154"/>
      <c r="KJD66" s="154"/>
      <c r="KJE66" s="154"/>
      <c r="KJF66" s="154"/>
      <c r="KJG66" s="154"/>
      <c r="KJH66" s="154"/>
      <c r="KJI66" s="154"/>
      <c r="KJJ66" s="154"/>
      <c r="KJK66" s="154"/>
      <c r="KJL66" s="154"/>
      <c r="KJM66" s="154"/>
      <c r="KJN66" s="154"/>
      <c r="KJO66" s="154"/>
      <c r="KJP66" s="154"/>
      <c r="KJQ66" s="154"/>
      <c r="KJR66" s="154"/>
      <c r="KJS66" s="154"/>
      <c r="KJT66" s="154"/>
      <c r="KJU66" s="154"/>
      <c r="KJV66" s="154"/>
      <c r="KJW66" s="154"/>
      <c r="KJX66" s="154"/>
      <c r="KJY66" s="154"/>
      <c r="KJZ66" s="154"/>
      <c r="KKA66" s="154"/>
      <c r="KKB66" s="154"/>
      <c r="KKC66" s="154"/>
      <c r="KKD66" s="154"/>
      <c r="KKE66" s="154"/>
      <c r="KKF66" s="154"/>
      <c r="KKG66" s="154"/>
      <c r="KKH66" s="154"/>
      <c r="KKI66" s="154"/>
      <c r="KKJ66" s="154"/>
      <c r="KKK66" s="154"/>
      <c r="KKL66" s="154"/>
      <c r="KKM66" s="154"/>
      <c r="KKN66" s="154"/>
      <c r="KKO66" s="154"/>
      <c r="KKP66" s="154"/>
      <c r="KKQ66" s="154"/>
      <c r="KKR66" s="154"/>
      <c r="KKS66" s="154"/>
      <c r="KKT66" s="154"/>
      <c r="KKU66" s="154"/>
      <c r="KKV66" s="154"/>
      <c r="KKW66" s="154"/>
      <c r="KKX66" s="154"/>
      <c r="KKY66" s="154"/>
      <c r="KKZ66" s="154"/>
      <c r="KLA66" s="154"/>
      <c r="KLB66" s="154"/>
      <c r="KLC66" s="154"/>
      <c r="KLD66" s="154"/>
      <c r="KLE66" s="154"/>
      <c r="KLF66" s="154"/>
      <c r="KLG66" s="154"/>
      <c r="KLH66" s="154"/>
      <c r="KLI66" s="154"/>
      <c r="KLJ66" s="154"/>
      <c r="KLK66" s="154"/>
      <c r="KLL66" s="154"/>
      <c r="KLM66" s="154"/>
      <c r="KLN66" s="154"/>
      <c r="KLO66" s="154"/>
      <c r="KLP66" s="154"/>
      <c r="KLQ66" s="154"/>
      <c r="KLR66" s="154"/>
      <c r="KLS66" s="154"/>
      <c r="KLT66" s="154"/>
      <c r="KLU66" s="154"/>
      <c r="KLV66" s="154"/>
      <c r="KLW66" s="154"/>
      <c r="KLX66" s="154"/>
      <c r="KLY66" s="154"/>
      <c r="KLZ66" s="154"/>
      <c r="KMA66" s="154"/>
      <c r="KMB66" s="154"/>
      <c r="KMC66" s="154"/>
      <c r="KMD66" s="154"/>
      <c r="KME66" s="154"/>
      <c r="KMF66" s="154"/>
      <c r="KMG66" s="154"/>
      <c r="KMH66" s="154"/>
      <c r="KMI66" s="154"/>
      <c r="KMJ66" s="154"/>
      <c r="KMK66" s="154"/>
      <c r="KML66" s="154"/>
      <c r="KMM66" s="154"/>
      <c r="KMN66" s="154"/>
      <c r="KMO66" s="154"/>
      <c r="KMP66" s="154"/>
      <c r="KMQ66" s="154"/>
      <c r="KMR66" s="154"/>
      <c r="KMS66" s="154"/>
      <c r="KMT66" s="154"/>
      <c r="KMU66" s="154"/>
      <c r="KMV66" s="154"/>
      <c r="KMW66" s="154"/>
      <c r="KMX66" s="154"/>
      <c r="KMY66" s="154"/>
      <c r="KMZ66" s="154"/>
      <c r="KNA66" s="154"/>
      <c r="KNB66" s="154"/>
      <c r="KNC66" s="154"/>
      <c r="KND66" s="154"/>
      <c r="KNE66" s="154"/>
      <c r="KNF66" s="154"/>
      <c r="KNG66" s="154"/>
      <c r="KNH66" s="154"/>
      <c r="KNI66" s="154"/>
      <c r="KNJ66" s="154"/>
      <c r="KNK66" s="154"/>
      <c r="KNL66" s="154"/>
      <c r="KNM66" s="154"/>
      <c r="KNN66" s="154"/>
      <c r="KNO66" s="154"/>
      <c r="KNP66" s="154"/>
      <c r="KNQ66" s="154"/>
      <c r="KNR66" s="154"/>
      <c r="KNS66" s="154"/>
      <c r="KNT66" s="154"/>
      <c r="KNU66" s="154"/>
      <c r="KNV66" s="154"/>
      <c r="KNW66" s="154"/>
      <c r="KNX66" s="154"/>
      <c r="KNY66" s="154"/>
      <c r="KNZ66" s="154"/>
      <c r="KOA66" s="154"/>
      <c r="KOB66" s="154"/>
      <c r="KOC66" s="154"/>
      <c r="KOD66" s="154"/>
      <c r="KOE66" s="154"/>
      <c r="KOF66" s="154"/>
      <c r="KOG66" s="154"/>
      <c r="KOH66" s="154"/>
      <c r="KOI66" s="154"/>
      <c r="KOJ66" s="154"/>
      <c r="KOK66" s="154"/>
      <c r="KOL66" s="154"/>
      <c r="KOM66" s="154"/>
      <c r="KON66" s="154"/>
      <c r="KOO66" s="154"/>
      <c r="KOP66" s="154"/>
      <c r="KOQ66" s="154"/>
      <c r="KOR66" s="154"/>
      <c r="KOS66" s="154"/>
      <c r="KOT66" s="154"/>
      <c r="KOU66" s="154"/>
      <c r="KOV66" s="154"/>
      <c r="KOW66" s="154"/>
      <c r="KOX66" s="154"/>
      <c r="KOY66" s="154"/>
      <c r="KOZ66" s="154"/>
      <c r="KPA66" s="154"/>
      <c r="KPB66" s="154"/>
      <c r="KPC66" s="154"/>
      <c r="KPD66" s="154"/>
      <c r="KPE66" s="154"/>
      <c r="KPF66" s="154"/>
      <c r="KPG66" s="154"/>
      <c r="KPH66" s="154"/>
      <c r="KPI66" s="154"/>
      <c r="KPJ66" s="154"/>
      <c r="KPK66" s="154"/>
      <c r="KPL66" s="154"/>
      <c r="KPM66" s="154"/>
      <c r="KPN66" s="154"/>
      <c r="KPO66" s="154"/>
      <c r="KPP66" s="154"/>
      <c r="KPQ66" s="154"/>
      <c r="KPR66" s="154"/>
      <c r="KPS66" s="154"/>
      <c r="KPT66" s="154"/>
      <c r="KPU66" s="154"/>
      <c r="KPV66" s="154"/>
      <c r="KPW66" s="154"/>
      <c r="KPX66" s="154"/>
      <c r="KPY66" s="154"/>
      <c r="KPZ66" s="154"/>
      <c r="KQA66" s="154"/>
      <c r="KQB66" s="154"/>
      <c r="KQC66" s="154"/>
      <c r="KQD66" s="154"/>
      <c r="KQE66" s="154"/>
      <c r="KQF66" s="154"/>
      <c r="KQG66" s="154"/>
      <c r="KQH66" s="154"/>
      <c r="KQI66" s="154"/>
      <c r="KQJ66" s="154"/>
      <c r="KQK66" s="154"/>
      <c r="KQL66" s="154"/>
      <c r="KQM66" s="154"/>
      <c r="KQN66" s="154"/>
      <c r="KQO66" s="154"/>
      <c r="KQP66" s="154"/>
      <c r="KQQ66" s="154"/>
      <c r="KQR66" s="154"/>
      <c r="KQS66" s="154"/>
      <c r="KQT66" s="154"/>
      <c r="KQU66" s="154"/>
      <c r="KQV66" s="154"/>
      <c r="KQW66" s="154"/>
      <c r="KQX66" s="154"/>
      <c r="KQY66" s="154"/>
      <c r="KQZ66" s="154"/>
      <c r="KRA66" s="154"/>
      <c r="KRB66" s="154"/>
      <c r="KRC66" s="154"/>
      <c r="KRD66" s="154"/>
      <c r="KRE66" s="154"/>
      <c r="KRF66" s="154"/>
      <c r="KRG66" s="154"/>
      <c r="KRH66" s="154"/>
      <c r="KRI66" s="154"/>
      <c r="KRJ66" s="154"/>
      <c r="KRK66" s="154"/>
      <c r="KRL66" s="154"/>
      <c r="KRM66" s="154"/>
      <c r="KRN66" s="154"/>
      <c r="KRO66" s="154"/>
      <c r="KRP66" s="154"/>
      <c r="KRQ66" s="154"/>
      <c r="KRR66" s="154"/>
      <c r="KRS66" s="154"/>
      <c r="KRT66" s="154"/>
      <c r="KRU66" s="154"/>
      <c r="KRV66" s="154"/>
      <c r="KRW66" s="154"/>
      <c r="KRX66" s="154"/>
      <c r="KRY66" s="154"/>
      <c r="KRZ66" s="154"/>
      <c r="KSA66" s="154"/>
      <c r="KSB66" s="154"/>
      <c r="KSC66" s="154"/>
      <c r="KSD66" s="154"/>
      <c r="KSE66" s="154"/>
      <c r="KSF66" s="154"/>
      <c r="KSG66" s="154"/>
      <c r="KSH66" s="154"/>
      <c r="KSI66" s="154"/>
      <c r="KSJ66" s="154"/>
      <c r="KSK66" s="154"/>
      <c r="KSL66" s="154"/>
      <c r="KSM66" s="154"/>
      <c r="KSN66" s="154"/>
      <c r="KSO66" s="154"/>
      <c r="KSP66" s="154"/>
      <c r="KSQ66" s="154"/>
      <c r="KSR66" s="154"/>
      <c r="KSS66" s="154"/>
      <c r="KST66" s="154"/>
      <c r="KSU66" s="154"/>
      <c r="KSV66" s="154"/>
      <c r="KSW66" s="154"/>
      <c r="KSX66" s="154"/>
      <c r="KSY66" s="154"/>
      <c r="KSZ66" s="154"/>
      <c r="KTA66" s="154"/>
      <c r="KTB66" s="154"/>
      <c r="KTC66" s="154"/>
      <c r="KTD66" s="154"/>
      <c r="KTE66" s="154"/>
      <c r="KTF66" s="154"/>
      <c r="KTG66" s="154"/>
      <c r="KTH66" s="154"/>
      <c r="KTI66" s="154"/>
      <c r="KTJ66" s="154"/>
      <c r="KTK66" s="154"/>
      <c r="KTL66" s="154"/>
      <c r="KTM66" s="154"/>
      <c r="KTN66" s="154"/>
      <c r="KTO66" s="154"/>
      <c r="KTP66" s="154"/>
      <c r="KTQ66" s="154"/>
      <c r="KTR66" s="154"/>
      <c r="KTS66" s="154"/>
      <c r="KTT66" s="154"/>
      <c r="KTU66" s="154"/>
      <c r="KTV66" s="154"/>
      <c r="KTW66" s="154"/>
      <c r="KTX66" s="154"/>
      <c r="KTY66" s="154"/>
      <c r="KTZ66" s="154"/>
      <c r="KUA66" s="154"/>
      <c r="KUB66" s="154"/>
      <c r="KUC66" s="154"/>
      <c r="KUD66" s="154"/>
      <c r="KUE66" s="154"/>
      <c r="KUF66" s="154"/>
      <c r="KUG66" s="154"/>
      <c r="KUH66" s="154"/>
      <c r="KUI66" s="154"/>
      <c r="KUJ66" s="154"/>
      <c r="KUK66" s="154"/>
      <c r="KUL66" s="154"/>
      <c r="KUM66" s="154"/>
      <c r="KUN66" s="154"/>
      <c r="KUO66" s="154"/>
      <c r="KUP66" s="154"/>
      <c r="KUQ66" s="154"/>
      <c r="KUR66" s="154"/>
      <c r="KUS66" s="154"/>
      <c r="KUT66" s="154"/>
      <c r="KUU66" s="154"/>
      <c r="KUV66" s="154"/>
      <c r="KUW66" s="154"/>
      <c r="KUX66" s="154"/>
      <c r="KUY66" s="154"/>
      <c r="KUZ66" s="154"/>
      <c r="KVA66" s="154"/>
      <c r="KVB66" s="154"/>
      <c r="KVC66" s="154"/>
      <c r="KVD66" s="154"/>
      <c r="KVE66" s="154"/>
      <c r="KVF66" s="154"/>
      <c r="KVG66" s="154"/>
      <c r="KVH66" s="154"/>
      <c r="KVI66" s="154"/>
      <c r="KVJ66" s="154"/>
      <c r="KVK66" s="154"/>
      <c r="KVL66" s="154"/>
      <c r="KVM66" s="154"/>
      <c r="KVN66" s="154"/>
      <c r="KVO66" s="154"/>
      <c r="KVP66" s="154"/>
      <c r="KVQ66" s="154"/>
      <c r="KVR66" s="154"/>
      <c r="KVS66" s="154"/>
      <c r="KVT66" s="154"/>
      <c r="KVU66" s="154"/>
      <c r="KVV66" s="154"/>
      <c r="KVW66" s="154"/>
      <c r="KVX66" s="154"/>
      <c r="KVY66" s="154"/>
      <c r="KVZ66" s="154"/>
      <c r="KWA66" s="154"/>
      <c r="KWB66" s="154"/>
      <c r="KWC66" s="154"/>
      <c r="KWD66" s="154"/>
      <c r="KWE66" s="154"/>
      <c r="KWF66" s="154"/>
      <c r="KWG66" s="154"/>
      <c r="KWH66" s="154"/>
      <c r="KWI66" s="154"/>
      <c r="KWJ66" s="154"/>
      <c r="KWK66" s="154"/>
      <c r="KWL66" s="154"/>
      <c r="KWM66" s="154"/>
      <c r="KWN66" s="154"/>
      <c r="KWO66" s="154"/>
      <c r="KWP66" s="154"/>
      <c r="KWQ66" s="154"/>
      <c r="KWR66" s="154"/>
      <c r="KWS66" s="154"/>
      <c r="KWT66" s="154"/>
      <c r="KWU66" s="154"/>
      <c r="KWV66" s="154"/>
      <c r="KWW66" s="154"/>
      <c r="KWX66" s="154"/>
      <c r="KWY66" s="154"/>
      <c r="KWZ66" s="154"/>
      <c r="KXA66" s="154"/>
      <c r="KXB66" s="154"/>
      <c r="KXC66" s="154"/>
      <c r="KXD66" s="154"/>
      <c r="KXE66" s="154"/>
      <c r="KXF66" s="154"/>
      <c r="KXG66" s="154"/>
      <c r="KXH66" s="154"/>
      <c r="KXI66" s="154"/>
      <c r="KXJ66" s="154"/>
      <c r="KXK66" s="154"/>
      <c r="KXL66" s="154"/>
      <c r="KXM66" s="154"/>
      <c r="KXN66" s="154"/>
      <c r="KXO66" s="154"/>
      <c r="KXP66" s="154"/>
      <c r="KXQ66" s="154"/>
      <c r="KXR66" s="154"/>
      <c r="KXS66" s="154"/>
      <c r="KXT66" s="154"/>
      <c r="KXU66" s="154"/>
      <c r="KXV66" s="154"/>
      <c r="KXW66" s="154"/>
      <c r="KXX66" s="154"/>
      <c r="KXY66" s="154"/>
      <c r="KXZ66" s="154"/>
      <c r="KYA66" s="154"/>
      <c r="KYB66" s="154"/>
      <c r="KYC66" s="154"/>
      <c r="KYD66" s="154"/>
      <c r="KYE66" s="154"/>
      <c r="KYF66" s="154"/>
      <c r="KYG66" s="154"/>
      <c r="KYH66" s="154"/>
      <c r="KYI66" s="154"/>
      <c r="KYJ66" s="154"/>
      <c r="KYK66" s="154"/>
      <c r="KYL66" s="154"/>
      <c r="KYM66" s="154"/>
      <c r="KYN66" s="154"/>
      <c r="KYO66" s="154"/>
      <c r="KYP66" s="154"/>
      <c r="KYQ66" s="154"/>
      <c r="KYR66" s="154"/>
      <c r="KYS66" s="154"/>
      <c r="KYT66" s="154"/>
      <c r="KYU66" s="154"/>
      <c r="KYV66" s="154"/>
      <c r="KYW66" s="154"/>
      <c r="KYX66" s="154"/>
      <c r="KYY66" s="154"/>
      <c r="KYZ66" s="154"/>
      <c r="KZA66" s="154"/>
      <c r="KZB66" s="154"/>
      <c r="KZC66" s="154"/>
      <c r="KZD66" s="154"/>
      <c r="KZE66" s="154"/>
      <c r="KZF66" s="154"/>
      <c r="KZG66" s="154"/>
      <c r="KZH66" s="154"/>
      <c r="KZI66" s="154"/>
      <c r="KZJ66" s="154"/>
      <c r="KZK66" s="154"/>
      <c r="KZL66" s="154"/>
      <c r="KZM66" s="154"/>
      <c r="KZN66" s="154"/>
      <c r="KZO66" s="154"/>
      <c r="KZP66" s="154"/>
      <c r="KZQ66" s="154"/>
      <c r="KZR66" s="154"/>
      <c r="KZS66" s="154"/>
      <c r="KZT66" s="154"/>
      <c r="KZU66" s="154"/>
      <c r="KZV66" s="154"/>
      <c r="KZW66" s="154"/>
      <c r="KZX66" s="154"/>
      <c r="KZY66" s="154"/>
      <c r="KZZ66" s="154"/>
      <c r="LAA66" s="154"/>
      <c r="LAB66" s="154"/>
      <c r="LAC66" s="154"/>
      <c r="LAD66" s="154"/>
      <c r="LAE66" s="154"/>
      <c r="LAF66" s="154"/>
      <c r="LAG66" s="154"/>
      <c r="LAH66" s="154"/>
      <c r="LAI66" s="154"/>
      <c r="LAJ66" s="154"/>
      <c r="LAK66" s="154"/>
      <c r="LAL66" s="154"/>
      <c r="LAM66" s="154"/>
      <c r="LAN66" s="154"/>
      <c r="LAO66" s="154"/>
      <c r="LAP66" s="154"/>
      <c r="LAQ66" s="154"/>
      <c r="LAR66" s="154"/>
      <c r="LAS66" s="154"/>
      <c r="LAT66" s="154"/>
      <c r="LAU66" s="154"/>
      <c r="LAV66" s="154"/>
      <c r="LAW66" s="154"/>
      <c r="LAX66" s="154"/>
      <c r="LAY66" s="154"/>
      <c r="LAZ66" s="154"/>
      <c r="LBA66" s="154"/>
      <c r="LBB66" s="154"/>
      <c r="LBC66" s="154"/>
      <c r="LBD66" s="154"/>
      <c r="LBE66" s="154"/>
      <c r="LBF66" s="154"/>
      <c r="LBG66" s="154"/>
      <c r="LBH66" s="154"/>
      <c r="LBI66" s="154"/>
      <c r="LBJ66" s="154"/>
      <c r="LBK66" s="154"/>
      <c r="LBL66" s="154"/>
      <c r="LBM66" s="154"/>
      <c r="LBN66" s="154"/>
      <c r="LBO66" s="154"/>
      <c r="LBP66" s="154"/>
      <c r="LBQ66" s="154"/>
      <c r="LBR66" s="154"/>
      <c r="LBS66" s="154"/>
      <c r="LBT66" s="154"/>
      <c r="LBU66" s="154"/>
      <c r="LBV66" s="154"/>
      <c r="LBW66" s="154"/>
      <c r="LBX66" s="154"/>
      <c r="LBY66" s="154"/>
      <c r="LBZ66" s="154"/>
      <c r="LCA66" s="154"/>
      <c r="LCB66" s="154"/>
      <c r="LCC66" s="154"/>
      <c r="LCD66" s="154"/>
      <c r="LCE66" s="154"/>
      <c r="LCF66" s="154"/>
      <c r="LCG66" s="154"/>
      <c r="LCH66" s="154"/>
      <c r="LCI66" s="154"/>
      <c r="LCJ66" s="154"/>
      <c r="LCK66" s="154"/>
      <c r="LCL66" s="154"/>
      <c r="LCM66" s="154"/>
      <c r="LCN66" s="154"/>
      <c r="LCO66" s="154"/>
      <c r="LCP66" s="154"/>
      <c r="LCQ66" s="154"/>
      <c r="LCR66" s="154"/>
      <c r="LCS66" s="154"/>
      <c r="LCT66" s="154"/>
      <c r="LCU66" s="154"/>
      <c r="LCV66" s="154"/>
      <c r="LCW66" s="154"/>
      <c r="LCX66" s="154"/>
      <c r="LCY66" s="154"/>
      <c r="LCZ66" s="154"/>
      <c r="LDA66" s="154"/>
      <c r="LDB66" s="154"/>
      <c r="LDC66" s="154"/>
      <c r="LDD66" s="154"/>
      <c r="LDE66" s="154"/>
      <c r="LDF66" s="154"/>
      <c r="LDG66" s="154"/>
      <c r="LDH66" s="154"/>
      <c r="LDI66" s="154"/>
      <c r="LDJ66" s="154"/>
      <c r="LDK66" s="154"/>
      <c r="LDL66" s="154"/>
      <c r="LDM66" s="154"/>
      <c r="LDN66" s="154"/>
      <c r="LDO66" s="154"/>
      <c r="LDP66" s="154"/>
      <c r="LDQ66" s="154"/>
      <c r="LDR66" s="154"/>
      <c r="LDS66" s="154"/>
      <c r="LDT66" s="154"/>
      <c r="LDU66" s="154"/>
      <c r="LDV66" s="154"/>
      <c r="LDW66" s="154"/>
      <c r="LDX66" s="154"/>
      <c r="LDY66" s="154"/>
      <c r="LDZ66" s="154"/>
      <c r="LEA66" s="154"/>
      <c r="LEB66" s="154"/>
      <c r="LEC66" s="154"/>
      <c r="LED66" s="154"/>
      <c r="LEE66" s="154"/>
      <c r="LEF66" s="154"/>
      <c r="LEG66" s="154"/>
      <c r="LEH66" s="154"/>
      <c r="LEI66" s="154"/>
      <c r="LEJ66" s="154"/>
      <c r="LEK66" s="154"/>
      <c r="LEL66" s="154"/>
      <c r="LEM66" s="154"/>
      <c r="LEN66" s="154"/>
      <c r="LEO66" s="154"/>
      <c r="LEP66" s="154"/>
      <c r="LEQ66" s="154"/>
      <c r="LER66" s="154"/>
      <c r="LES66" s="154"/>
      <c r="LET66" s="154"/>
      <c r="LEU66" s="154"/>
      <c r="LEV66" s="154"/>
      <c r="LEW66" s="154"/>
      <c r="LEX66" s="154"/>
      <c r="LEY66" s="154"/>
      <c r="LEZ66" s="154"/>
      <c r="LFA66" s="154"/>
      <c r="LFB66" s="154"/>
      <c r="LFC66" s="154"/>
      <c r="LFD66" s="154"/>
      <c r="LFE66" s="154"/>
      <c r="LFF66" s="154"/>
      <c r="LFG66" s="154"/>
      <c r="LFH66" s="154"/>
      <c r="LFI66" s="154"/>
      <c r="LFJ66" s="154"/>
      <c r="LFK66" s="154"/>
      <c r="LFL66" s="154"/>
      <c r="LFM66" s="154"/>
      <c r="LFN66" s="154"/>
      <c r="LFO66" s="154"/>
      <c r="LFP66" s="154"/>
      <c r="LFQ66" s="154"/>
      <c r="LFR66" s="154"/>
      <c r="LFS66" s="154"/>
      <c r="LFT66" s="154"/>
      <c r="LFU66" s="154"/>
      <c r="LFV66" s="154"/>
      <c r="LFW66" s="154"/>
      <c r="LFX66" s="154"/>
      <c r="LFY66" s="154"/>
      <c r="LFZ66" s="154"/>
      <c r="LGA66" s="154"/>
      <c r="LGB66" s="154"/>
      <c r="LGC66" s="154"/>
      <c r="LGD66" s="154"/>
      <c r="LGE66" s="154"/>
      <c r="LGF66" s="154"/>
      <c r="LGG66" s="154"/>
      <c r="LGH66" s="154"/>
      <c r="LGI66" s="154"/>
      <c r="LGJ66" s="154"/>
      <c r="LGK66" s="154"/>
      <c r="LGL66" s="154"/>
      <c r="LGM66" s="154"/>
      <c r="LGN66" s="154"/>
      <c r="LGO66" s="154"/>
      <c r="LGP66" s="154"/>
      <c r="LGQ66" s="154"/>
      <c r="LGR66" s="154"/>
      <c r="LGS66" s="154"/>
      <c r="LGT66" s="154"/>
      <c r="LGU66" s="154"/>
      <c r="LGV66" s="154"/>
      <c r="LGW66" s="154"/>
      <c r="LGX66" s="154"/>
      <c r="LGY66" s="154"/>
      <c r="LGZ66" s="154"/>
      <c r="LHA66" s="154"/>
      <c r="LHB66" s="154"/>
      <c r="LHC66" s="154"/>
      <c r="LHD66" s="154"/>
      <c r="LHE66" s="154"/>
      <c r="LHF66" s="154"/>
      <c r="LHG66" s="154"/>
      <c r="LHH66" s="154"/>
      <c r="LHI66" s="154"/>
      <c r="LHJ66" s="154"/>
      <c r="LHK66" s="154"/>
      <c r="LHL66" s="154"/>
      <c r="LHM66" s="154"/>
      <c r="LHN66" s="154"/>
      <c r="LHO66" s="154"/>
      <c r="LHP66" s="154"/>
      <c r="LHQ66" s="154"/>
      <c r="LHR66" s="154"/>
      <c r="LHS66" s="154"/>
      <c r="LHT66" s="154"/>
      <c r="LHU66" s="154"/>
      <c r="LHV66" s="154"/>
      <c r="LHW66" s="154"/>
      <c r="LHX66" s="154"/>
      <c r="LHY66" s="154"/>
      <c r="LHZ66" s="154"/>
      <c r="LIA66" s="154"/>
      <c r="LIB66" s="154"/>
      <c r="LIC66" s="154"/>
      <c r="LID66" s="154"/>
      <c r="LIE66" s="154"/>
      <c r="LIF66" s="154"/>
      <c r="LIG66" s="154"/>
      <c r="LIH66" s="154"/>
      <c r="LII66" s="154"/>
      <c r="LIJ66" s="154"/>
      <c r="LIK66" s="154"/>
      <c r="LIL66" s="154"/>
      <c r="LIM66" s="154"/>
      <c r="LIN66" s="154"/>
      <c r="LIO66" s="154"/>
      <c r="LIP66" s="154"/>
      <c r="LIQ66" s="154"/>
      <c r="LIR66" s="154"/>
      <c r="LIS66" s="154"/>
      <c r="LIT66" s="154"/>
      <c r="LIU66" s="154"/>
      <c r="LIV66" s="154"/>
      <c r="LIW66" s="154"/>
      <c r="LIX66" s="154"/>
      <c r="LIY66" s="154"/>
      <c r="LIZ66" s="154"/>
      <c r="LJA66" s="154"/>
      <c r="LJB66" s="154"/>
      <c r="LJC66" s="154"/>
      <c r="LJD66" s="154"/>
      <c r="LJE66" s="154"/>
      <c r="LJF66" s="154"/>
      <c r="LJG66" s="154"/>
      <c r="LJH66" s="154"/>
      <c r="LJI66" s="154"/>
      <c r="LJJ66" s="154"/>
      <c r="LJK66" s="154"/>
      <c r="LJL66" s="154"/>
      <c r="LJM66" s="154"/>
      <c r="LJN66" s="154"/>
      <c r="LJO66" s="154"/>
      <c r="LJP66" s="154"/>
      <c r="LJQ66" s="154"/>
      <c r="LJR66" s="154"/>
      <c r="LJS66" s="154"/>
      <c r="LJT66" s="154"/>
      <c r="LJU66" s="154"/>
      <c r="LJV66" s="154"/>
      <c r="LJW66" s="154"/>
      <c r="LJX66" s="154"/>
      <c r="LJY66" s="154"/>
      <c r="LJZ66" s="154"/>
      <c r="LKA66" s="154"/>
      <c r="LKB66" s="154"/>
      <c r="LKC66" s="154"/>
      <c r="LKD66" s="154"/>
      <c r="LKE66" s="154"/>
      <c r="LKF66" s="154"/>
      <c r="LKG66" s="154"/>
      <c r="LKH66" s="154"/>
      <c r="LKI66" s="154"/>
      <c r="LKJ66" s="154"/>
      <c r="LKK66" s="154"/>
      <c r="LKL66" s="154"/>
      <c r="LKM66" s="154"/>
      <c r="LKN66" s="154"/>
      <c r="LKO66" s="154"/>
      <c r="LKP66" s="154"/>
      <c r="LKQ66" s="154"/>
      <c r="LKR66" s="154"/>
      <c r="LKS66" s="154"/>
      <c r="LKT66" s="154"/>
      <c r="LKU66" s="154"/>
      <c r="LKV66" s="154"/>
      <c r="LKW66" s="154"/>
      <c r="LKX66" s="154"/>
      <c r="LKY66" s="154"/>
      <c r="LKZ66" s="154"/>
      <c r="LLA66" s="154"/>
      <c r="LLB66" s="154"/>
      <c r="LLC66" s="154"/>
      <c r="LLD66" s="154"/>
      <c r="LLE66" s="154"/>
      <c r="LLF66" s="154"/>
      <c r="LLG66" s="154"/>
      <c r="LLH66" s="154"/>
      <c r="LLI66" s="154"/>
      <c r="LLJ66" s="154"/>
      <c r="LLK66" s="154"/>
      <c r="LLL66" s="154"/>
      <c r="LLM66" s="154"/>
      <c r="LLN66" s="154"/>
      <c r="LLO66" s="154"/>
      <c r="LLP66" s="154"/>
      <c r="LLQ66" s="154"/>
      <c r="LLR66" s="154"/>
      <c r="LLS66" s="154"/>
      <c r="LLT66" s="154"/>
      <c r="LLU66" s="154"/>
      <c r="LLV66" s="154"/>
      <c r="LLW66" s="154"/>
      <c r="LLX66" s="154"/>
      <c r="LLY66" s="154"/>
      <c r="LLZ66" s="154"/>
      <c r="LMA66" s="154"/>
      <c r="LMB66" s="154"/>
      <c r="LMC66" s="154"/>
      <c r="LMD66" s="154"/>
      <c r="LME66" s="154"/>
      <c r="LMF66" s="154"/>
      <c r="LMG66" s="154"/>
      <c r="LMH66" s="154"/>
      <c r="LMI66" s="154"/>
      <c r="LMJ66" s="154"/>
      <c r="LMK66" s="154"/>
      <c r="LML66" s="154"/>
      <c r="LMM66" s="154"/>
      <c r="LMN66" s="154"/>
      <c r="LMO66" s="154"/>
      <c r="LMP66" s="154"/>
      <c r="LMQ66" s="154"/>
      <c r="LMR66" s="154"/>
      <c r="LMS66" s="154"/>
      <c r="LMT66" s="154"/>
      <c r="LMU66" s="154"/>
      <c r="LMV66" s="154"/>
      <c r="LMW66" s="154"/>
      <c r="LMX66" s="154"/>
      <c r="LMY66" s="154"/>
      <c r="LMZ66" s="154"/>
      <c r="LNA66" s="154"/>
      <c r="LNB66" s="154"/>
      <c r="LNC66" s="154"/>
      <c r="LND66" s="154"/>
      <c r="LNE66" s="154"/>
      <c r="LNF66" s="154"/>
      <c r="LNG66" s="154"/>
      <c r="LNH66" s="154"/>
      <c r="LNI66" s="154"/>
      <c r="LNJ66" s="154"/>
      <c r="LNK66" s="154"/>
      <c r="LNL66" s="154"/>
      <c r="LNM66" s="154"/>
      <c r="LNN66" s="154"/>
      <c r="LNO66" s="154"/>
      <c r="LNP66" s="154"/>
      <c r="LNQ66" s="154"/>
      <c r="LNR66" s="154"/>
      <c r="LNS66" s="154"/>
      <c r="LNT66" s="154"/>
      <c r="LNU66" s="154"/>
      <c r="LNV66" s="154"/>
      <c r="LNW66" s="154"/>
      <c r="LNX66" s="154"/>
      <c r="LNY66" s="154"/>
      <c r="LNZ66" s="154"/>
      <c r="LOA66" s="154"/>
      <c r="LOB66" s="154"/>
      <c r="LOC66" s="154"/>
      <c r="LOD66" s="154"/>
      <c r="LOE66" s="154"/>
      <c r="LOF66" s="154"/>
      <c r="LOG66" s="154"/>
      <c r="LOH66" s="154"/>
      <c r="LOI66" s="154"/>
      <c r="LOJ66" s="154"/>
      <c r="LOK66" s="154"/>
      <c r="LOL66" s="154"/>
      <c r="LOM66" s="154"/>
      <c r="LON66" s="154"/>
      <c r="LOO66" s="154"/>
      <c r="LOP66" s="154"/>
      <c r="LOQ66" s="154"/>
      <c r="LOR66" s="154"/>
      <c r="LOS66" s="154"/>
      <c r="LOT66" s="154"/>
      <c r="LOU66" s="154"/>
      <c r="LOV66" s="154"/>
      <c r="LOW66" s="154"/>
      <c r="LOX66" s="154"/>
      <c r="LOY66" s="154"/>
      <c r="LOZ66" s="154"/>
      <c r="LPA66" s="154"/>
      <c r="LPB66" s="154"/>
      <c r="LPC66" s="154"/>
      <c r="LPD66" s="154"/>
      <c r="LPE66" s="154"/>
      <c r="LPF66" s="154"/>
      <c r="LPG66" s="154"/>
      <c r="LPH66" s="154"/>
      <c r="LPI66" s="154"/>
      <c r="LPJ66" s="154"/>
      <c r="LPK66" s="154"/>
      <c r="LPL66" s="154"/>
      <c r="LPM66" s="154"/>
      <c r="LPN66" s="154"/>
      <c r="LPO66" s="154"/>
      <c r="LPP66" s="154"/>
      <c r="LPQ66" s="154"/>
      <c r="LPR66" s="154"/>
      <c r="LPS66" s="154"/>
      <c r="LPT66" s="154"/>
      <c r="LPU66" s="154"/>
      <c r="LPV66" s="154"/>
      <c r="LPW66" s="154"/>
      <c r="LPX66" s="154"/>
      <c r="LPY66" s="154"/>
      <c r="LPZ66" s="154"/>
      <c r="LQA66" s="154"/>
      <c r="LQB66" s="154"/>
      <c r="LQC66" s="154"/>
      <c r="LQD66" s="154"/>
      <c r="LQE66" s="154"/>
      <c r="LQF66" s="154"/>
      <c r="LQG66" s="154"/>
      <c r="LQH66" s="154"/>
      <c r="LQI66" s="154"/>
      <c r="LQJ66" s="154"/>
      <c r="LQK66" s="154"/>
      <c r="LQL66" s="154"/>
      <c r="LQM66" s="154"/>
      <c r="LQN66" s="154"/>
      <c r="LQO66" s="154"/>
      <c r="LQP66" s="154"/>
      <c r="LQQ66" s="154"/>
      <c r="LQR66" s="154"/>
      <c r="LQS66" s="154"/>
      <c r="LQT66" s="154"/>
      <c r="LQU66" s="154"/>
      <c r="LQV66" s="154"/>
      <c r="LQW66" s="154"/>
      <c r="LQX66" s="154"/>
      <c r="LQY66" s="154"/>
      <c r="LQZ66" s="154"/>
      <c r="LRA66" s="154"/>
      <c r="LRB66" s="154"/>
      <c r="LRC66" s="154"/>
      <c r="LRD66" s="154"/>
      <c r="LRE66" s="154"/>
      <c r="LRF66" s="154"/>
      <c r="LRG66" s="154"/>
      <c r="LRH66" s="154"/>
      <c r="LRI66" s="154"/>
      <c r="LRJ66" s="154"/>
      <c r="LRK66" s="154"/>
      <c r="LRL66" s="154"/>
      <c r="LRM66" s="154"/>
      <c r="LRN66" s="154"/>
      <c r="LRO66" s="154"/>
      <c r="LRP66" s="154"/>
      <c r="LRQ66" s="154"/>
      <c r="LRR66" s="154"/>
      <c r="LRS66" s="154"/>
      <c r="LRT66" s="154"/>
      <c r="LRU66" s="154"/>
      <c r="LRV66" s="154"/>
      <c r="LRW66" s="154"/>
      <c r="LRX66" s="154"/>
      <c r="LRY66" s="154"/>
      <c r="LRZ66" s="154"/>
      <c r="LSA66" s="154"/>
      <c r="LSB66" s="154"/>
      <c r="LSC66" s="154"/>
      <c r="LSD66" s="154"/>
      <c r="LSE66" s="154"/>
      <c r="LSF66" s="154"/>
      <c r="LSG66" s="154"/>
      <c r="LSH66" s="154"/>
      <c r="LSI66" s="154"/>
      <c r="LSJ66" s="154"/>
      <c r="LSK66" s="154"/>
      <c r="LSL66" s="154"/>
      <c r="LSM66" s="154"/>
      <c r="LSN66" s="154"/>
      <c r="LSO66" s="154"/>
      <c r="LSP66" s="154"/>
      <c r="LSQ66" s="154"/>
      <c r="LSR66" s="154"/>
      <c r="LSS66" s="154"/>
      <c r="LST66" s="154"/>
      <c r="LSU66" s="154"/>
      <c r="LSV66" s="154"/>
      <c r="LSW66" s="154"/>
      <c r="LSX66" s="154"/>
      <c r="LSY66" s="154"/>
      <c r="LSZ66" s="154"/>
      <c r="LTA66" s="154"/>
      <c r="LTB66" s="154"/>
      <c r="LTC66" s="154"/>
      <c r="LTD66" s="154"/>
      <c r="LTE66" s="154"/>
      <c r="LTF66" s="154"/>
      <c r="LTG66" s="154"/>
      <c r="LTH66" s="154"/>
      <c r="LTI66" s="154"/>
      <c r="LTJ66" s="154"/>
      <c r="LTK66" s="154"/>
      <c r="LTL66" s="154"/>
      <c r="LTM66" s="154"/>
      <c r="LTN66" s="154"/>
      <c r="LTO66" s="154"/>
      <c r="LTP66" s="154"/>
      <c r="LTQ66" s="154"/>
      <c r="LTR66" s="154"/>
      <c r="LTS66" s="154"/>
      <c r="LTT66" s="154"/>
      <c r="LTU66" s="154"/>
      <c r="LTV66" s="154"/>
      <c r="LTW66" s="154"/>
      <c r="LTX66" s="154"/>
      <c r="LTY66" s="154"/>
      <c r="LTZ66" s="154"/>
      <c r="LUA66" s="154"/>
      <c r="LUB66" s="154"/>
      <c r="LUC66" s="154"/>
      <c r="LUD66" s="154"/>
      <c r="LUE66" s="154"/>
      <c r="LUF66" s="154"/>
      <c r="LUG66" s="154"/>
      <c r="LUH66" s="154"/>
      <c r="LUI66" s="154"/>
      <c r="LUJ66" s="154"/>
      <c r="LUK66" s="154"/>
      <c r="LUL66" s="154"/>
      <c r="LUM66" s="154"/>
      <c r="LUN66" s="154"/>
      <c r="LUO66" s="154"/>
      <c r="LUP66" s="154"/>
      <c r="LUQ66" s="154"/>
      <c r="LUR66" s="154"/>
      <c r="LUS66" s="154"/>
      <c r="LUT66" s="154"/>
      <c r="LUU66" s="154"/>
      <c r="LUV66" s="154"/>
      <c r="LUW66" s="154"/>
      <c r="LUX66" s="154"/>
      <c r="LUY66" s="154"/>
      <c r="LUZ66" s="154"/>
      <c r="LVA66" s="154"/>
      <c r="LVB66" s="154"/>
      <c r="LVC66" s="154"/>
      <c r="LVD66" s="154"/>
      <c r="LVE66" s="154"/>
      <c r="LVF66" s="154"/>
      <c r="LVG66" s="154"/>
      <c r="LVH66" s="154"/>
      <c r="LVI66" s="154"/>
      <c r="LVJ66" s="154"/>
      <c r="LVK66" s="154"/>
      <c r="LVL66" s="154"/>
      <c r="LVM66" s="154"/>
      <c r="LVN66" s="154"/>
      <c r="LVO66" s="154"/>
      <c r="LVP66" s="154"/>
      <c r="LVQ66" s="154"/>
      <c r="LVR66" s="154"/>
      <c r="LVS66" s="154"/>
      <c r="LVT66" s="154"/>
      <c r="LVU66" s="154"/>
      <c r="LVV66" s="154"/>
      <c r="LVW66" s="154"/>
      <c r="LVX66" s="154"/>
      <c r="LVY66" s="154"/>
      <c r="LVZ66" s="154"/>
      <c r="LWA66" s="154"/>
      <c r="LWB66" s="154"/>
      <c r="LWC66" s="154"/>
      <c r="LWD66" s="154"/>
      <c r="LWE66" s="154"/>
      <c r="LWF66" s="154"/>
      <c r="LWG66" s="154"/>
      <c r="LWH66" s="154"/>
      <c r="LWI66" s="154"/>
      <c r="LWJ66" s="154"/>
      <c r="LWK66" s="154"/>
      <c r="LWL66" s="154"/>
      <c r="LWM66" s="154"/>
      <c r="LWN66" s="154"/>
      <c r="LWO66" s="154"/>
      <c r="LWP66" s="154"/>
      <c r="LWQ66" s="154"/>
      <c r="LWR66" s="154"/>
      <c r="LWS66" s="154"/>
      <c r="LWT66" s="154"/>
      <c r="LWU66" s="154"/>
      <c r="LWV66" s="154"/>
      <c r="LWW66" s="154"/>
      <c r="LWX66" s="154"/>
      <c r="LWY66" s="154"/>
      <c r="LWZ66" s="154"/>
      <c r="LXA66" s="154"/>
      <c r="LXB66" s="154"/>
      <c r="LXC66" s="154"/>
      <c r="LXD66" s="154"/>
      <c r="LXE66" s="154"/>
      <c r="LXF66" s="154"/>
      <c r="LXG66" s="154"/>
      <c r="LXH66" s="154"/>
      <c r="LXI66" s="154"/>
      <c r="LXJ66" s="154"/>
      <c r="LXK66" s="154"/>
      <c r="LXL66" s="154"/>
      <c r="LXM66" s="154"/>
      <c r="LXN66" s="154"/>
      <c r="LXO66" s="154"/>
      <c r="LXP66" s="154"/>
      <c r="LXQ66" s="154"/>
      <c r="LXR66" s="154"/>
      <c r="LXS66" s="154"/>
      <c r="LXT66" s="154"/>
      <c r="LXU66" s="154"/>
      <c r="LXV66" s="154"/>
      <c r="LXW66" s="154"/>
      <c r="LXX66" s="154"/>
      <c r="LXY66" s="154"/>
      <c r="LXZ66" s="154"/>
      <c r="LYA66" s="154"/>
      <c r="LYB66" s="154"/>
      <c r="LYC66" s="154"/>
      <c r="LYD66" s="154"/>
      <c r="LYE66" s="154"/>
      <c r="LYF66" s="154"/>
      <c r="LYG66" s="154"/>
      <c r="LYH66" s="154"/>
      <c r="LYI66" s="154"/>
      <c r="LYJ66" s="154"/>
      <c r="LYK66" s="154"/>
      <c r="LYL66" s="154"/>
      <c r="LYM66" s="154"/>
      <c r="LYN66" s="154"/>
      <c r="LYO66" s="154"/>
      <c r="LYP66" s="154"/>
      <c r="LYQ66" s="154"/>
      <c r="LYR66" s="154"/>
      <c r="LYS66" s="154"/>
      <c r="LYT66" s="154"/>
      <c r="LYU66" s="154"/>
      <c r="LYV66" s="154"/>
      <c r="LYW66" s="154"/>
      <c r="LYX66" s="154"/>
      <c r="LYY66" s="154"/>
      <c r="LYZ66" s="154"/>
      <c r="LZA66" s="154"/>
      <c r="LZB66" s="154"/>
      <c r="LZC66" s="154"/>
      <c r="LZD66" s="154"/>
      <c r="LZE66" s="154"/>
      <c r="LZF66" s="154"/>
      <c r="LZG66" s="154"/>
      <c r="LZH66" s="154"/>
      <c r="LZI66" s="154"/>
      <c r="LZJ66" s="154"/>
      <c r="LZK66" s="154"/>
      <c r="LZL66" s="154"/>
      <c r="LZM66" s="154"/>
      <c r="LZN66" s="154"/>
      <c r="LZO66" s="154"/>
      <c r="LZP66" s="154"/>
      <c r="LZQ66" s="154"/>
      <c r="LZR66" s="154"/>
      <c r="LZS66" s="154"/>
      <c r="LZT66" s="154"/>
      <c r="LZU66" s="154"/>
      <c r="LZV66" s="154"/>
      <c r="LZW66" s="154"/>
      <c r="LZX66" s="154"/>
      <c r="LZY66" s="154"/>
      <c r="LZZ66" s="154"/>
      <c r="MAA66" s="154"/>
      <c r="MAB66" s="154"/>
      <c r="MAC66" s="154"/>
      <c r="MAD66" s="154"/>
      <c r="MAE66" s="154"/>
      <c r="MAF66" s="154"/>
      <c r="MAG66" s="154"/>
      <c r="MAH66" s="154"/>
      <c r="MAI66" s="154"/>
      <c r="MAJ66" s="154"/>
      <c r="MAK66" s="154"/>
      <c r="MAL66" s="154"/>
      <c r="MAM66" s="154"/>
      <c r="MAN66" s="154"/>
      <c r="MAO66" s="154"/>
      <c r="MAP66" s="154"/>
      <c r="MAQ66" s="154"/>
      <c r="MAR66" s="154"/>
      <c r="MAS66" s="154"/>
      <c r="MAT66" s="154"/>
      <c r="MAU66" s="154"/>
      <c r="MAV66" s="154"/>
      <c r="MAW66" s="154"/>
      <c r="MAX66" s="154"/>
      <c r="MAY66" s="154"/>
      <c r="MAZ66" s="154"/>
      <c r="MBA66" s="154"/>
      <c r="MBB66" s="154"/>
      <c r="MBC66" s="154"/>
      <c r="MBD66" s="154"/>
      <c r="MBE66" s="154"/>
      <c r="MBF66" s="154"/>
      <c r="MBG66" s="154"/>
      <c r="MBH66" s="154"/>
      <c r="MBI66" s="154"/>
      <c r="MBJ66" s="154"/>
      <c r="MBK66" s="154"/>
      <c r="MBL66" s="154"/>
      <c r="MBM66" s="154"/>
      <c r="MBN66" s="154"/>
      <c r="MBO66" s="154"/>
      <c r="MBP66" s="154"/>
      <c r="MBQ66" s="154"/>
      <c r="MBR66" s="154"/>
      <c r="MBS66" s="154"/>
      <c r="MBT66" s="154"/>
      <c r="MBU66" s="154"/>
      <c r="MBV66" s="154"/>
      <c r="MBW66" s="154"/>
      <c r="MBX66" s="154"/>
      <c r="MBY66" s="154"/>
      <c r="MBZ66" s="154"/>
      <c r="MCA66" s="154"/>
      <c r="MCB66" s="154"/>
      <c r="MCC66" s="154"/>
      <c r="MCD66" s="154"/>
      <c r="MCE66" s="154"/>
      <c r="MCF66" s="154"/>
      <c r="MCG66" s="154"/>
      <c r="MCH66" s="154"/>
      <c r="MCI66" s="154"/>
      <c r="MCJ66" s="154"/>
      <c r="MCK66" s="154"/>
      <c r="MCL66" s="154"/>
      <c r="MCM66" s="154"/>
      <c r="MCN66" s="154"/>
      <c r="MCO66" s="154"/>
      <c r="MCP66" s="154"/>
      <c r="MCQ66" s="154"/>
      <c r="MCR66" s="154"/>
      <c r="MCS66" s="154"/>
      <c r="MCT66" s="154"/>
      <c r="MCU66" s="154"/>
      <c r="MCV66" s="154"/>
      <c r="MCW66" s="154"/>
      <c r="MCX66" s="154"/>
      <c r="MCY66" s="154"/>
      <c r="MCZ66" s="154"/>
      <c r="MDA66" s="154"/>
      <c r="MDB66" s="154"/>
      <c r="MDC66" s="154"/>
      <c r="MDD66" s="154"/>
      <c r="MDE66" s="154"/>
      <c r="MDF66" s="154"/>
      <c r="MDG66" s="154"/>
      <c r="MDH66" s="154"/>
      <c r="MDI66" s="154"/>
      <c r="MDJ66" s="154"/>
      <c r="MDK66" s="154"/>
      <c r="MDL66" s="154"/>
      <c r="MDM66" s="154"/>
      <c r="MDN66" s="154"/>
      <c r="MDO66" s="154"/>
      <c r="MDP66" s="154"/>
      <c r="MDQ66" s="154"/>
      <c r="MDR66" s="154"/>
      <c r="MDS66" s="154"/>
      <c r="MDT66" s="154"/>
      <c r="MDU66" s="154"/>
      <c r="MDV66" s="154"/>
      <c r="MDW66" s="154"/>
      <c r="MDX66" s="154"/>
      <c r="MDY66" s="154"/>
      <c r="MDZ66" s="154"/>
      <c r="MEA66" s="154"/>
      <c r="MEB66" s="154"/>
      <c r="MEC66" s="154"/>
      <c r="MED66" s="154"/>
      <c r="MEE66" s="154"/>
      <c r="MEF66" s="154"/>
      <c r="MEG66" s="154"/>
      <c r="MEH66" s="154"/>
      <c r="MEI66" s="154"/>
      <c r="MEJ66" s="154"/>
      <c r="MEK66" s="154"/>
      <c r="MEL66" s="154"/>
      <c r="MEM66" s="154"/>
      <c r="MEN66" s="154"/>
      <c r="MEO66" s="154"/>
      <c r="MEP66" s="154"/>
      <c r="MEQ66" s="154"/>
      <c r="MER66" s="154"/>
      <c r="MES66" s="154"/>
      <c r="MET66" s="154"/>
      <c r="MEU66" s="154"/>
      <c r="MEV66" s="154"/>
      <c r="MEW66" s="154"/>
      <c r="MEX66" s="154"/>
      <c r="MEY66" s="154"/>
      <c r="MEZ66" s="154"/>
      <c r="MFA66" s="154"/>
      <c r="MFB66" s="154"/>
      <c r="MFC66" s="154"/>
      <c r="MFD66" s="154"/>
      <c r="MFE66" s="154"/>
      <c r="MFF66" s="154"/>
      <c r="MFG66" s="154"/>
      <c r="MFH66" s="154"/>
      <c r="MFI66" s="154"/>
      <c r="MFJ66" s="154"/>
      <c r="MFK66" s="154"/>
      <c r="MFL66" s="154"/>
      <c r="MFM66" s="154"/>
      <c r="MFN66" s="154"/>
      <c r="MFO66" s="154"/>
      <c r="MFP66" s="154"/>
      <c r="MFQ66" s="154"/>
      <c r="MFR66" s="154"/>
      <c r="MFS66" s="154"/>
      <c r="MFT66" s="154"/>
      <c r="MFU66" s="154"/>
      <c r="MFV66" s="154"/>
      <c r="MFW66" s="154"/>
      <c r="MFX66" s="154"/>
      <c r="MFY66" s="154"/>
      <c r="MFZ66" s="154"/>
      <c r="MGA66" s="154"/>
      <c r="MGB66" s="154"/>
      <c r="MGC66" s="154"/>
      <c r="MGD66" s="154"/>
      <c r="MGE66" s="154"/>
      <c r="MGF66" s="154"/>
      <c r="MGG66" s="154"/>
      <c r="MGH66" s="154"/>
      <c r="MGI66" s="154"/>
      <c r="MGJ66" s="154"/>
      <c r="MGK66" s="154"/>
      <c r="MGL66" s="154"/>
      <c r="MGM66" s="154"/>
      <c r="MGN66" s="154"/>
      <c r="MGO66" s="154"/>
      <c r="MGP66" s="154"/>
      <c r="MGQ66" s="154"/>
      <c r="MGR66" s="154"/>
      <c r="MGS66" s="154"/>
      <c r="MGT66" s="154"/>
      <c r="MGU66" s="154"/>
      <c r="MGV66" s="154"/>
      <c r="MGW66" s="154"/>
      <c r="MGX66" s="154"/>
      <c r="MGY66" s="154"/>
      <c r="MGZ66" s="154"/>
      <c r="MHA66" s="154"/>
      <c r="MHB66" s="154"/>
      <c r="MHC66" s="154"/>
      <c r="MHD66" s="154"/>
      <c r="MHE66" s="154"/>
      <c r="MHF66" s="154"/>
      <c r="MHG66" s="154"/>
      <c r="MHH66" s="154"/>
      <c r="MHI66" s="154"/>
      <c r="MHJ66" s="154"/>
      <c r="MHK66" s="154"/>
      <c r="MHL66" s="154"/>
      <c r="MHM66" s="154"/>
      <c r="MHN66" s="154"/>
      <c r="MHO66" s="154"/>
      <c r="MHP66" s="154"/>
      <c r="MHQ66" s="154"/>
      <c r="MHR66" s="154"/>
      <c r="MHS66" s="154"/>
      <c r="MHT66" s="154"/>
      <c r="MHU66" s="154"/>
      <c r="MHV66" s="154"/>
      <c r="MHW66" s="154"/>
      <c r="MHX66" s="154"/>
      <c r="MHY66" s="154"/>
      <c r="MHZ66" s="154"/>
      <c r="MIA66" s="154"/>
      <c r="MIB66" s="154"/>
      <c r="MIC66" s="154"/>
      <c r="MID66" s="154"/>
      <c r="MIE66" s="154"/>
      <c r="MIF66" s="154"/>
      <c r="MIG66" s="154"/>
      <c r="MIH66" s="154"/>
      <c r="MII66" s="154"/>
      <c r="MIJ66" s="154"/>
      <c r="MIK66" s="154"/>
      <c r="MIL66" s="154"/>
      <c r="MIM66" s="154"/>
      <c r="MIN66" s="154"/>
      <c r="MIO66" s="154"/>
      <c r="MIP66" s="154"/>
      <c r="MIQ66" s="154"/>
      <c r="MIR66" s="154"/>
      <c r="MIS66" s="154"/>
      <c r="MIT66" s="154"/>
      <c r="MIU66" s="154"/>
      <c r="MIV66" s="154"/>
      <c r="MIW66" s="154"/>
      <c r="MIX66" s="154"/>
      <c r="MIY66" s="154"/>
      <c r="MIZ66" s="154"/>
      <c r="MJA66" s="154"/>
      <c r="MJB66" s="154"/>
      <c r="MJC66" s="154"/>
      <c r="MJD66" s="154"/>
      <c r="MJE66" s="154"/>
      <c r="MJF66" s="154"/>
      <c r="MJG66" s="154"/>
      <c r="MJH66" s="154"/>
      <c r="MJI66" s="154"/>
      <c r="MJJ66" s="154"/>
      <c r="MJK66" s="154"/>
      <c r="MJL66" s="154"/>
      <c r="MJM66" s="154"/>
      <c r="MJN66" s="154"/>
      <c r="MJO66" s="154"/>
      <c r="MJP66" s="154"/>
      <c r="MJQ66" s="154"/>
      <c r="MJR66" s="154"/>
      <c r="MJS66" s="154"/>
      <c r="MJT66" s="154"/>
      <c r="MJU66" s="154"/>
      <c r="MJV66" s="154"/>
      <c r="MJW66" s="154"/>
      <c r="MJX66" s="154"/>
      <c r="MJY66" s="154"/>
      <c r="MJZ66" s="154"/>
      <c r="MKA66" s="154"/>
      <c r="MKB66" s="154"/>
      <c r="MKC66" s="154"/>
      <c r="MKD66" s="154"/>
      <c r="MKE66" s="154"/>
      <c r="MKF66" s="154"/>
      <c r="MKG66" s="154"/>
      <c r="MKH66" s="154"/>
      <c r="MKI66" s="154"/>
      <c r="MKJ66" s="154"/>
      <c r="MKK66" s="154"/>
      <c r="MKL66" s="154"/>
      <c r="MKM66" s="154"/>
      <c r="MKN66" s="154"/>
      <c r="MKO66" s="154"/>
      <c r="MKP66" s="154"/>
      <c r="MKQ66" s="154"/>
      <c r="MKR66" s="154"/>
      <c r="MKS66" s="154"/>
      <c r="MKT66" s="154"/>
      <c r="MKU66" s="154"/>
      <c r="MKV66" s="154"/>
      <c r="MKW66" s="154"/>
      <c r="MKX66" s="154"/>
      <c r="MKY66" s="154"/>
      <c r="MKZ66" s="154"/>
      <c r="MLA66" s="154"/>
      <c r="MLB66" s="154"/>
      <c r="MLC66" s="154"/>
      <c r="MLD66" s="154"/>
      <c r="MLE66" s="154"/>
      <c r="MLF66" s="154"/>
      <c r="MLG66" s="154"/>
      <c r="MLH66" s="154"/>
      <c r="MLI66" s="154"/>
      <c r="MLJ66" s="154"/>
      <c r="MLK66" s="154"/>
      <c r="MLL66" s="154"/>
      <c r="MLM66" s="154"/>
      <c r="MLN66" s="154"/>
      <c r="MLO66" s="154"/>
      <c r="MLP66" s="154"/>
      <c r="MLQ66" s="154"/>
      <c r="MLR66" s="154"/>
      <c r="MLS66" s="154"/>
      <c r="MLT66" s="154"/>
      <c r="MLU66" s="154"/>
      <c r="MLV66" s="154"/>
      <c r="MLW66" s="154"/>
      <c r="MLX66" s="154"/>
      <c r="MLY66" s="154"/>
      <c r="MLZ66" s="154"/>
      <c r="MMA66" s="154"/>
      <c r="MMB66" s="154"/>
      <c r="MMC66" s="154"/>
      <c r="MMD66" s="154"/>
      <c r="MME66" s="154"/>
      <c r="MMF66" s="154"/>
      <c r="MMG66" s="154"/>
      <c r="MMH66" s="154"/>
      <c r="MMI66" s="154"/>
      <c r="MMJ66" s="154"/>
      <c r="MMK66" s="154"/>
      <c r="MML66" s="154"/>
      <c r="MMM66" s="154"/>
      <c r="MMN66" s="154"/>
      <c r="MMO66" s="154"/>
      <c r="MMP66" s="154"/>
      <c r="MMQ66" s="154"/>
      <c r="MMR66" s="154"/>
      <c r="MMS66" s="154"/>
      <c r="MMT66" s="154"/>
      <c r="MMU66" s="154"/>
      <c r="MMV66" s="154"/>
      <c r="MMW66" s="154"/>
      <c r="MMX66" s="154"/>
      <c r="MMY66" s="154"/>
      <c r="MMZ66" s="154"/>
      <c r="MNA66" s="154"/>
      <c r="MNB66" s="154"/>
      <c r="MNC66" s="154"/>
      <c r="MND66" s="154"/>
      <c r="MNE66" s="154"/>
      <c r="MNF66" s="154"/>
      <c r="MNG66" s="154"/>
      <c r="MNH66" s="154"/>
      <c r="MNI66" s="154"/>
      <c r="MNJ66" s="154"/>
      <c r="MNK66" s="154"/>
      <c r="MNL66" s="154"/>
      <c r="MNM66" s="154"/>
      <c r="MNN66" s="154"/>
      <c r="MNO66" s="154"/>
      <c r="MNP66" s="154"/>
      <c r="MNQ66" s="154"/>
      <c r="MNR66" s="154"/>
      <c r="MNS66" s="154"/>
      <c r="MNT66" s="154"/>
      <c r="MNU66" s="154"/>
      <c r="MNV66" s="154"/>
      <c r="MNW66" s="154"/>
      <c r="MNX66" s="154"/>
      <c r="MNY66" s="154"/>
      <c r="MNZ66" s="154"/>
      <c r="MOA66" s="154"/>
      <c r="MOB66" s="154"/>
      <c r="MOC66" s="154"/>
      <c r="MOD66" s="154"/>
      <c r="MOE66" s="154"/>
      <c r="MOF66" s="154"/>
      <c r="MOG66" s="154"/>
      <c r="MOH66" s="154"/>
      <c r="MOI66" s="154"/>
      <c r="MOJ66" s="154"/>
      <c r="MOK66" s="154"/>
      <c r="MOL66" s="154"/>
      <c r="MOM66" s="154"/>
      <c r="MON66" s="154"/>
      <c r="MOO66" s="154"/>
      <c r="MOP66" s="154"/>
      <c r="MOQ66" s="154"/>
      <c r="MOR66" s="154"/>
      <c r="MOS66" s="154"/>
      <c r="MOT66" s="154"/>
      <c r="MOU66" s="154"/>
      <c r="MOV66" s="154"/>
      <c r="MOW66" s="154"/>
      <c r="MOX66" s="154"/>
      <c r="MOY66" s="154"/>
      <c r="MOZ66" s="154"/>
      <c r="MPA66" s="154"/>
      <c r="MPB66" s="154"/>
      <c r="MPC66" s="154"/>
      <c r="MPD66" s="154"/>
      <c r="MPE66" s="154"/>
      <c r="MPF66" s="154"/>
      <c r="MPG66" s="154"/>
      <c r="MPH66" s="154"/>
      <c r="MPI66" s="154"/>
      <c r="MPJ66" s="154"/>
      <c r="MPK66" s="154"/>
      <c r="MPL66" s="154"/>
      <c r="MPM66" s="154"/>
      <c r="MPN66" s="154"/>
      <c r="MPO66" s="154"/>
      <c r="MPP66" s="154"/>
      <c r="MPQ66" s="154"/>
      <c r="MPR66" s="154"/>
      <c r="MPS66" s="154"/>
      <c r="MPT66" s="154"/>
      <c r="MPU66" s="154"/>
      <c r="MPV66" s="154"/>
      <c r="MPW66" s="154"/>
      <c r="MPX66" s="154"/>
      <c r="MPY66" s="154"/>
      <c r="MPZ66" s="154"/>
      <c r="MQA66" s="154"/>
      <c r="MQB66" s="154"/>
      <c r="MQC66" s="154"/>
      <c r="MQD66" s="154"/>
      <c r="MQE66" s="154"/>
      <c r="MQF66" s="154"/>
      <c r="MQG66" s="154"/>
      <c r="MQH66" s="154"/>
      <c r="MQI66" s="154"/>
      <c r="MQJ66" s="154"/>
      <c r="MQK66" s="154"/>
      <c r="MQL66" s="154"/>
      <c r="MQM66" s="154"/>
      <c r="MQN66" s="154"/>
      <c r="MQO66" s="154"/>
      <c r="MQP66" s="154"/>
      <c r="MQQ66" s="154"/>
      <c r="MQR66" s="154"/>
      <c r="MQS66" s="154"/>
      <c r="MQT66" s="154"/>
      <c r="MQU66" s="154"/>
      <c r="MQV66" s="154"/>
      <c r="MQW66" s="154"/>
      <c r="MQX66" s="154"/>
      <c r="MQY66" s="154"/>
      <c r="MQZ66" s="154"/>
      <c r="MRA66" s="154"/>
      <c r="MRB66" s="154"/>
      <c r="MRC66" s="154"/>
      <c r="MRD66" s="154"/>
      <c r="MRE66" s="154"/>
      <c r="MRF66" s="154"/>
      <c r="MRG66" s="154"/>
      <c r="MRH66" s="154"/>
      <c r="MRI66" s="154"/>
      <c r="MRJ66" s="154"/>
      <c r="MRK66" s="154"/>
      <c r="MRL66" s="154"/>
      <c r="MRM66" s="154"/>
      <c r="MRN66" s="154"/>
      <c r="MRO66" s="154"/>
      <c r="MRP66" s="154"/>
      <c r="MRQ66" s="154"/>
      <c r="MRR66" s="154"/>
      <c r="MRS66" s="154"/>
      <c r="MRT66" s="154"/>
      <c r="MRU66" s="154"/>
      <c r="MRV66" s="154"/>
      <c r="MRW66" s="154"/>
      <c r="MRX66" s="154"/>
      <c r="MRY66" s="154"/>
      <c r="MRZ66" s="154"/>
      <c r="MSA66" s="154"/>
      <c r="MSB66" s="154"/>
      <c r="MSC66" s="154"/>
      <c r="MSD66" s="154"/>
      <c r="MSE66" s="154"/>
      <c r="MSF66" s="154"/>
      <c r="MSG66" s="154"/>
      <c r="MSH66" s="154"/>
      <c r="MSI66" s="154"/>
      <c r="MSJ66" s="154"/>
      <c r="MSK66" s="154"/>
      <c r="MSL66" s="154"/>
      <c r="MSM66" s="154"/>
      <c r="MSN66" s="154"/>
      <c r="MSO66" s="154"/>
      <c r="MSP66" s="154"/>
      <c r="MSQ66" s="154"/>
      <c r="MSR66" s="154"/>
      <c r="MSS66" s="154"/>
      <c r="MST66" s="154"/>
      <c r="MSU66" s="154"/>
      <c r="MSV66" s="154"/>
      <c r="MSW66" s="154"/>
      <c r="MSX66" s="154"/>
      <c r="MSY66" s="154"/>
      <c r="MSZ66" s="154"/>
      <c r="MTA66" s="154"/>
      <c r="MTB66" s="154"/>
      <c r="MTC66" s="154"/>
      <c r="MTD66" s="154"/>
      <c r="MTE66" s="154"/>
      <c r="MTF66" s="154"/>
      <c r="MTG66" s="154"/>
      <c r="MTH66" s="154"/>
      <c r="MTI66" s="154"/>
      <c r="MTJ66" s="154"/>
      <c r="MTK66" s="154"/>
      <c r="MTL66" s="154"/>
      <c r="MTM66" s="154"/>
      <c r="MTN66" s="154"/>
      <c r="MTO66" s="154"/>
      <c r="MTP66" s="154"/>
      <c r="MTQ66" s="154"/>
      <c r="MTR66" s="154"/>
      <c r="MTS66" s="154"/>
      <c r="MTT66" s="154"/>
      <c r="MTU66" s="154"/>
      <c r="MTV66" s="154"/>
      <c r="MTW66" s="154"/>
      <c r="MTX66" s="154"/>
      <c r="MTY66" s="154"/>
      <c r="MTZ66" s="154"/>
      <c r="MUA66" s="154"/>
      <c r="MUB66" s="154"/>
      <c r="MUC66" s="154"/>
      <c r="MUD66" s="154"/>
      <c r="MUE66" s="154"/>
      <c r="MUF66" s="154"/>
      <c r="MUG66" s="154"/>
      <c r="MUH66" s="154"/>
      <c r="MUI66" s="154"/>
      <c r="MUJ66" s="154"/>
      <c r="MUK66" s="154"/>
      <c r="MUL66" s="154"/>
      <c r="MUM66" s="154"/>
      <c r="MUN66" s="154"/>
      <c r="MUO66" s="154"/>
      <c r="MUP66" s="154"/>
      <c r="MUQ66" s="154"/>
      <c r="MUR66" s="154"/>
      <c r="MUS66" s="154"/>
      <c r="MUT66" s="154"/>
      <c r="MUU66" s="154"/>
      <c r="MUV66" s="154"/>
      <c r="MUW66" s="154"/>
      <c r="MUX66" s="154"/>
      <c r="MUY66" s="154"/>
      <c r="MUZ66" s="154"/>
      <c r="MVA66" s="154"/>
      <c r="MVB66" s="154"/>
      <c r="MVC66" s="154"/>
      <c r="MVD66" s="154"/>
      <c r="MVE66" s="154"/>
      <c r="MVF66" s="154"/>
      <c r="MVG66" s="154"/>
      <c r="MVH66" s="154"/>
      <c r="MVI66" s="154"/>
      <c r="MVJ66" s="154"/>
      <c r="MVK66" s="154"/>
      <c r="MVL66" s="154"/>
      <c r="MVM66" s="154"/>
      <c r="MVN66" s="154"/>
      <c r="MVO66" s="154"/>
      <c r="MVP66" s="154"/>
      <c r="MVQ66" s="154"/>
      <c r="MVR66" s="154"/>
      <c r="MVS66" s="154"/>
      <c r="MVT66" s="154"/>
      <c r="MVU66" s="154"/>
      <c r="MVV66" s="154"/>
      <c r="MVW66" s="154"/>
      <c r="MVX66" s="154"/>
      <c r="MVY66" s="154"/>
      <c r="MVZ66" s="154"/>
      <c r="MWA66" s="154"/>
      <c r="MWB66" s="154"/>
      <c r="MWC66" s="154"/>
      <c r="MWD66" s="154"/>
      <c r="MWE66" s="154"/>
      <c r="MWF66" s="154"/>
      <c r="MWG66" s="154"/>
      <c r="MWH66" s="154"/>
      <c r="MWI66" s="154"/>
      <c r="MWJ66" s="154"/>
      <c r="MWK66" s="154"/>
      <c r="MWL66" s="154"/>
      <c r="MWM66" s="154"/>
      <c r="MWN66" s="154"/>
      <c r="MWO66" s="154"/>
      <c r="MWP66" s="154"/>
      <c r="MWQ66" s="154"/>
      <c r="MWR66" s="154"/>
      <c r="MWS66" s="154"/>
      <c r="MWT66" s="154"/>
      <c r="MWU66" s="154"/>
      <c r="MWV66" s="154"/>
      <c r="MWW66" s="154"/>
      <c r="MWX66" s="154"/>
      <c r="MWY66" s="154"/>
      <c r="MWZ66" s="154"/>
      <c r="MXA66" s="154"/>
      <c r="MXB66" s="154"/>
      <c r="MXC66" s="154"/>
      <c r="MXD66" s="154"/>
      <c r="MXE66" s="154"/>
      <c r="MXF66" s="154"/>
      <c r="MXG66" s="154"/>
      <c r="MXH66" s="154"/>
      <c r="MXI66" s="154"/>
      <c r="MXJ66" s="154"/>
      <c r="MXK66" s="154"/>
      <c r="MXL66" s="154"/>
      <c r="MXM66" s="154"/>
      <c r="MXN66" s="154"/>
      <c r="MXO66" s="154"/>
      <c r="MXP66" s="154"/>
      <c r="MXQ66" s="154"/>
      <c r="MXR66" s="154"/>
      <c r="MXS66" s="154"/>
      <c r="MXT66" s="154"/>
      <c r="MXU66" s="154"/>
      <c r="MXV66" s="154"/>
      <c r="MXW66" s="154"/>
      <c r="MXX66" s="154"/>
      <c r="MXY66" s="154"/>
      <c r="MXZ66" s="154"/>
      <c r="MYA66" s="154"/>
      <c r="MYB66" s="154"/>
      <c r="MYC66" s="154"/>
      <c r="MYD66" s="154"/>
      <c r="MYE66" s="154"/>
      <c r="MYF66" s="154"/>
      <c r="MYG66" s="154"/>
      <c r="MYH66" s="154"/>
      <c r="MYI66" s="154"/>
      <c r="MYJ66" s="154"/>
      <c r="MYK66" s="154"/>
      <c r="MYL66" s="154"/>
      <c r="MYM66" s="154"/>
      <c r="MYN66" s="154"/>
      <c r="MYO66" s="154"/>
      <c r="MYP66" s="154"/>
      <c r="MYQ66" s="154"/>
      <c r="MYR66" s="154"/>
      <c r="MYS66" s="154"/>
      <c r="MYT66" s="154"/>
      <c r="MYU66" s="154"/>
      <c r="MYV66" s="154"/>
      <c r="MYW66" s="154"/>
      <c r="MYX66" s="154"/>
      <c r="MYY66" s="154"/>
      <c r="MYZ66" s="154"/>
      <c r="MZA66" s="154"/>
      <c r="MZB66" s="154"/>
      <c r="MZC66" s="154"/>
      <c r="MZD66" s="154"/>
      <c r="MZE66" s="154"/>
      <c r="MZF66" s="154"/>
      <c r="MZG66" s="154"/>
      <c r="MZH66" s="154"/>
      <c r="MZI66" s="154"/>
      <c r="MZJ66" s="154"/>
      <c r="MZK66" s="154"/>
      <c r="MZL66" s="154"/>
      <c r="MZM66" s="154"/>
      <c r="MZN66" s="154"/>
      <c r="MZO66" s="154"/>
      <c r="MZP66" s="154"/>
      <c r="MZQ66" s="154"/>
      <c r="MZR66" s="154"/>
      <c r="MZS66" s="154"/>
      <c r="MZT66" s="154"/>
      <c r="MZU66" s="154"/>
      <c r="MZV66" s="154"/>
      <c r="MZW66" s="154"/>
      <c r="MZX66" s="154"/>
      <c r="MZY66" s="154"/>
      <c r="MZZ66" s="154"/>
      <c r="NAA66" s="154"/>
      <c r="NAB66" s="154"/>
      <c r="NAC66" s="154"/>
      <c r="NAD66" s="154"/>
      <c r="NAE66" s="154"/>
      <c r="NAF66" s="154"/>
      <c r="NAG66" s="154"/>
      <c r="NAH66" s="154"/>
      <c r="NAI66" s="154"/>
      <c r="NAJ66" s="154"/>
      <c r="NAK66" s="154"/>
      <c r="NAL66" s="154"/>
      <c r="NAM66" s="154"/>
      <c r="NAN66" s="154"/>
      <c r="NAO66" s="154"/>
      <c r="NAP66" s="154"/>
      <c r="NAQ66" s="154"/>
      <c r="NAR66" s="154"/>
      <c r="NAS66" s="154"/>
      <c r="NAT66" s="154"/>
      <c r="NAU66" s="154"/>
      <c r="NAV66" s="154"/>
      <c r="NAW66" s="154"/>
      <c r="NAX66" s="154"/>
      <c r="NAY66" s="154"/>
      <c r="NAZ66" s="154"/>
      <c r="NBA66" s="154"/>
      <c r="NBB66" s="154"/>
      <c r="NBC66" s="154"/>
      <c r="NBD66" s="154"/>
      <c r="NBE66" s="154"/>
      <c r="NBF66" s="154"/>
      <c r="NBG66" s="154"/>
      <c r="NBH66" s="154"/>
      <c r="NBI66" s="154"/>
      <c r="NBJ66" s="154"/>
      <c r="NBK66" s="154"/>
      <c r="NBL66" s="154"/>
      <c r="NBM66" s="154"/>
      <c r="NBN66" s="154"/>
      <c r="NBO66" s="154"/>
      <c r="NBP66" s="154"/>
      <c r="NBQ66" s="154"/>
      <c r="NBR66" s="154"/>
      <c r="NBS66" s="154"/>
      <c r="NBT66" s="154"/>
      <c r="NBU66" s="154"/>
      <c r="NBV66" s="154"/>
      <c r="NBW66" s="154"/>
      <c r="NBX66" s="154"/>
      <c r="NBY66" s="154"/>
      <c r="NBZ66" s="154"/>
      <c r="NCA66" s="154"/>
      <c r="NCB66" s="154"/>
      <c r="NCC66" s="154"/>
      <c r="NCD66" s="154"/>
      <c r="NCE66" s="154"/>
      <c r="NCF66" s="154"/>
      <c r="NCG66" s="154"/>
      <c r="NCH66" s="154"/>
      <c r="NCI66" s="154"/>
      <c r="NCJ66" s="154"/>
      <c r="NCK66" s="154"/>
      <c r="NCL66" s="154"/>
      <c r="NCM66" s="154"/>
      <c r="NCN66" s="154"/>
      <c r="NCO66" s="154"/>
      <c r="NCP66" s="154"/>
      <c r="NCQ66" s="154"/>
      <c r="NCR66" s="154"/>
      <c r="NCS66" s="154"/>
      <c r="NCT66" s="154"/>
      <c r="NCU66" s="154"/>
      <c r="NCV66" s="154"/>
      <c r="NCW66" s="154"/>
      <c r="NCX66" s="154"/>
      <c r="NCY66" s="154"/>
      <c r="NCZ66" s="154"/>
      <c r="NDA66" s="154"/>
      <c r="NDB66" s="154"/>
      <c r="NDC66" s="154"/>
      <c r="NDD66" s="154"/>
      <c r="NDE66" s="154"/>
      <c r="NDF66" s="154"/>
      <c r="NDG66" s="154"/>
      <c r="NDH66" s="154"/>
      <c r="NDI66" s="154"/>
      <c r="NDJ66" s="154"/>
      <c r="NDK66" s="154"/>
      <c r="NDL66" s="154"/>
      <c r="NDM66" s="154"/>
      <c r="NDN66" s="154"/>
      <c r="NDO66" s="154"/>
      <c r="NDP66" s="154"/>
      <c r="NDQ66" s="154"/>
      <c r="NDR66" s="154"/>
      <c r="NDS66" s="154"/>
      <c r="NDT66" s="154"/>
      <c r="NDU66" s="154"/>
      <c r="NDV66" s="154"/>
      <c r="NDW66" s="154"/>
      <c r="NDX66" s="154"/>
      <c r="NDY66" s="154"/>
      <c r="NDZ66" s="154"/>
      <c r="NEA66" s="154"/>
      <c r="NEB66" s="154"/>
      <c r="NEC66" s="154"/>
      <c r="NED66" s="154"/>
      <c r="NEE66" s="154"/>
      <c r="NEF66" s="154"/>
      <c r="NEG66" s="154"/>
      <c r="NEH66" s="154"/>
      <c r="NEI66" s="154"/>
      <c r="NEJ66" s="154"/>
      <c r="NEK66" s="154"/>
      <c r="NEL66" s="154"/>
      <c r="NEM66" s="154"/>
      <c r="NEN66" s="154"/>
      <c r="NEO66" s="154"/>
      <c r="NEP66" s="154"/>
      <c r="NEQ66" s="154"/>
      <c r="NER66" s="154"/>
      <c r="NES66" s="154"/>
      <c r="NET66" s="154"/>
      <c r="NEU66" s="154"/>
      <c r="NEV66" s="154"/>
      <c r="NEW66" s="154"/>
      <c r="NEX66" s="154"/>
      <c r="NEY66" s="154"/>
      <c r="NEZ66" s="154"/>
      <c r="NFA66" s="154"/>
      <c r="NFB66" s="154"/>
      <c r="NFC66" s="154"/>
      <c r="NFD66" s="154"/>
      <c r="NFE66" s="154"/>
      <c r="NFF66" s="154"/>
      <c r="NFG66" s="154"/>
      <c r="NFH66" s="154"/>
      <c r="NFI66" s="154"/>
      <c r="NFJ66" s="154"/>
      <c r="NFK66" s="154"/>
      <c r="NFL66" s="154"/>
      <c r="NFM66" s="154"/>
      <c r="NFN66" s="154"/>
      <c r="NFO66" s="154"/>
      <c r="NFP66" s="154"/>
      <c r="NFQ66" s="154"/>
      <c r="NFR66" s="154"/>
      <c r="NFS66" s="154"/>
      <c r="NFT66" s="154"/>
      <c r="NFU66" s="154"/>
      <c r="NFV66" s="154"/>
      <c r="NFW66" s="154"/>
      <c r="NFX66" s="154"/>
      <c r="NFY66" s="154"/>
      <c r="NFZ66" s="154"/>
      <c r="NGA66" s="154"/>
      <c r="NGB66" s="154"/>
      <c r="NGC66" s="154"/>
      <c r="NGD66" s="154"/>
      <c r="NGE66" s="154"/>
      <c r="NGF66" s="154"/>
      <c r="NGG66" s="154"/>
      <c r="NGH66" s="154"/>
      <c r="NGI66" s="154"/>
      <c r="NGJ66" s="154"/>
      <c r="NGK66" s="154"/>
      <c r="NGL66" s="154"/>
      <c r="NGM66" s="154"/>
      <c r="NGN66" s="154"/>
      <c r="NGO66" s="154"/>
      <c r="NGP66" s="154"/>
      <c r="NGQ66" s="154"/>
      <c r="NGR66" s="154"/>
      <c r="NGS66" s="154"/>
      <c r="NGT66" s="154"/>
      <c r="NGU66" s="154"/>
      <c r="NGV66" s="154"/>
      <c r="NGW66" s="154"/>
      <c r="NGX66" s="154"/>
      <c r="NGY66" s="154"/>
      <c r="NGZ66" s="154"/>
      <c r="NHA66" s="154"/>
      <c r="NHB66" s="154"/>
      <c r="NHC66" s="154"/>
      <c r="NHD66" s="154"/>
      <c r="NHE66" s="154"/>
      <c r="NHF66" s="154"/>
      <c r="NHG66" s="154"/>
      <c r="NHH66" s="154"/>
      <c r="NHI66" s="154"/>
      <c r="NHJ66" s="154"/>
      <c r="NHK66" s="154"/>
      <c r="NHL66" s="154"/>
      <c r="NHM66" s="154"/>
      <c r="NHN66" s="154"/>
      <c r="NHO66" s="154"/>
      <c r="NHP66" s="154"/>
      <c r="NHQ66" s="154"/>
      <c r="NHR66" s="154"/>
      <c r="NHS66" s="154"/>
      <c r="NHT66" s="154"/>
      <c r="NHU66" s="154"/>
      <c r="NHV66" s="154"/>
      <c r="NHW66" s="154"/>
      <c r="NHX66" s="154"/>
      <c r="NHY66" s="154"/>
      <c r="NHZ66" s="154"/>
      <c r="NIA66" s="154"/>
      <c r="NIB66" s="154"/>
      <c r="NIC66" s="154"/>
      <c r="NID66" s="154"/>
      <c r="NIE66" s="154"/>
      <c r="NIF66" s="154"/>
      <c r="NIG66" s="154"/>
      <c r="NIH66" s="154"/>
      <c r="NII66" s="154"/>
      <c r="NIJ66" s="154"/>
      <c r="NIK66" s="154"/>
      <c r="NIL66" s="154"/>
      <c r="NIM66" s="154"/>
      <c r="NIN66" s="154"/>
      <c r="NIO66" s="154"/>
      <c r="NIP66" s="154"/>
      <c r="NIQ66" s="154"/>
      <c r="NIR66" s="154"/>
      <c r="NIS66" s="154"/>
      <c r="NIT66" s="154"/>
      <c r="NIU66" s="154"/>
      <c r="NIV66" s="154"/>
      <c r="NIW66" s="154"/>
      <c r="NIX66" s="154"/>
      <c r="NIY66" s="154"/>
      <c r="NIZ66" s="154"/>
      <c r="NJA66" s="154"/>
      <c r="NJB66" s="154"/>
      <c r="NJC66" s="154"/>
      <c r="NJD66" s="154"/>
      <c r="NJE66" s="154"/>
      <c r="NJF66" s="154"/>
      <c r="NJG66" s="154"/>
      <c r="NJH66" s="154"/>
      <c r="NJI66" s="154"/>
      <c r="NJJ66" s="154"/>
      <c r="NJK66" s="154"/>
      <c r="NJL66" s="154"/>
      <c r="NJM66" s="154"/>
      <c r="NJN66" s="154"/>
      <c r="NJO66" s="154"/>
      <c r="NJP66" s="154"/>
      <c r="NJQ66" s="154"/>
      <c r="NJR66" s="154"/>
      <c r="NJS66" s="154"/>
      <c r="NJT66" s="154"/>
      <c r="NJU66" s="154"/>
      <c r="NJV66" s="154"/>
      <c r="NJW66" s="154"/>
      <c r="NJX66" s="154"/>
      <c r="NJY66" s="154"/>
      <c r="NJZ66" s="154"/>
      <c r="NKA66" s="154"/>
      <c r="NKB66" s="154"/>
      <c r="NKC66" s="154"/>
      <c r="NKD66" s="154"/>
      <c r="NKE66" s="154"/>
      <c r="NKF66" s="154"/>
      <c r="NKG66" s="154"/>
      <c r="NKH66" s="154"/>
      <c r="NKI66" s="154"/>
      <c r="NKJ66" s="154"/>
      <c r="NKK66" s="154"/>
      <c r="NKL66" s="154"/>
      <c r="NKM66" s="154"/>
      <c r="NKN66" s="154"/>
      <c r="NKO66" s="154"/>
      <c r="NKP66" s="154"/>
      <c r="NKQ66" s="154"/>
      <c r="NKR66" s="154"/>
      <c r="NKS66" s="154"/>
      <c r="NKT66" s="154"/>
      <c r="NKU66" s="154"/>
      <c r="NKV66" s="154"/>
      <c r="NKW66" s="154"/>
      <c r="NKX66" s="154"/>
      <c r="NKY66" s="154"/>
      <c r="NKZ66" s="154"/>
      <c r="NLA66" s="154"/>
      <c r="NLB66" s="154"/>
      <c r="NLC66" s="154"/>
      <c r="NLD66" s="154"/>
      <c r="NLE66" s="154"/>
      <c r="NLF66" s="154"/>
      <c r="NLG66" s="154"/>
      <c r="NLH66" s="154"/>
      <c r="NLI66" s="154"/>
      <c r="NLJ66" s="154"/>
      <c r="NLK66" s="154"/>
      <c r="NLL66" s="154"/>
      <c r="NLM66" s="154"/>
      <c r="NLN66" s="154"/>
      <c r="NLO66" s="154"/>
      <c r="NLP66" s="154"/>
      <c r="NLQ66" s="154"/>
      <c r="NLR66" s="154"/>
      <c r="NLS66" s="154"/>
      <c r="NLT66" s="154"/>
      <c r="NLU66" s="154"/>
      <c r="NLV66" s="154"/>
      <c r="NLW66" s="154"/>
      <c r="NLX66" s="154"/>
      <c r="NLY66" s="154"/>
      <c r="NLZ66" s="154"/>
      <c r="NMA66" s="154"/>
      <c r="NMB66" s="154"/>
      <c r="NMC66" s="154"/>
      <c r="NMD66" s="154"/>
      <c r="NME66" s="154"/>
      <c r="NMF66" s="154"/>
      <c r="NMG66" s="154"/>
      <c r="NMH66" s="154"/>
      <c r="NMI66" s="154"/>
      <c r="NMJ66" s="154"/>
      <c r="NMK66" s="154"/>
      <c r="NML66" s="154"/>
      <c r="NMM66" s="154"/>
      <c r="NMN66" s="154"/>
      <c r="NMO66" s="154"/>
      <c r="NMP66" s="154"/>
      <c r="NMQ66" s="154"/>
      <c r="NMR66" s="154"/>
      <c r="NMS66" s="154"/>
      <c r="NMT66" s="154"/>
      <c r="NMU66" s="154"/>
      <c r="NMV66" s="154"/>
      <c r="NMW66" s="154"/>
      <c r="NMX66" s="154"/>
      <c r="NMY66" s="154"/>
      <c r="NMZ66" s="154"/>
      <c r="NNA66" s="154"/>
      <c r="NNB66" s="154"/>
      <c r="NNC66" s="154"/>
      <c r="NND66" s="154"/>
      <c r="NNE66" s="154"/>
      <c r="NNF66" s="154"/>
      <c r="NNG66" s="154"/>
      <c r="NNH66" s="154"/>
      <c r="NNI66" s="154"/>
      <c r="NNJ66" s="154"/>
      <c r="NNK66" s="154"/>
      <c r="NNL66" s="154"/>
      <c r="NNM66" s="154"/>
      <c r="NNN66" s="154"/>
      <c r="NNO66" s="154"/>
      <c r="NNP66" s="154"/>
      <c r="NNQ66" s="154"/>
      <c r="NNR66" s="154"/>
      <c r="NNS66" s="154"/>
      <c r="NNT66" s="154"/>
      <c r="NNU66" s="154"/>
      <c r="NNV66" s="154"/>
      <c r="NNW66" s="154"/>
      <c r="NNX66" s="154"/>
      <c r="NNY66" s="154"/>
      <c r="NNZ66" s="154"/>
      <c r="NOA66" s="154"/>
      <c r="NOB66" s="154"/>
      <c r="NOC66" s="154"/>
      <c r="NOD66" s="154"/>
      <c r="NOE66" s="154"/>
      <c r="NOF66" s="154"/>
      <c r="NOG66" s="154"/>
      <c r="NOH66" s="154"/>
      <c r="NOI66" s="154"/>
      <c r="NOJ66" s="154"/>
      <c r="NOK66" s="154"/>
      <c r="NOL66" s="154"/>
      <c r="NOM66" s="154"/>
      <c r="NON66" s="154"/>
      <c r="NOO66" s="154"/>
      <c r="NOP66" s="154"/>
      <c r="NOQ66" s="154"/>
      <c r="NOR66" s="154"/>
      <c r="NOS66" s="154"/>
      <c r="NOT66" s="154"/>
      <c r="NOU66" s="154"/>
      <c r="NOV66" s="154"/>
      <c r="NOW66" s="154"/>
      <c r="NOX66" s="154"/>
      <c r="NOY66" s="154"/>
      <c r="NOZ66" s="154"/>
      <c r="NPA66" s="154"/>
      <c r="NPB66" s="154"/>
      <c r="NPC66" s="154"/>
      <c r="NPD66" s="154"/>
      <c r="NPE66" s="154"/>
      <c r="NPF66" s="154"/>
      <c r="NPG66" s="154"/>
      <c r="NPH66" s="154"/>
      <c r="NPI66" s="154"/>
      <c r="NPJ66" s="154"/>
      <c r="NPK66" s="154"/>
      <c r="NPL66" s="154"/>
      <c r="NPM66" s="154"/>
      <c r="NPN66" s="154"/>
      <c r="NPO66" s="154"/>
      <c r="NPP66" s="154"/>
      <c r="NPQ66" s="154"/>
      <c r="NPR66" s="154"/>
      <c r="NPS66" s="154"/>
      <c r="NPT66" s="154"/>
      <c r="NPU66" s="154"/>
      <c r="NPV66" s="154"/>
      <c r="NPW66" s="154"/>
      <c r="NPX66" s="154"/>
      <c r="NPY66" s="154"/>
      <c r="NPZ66" s="154"/>
      <c r="NQA66" s="154"/>
      <c r="NQB66" s="154"/>
      <c r="NQC66" s="154"/>
      <c r="NQD66" s="154"/>
      <c r="NQE66" s="154"/>
      <c r="NQF66" s="154"/>
      <c r="NQG66" s="154"/>
      <c r="NQH66" s="154"/>
      <c r="NQI66" s="154"/>
      <c r="NQJ66" s="154"/>
      <c r="NQK66" s="154"/>
      <c r="NQL66" s="154"/>
      <c r="NQM66" s="154"/>
      <c r="NQN66" s="154"/>
      <c r="NQO66" s="154"/>
      <c r="NQP66" s="154"/>
      <c r="NQQ66" s="154"/>
      <c r="NQR66" s="154"/>
      <c r="NQS66" s="154"/>
      <c r="NQT66" s="154"/>
      <c r="NQU66" s="154"/>
      <c r="NQV66" s="154"/>
      <c r="NQW66" s="154"/>
      <c r="NQX66" s="154"/>
      <c r="NQY66" s="154"/>
      <c r="NQZ66" s="154"/>
      <c r="NRA66" s="154"/>
      <c r="NRB66" s="154"/>
      <c r="NRC66" s="154"/>
      <c r="NRD66" s="154"/>
      <c r="NRE66" s="154"/>
      <c r="NRF66" s="154"/>
      <c r="NRG66" s="154"/>
      <c r="NRH66" s="154"/>
      <c r="NRI66" s="154"/>
      <c r="NRJ66" s="154"/>
      <c r="NRK66" s="154"/>
      <c r="NRL66" s="154"/>
      <c r="NRM66" s="154"/>
      <c r="NRN66" s="154"/>
      <c r="NRO66" s="154"/>
      <c r="NRP66" s="154"/>
      <c r="NRQ66" s="154"/>
      <c r="NRR66" s="154"/>
      <c r="NRS66" s="154"/>
      <c r="NRT66" s="154"/>
      <c r="NRU66" s="154"/>
      <c r="NRV66" s="154"/>
      <c r="NRW66" s="154"/>
      <c r="NRX66" s="154"/>
      <c r="NRY66" s="154"/>
      <c r="NRZ66" s="154"/>
      <c r="NSA66" s="154"/>
      <c r="NSB66" s="154"/>
      <c r="NSC66" s="154"/>
      <c r="NSD66" s="154"/>
      <c r="NSE66" s="154"/>
      <c r="NSF66" s="154"/>
      <c r="NSG66" s="154"/>
      <c r="NSH66" s="154"/>
      <c r="NSI66" s="154"/>
      <c r="NSJ66" s="154"/>
      <c r="NSK66" s="154"/>
      <c r="NSL66" s="154"/>
      <c r="NSM66" s="154"/>
      <c r="NSN66" s="154"/>
      <c r="NSO66" s="154"/>
      <c r="NSP66" s="154"/>
      <c r="NSQ66" s="154"/>
      <c r="NSR66" s="154"/>
      <c r="NSS66" s="154"/>
      <c r="NST66" s="154"/>
      <c r="NSU66" s="154"/>
      <c r="NSV66" s="154"/>
      <c r="NSW66" s="154"/>
      <c r="NSX66" s="154"/>
      <c r="NSY66" s="154"/>
      <c r="NSZ66" s="154"/>
      <c r="NTA66" s="154"/>
      <c r="NTB66" s="154"/>
      <c r="NTC66" s="154"/>
      <c r="NTD66" s="154"/>
      <c r="NTE66" s="154"/>
      <c r="NTF66" s="154"/>
      <c r="NTG66" s="154"/>
      <c r="NTH66" s="154"/>
      <c r="NTI66" s="154"/>
      <c r="NTJ66" s="154"/>
      <c r="NTK66" s="154"/>
      <c r="NTL66" s="154"/>
      <c r="NTM66" s="154"/>
      <c r="NTN66" s="154"/>
      <c r="NTO66" s="154"/>
      <c r="NTP66" s="154"/>
      <c r="NTQ66" s="154"/>
      <c r="NTR66" s="154"/>
      <c r="NTS66" s="154"/>
      <c r="NTT66" s="154"/>
      <c r="NTU66" s="154"/>
      <c r="NTV66" s="154"/>
      <c r="NTW66" s="154"/>
      <c r="NTX66" s="154"/>
      <c r="NTY66" s="154"/>
      <c r="NTZ66" s="154"/>
      <c r="NUA66" s="154"/>
      <c r="NUB66" s="154"/>
      <c r="NUC66" s="154"/>
      <c r="NUD66" s="154"/>
      <c r="NUE66" s="154"/>
      <c r="NUF66" s="154"/>
      <c r="NUG66" s="154"/>
      <c r="NUH66" s="154"/>
      <c r="NUI66" s="154"/>
      <c r="NUJ66" s="154"/>
      <c r="NUK66" s="154"/>
      <c r="NUL66" s="154"/>
      <c r="NUM66" s="154"/>
      <c r="NUN66" s="154"/>
      <c r="NUO66" s="154"/>
      <c r="NUP66" s="154"/>
      <c r="NUQ66" s="154"/>
      <c r="NUR66" s="154"/>
      <c r="NUS66" s="154"/>
      <c r="NUT66" s="154"/>
      <c r="NUU66" s="154"/>
      <c r="NUV66" s="154"/>
      <c r="NUW66" s="154"/>
      <c r="NUX66" s="154"/>
      <c r="NUY66" s="154"/>
      <c r="NUZ66" s="154"/>
      <c r="NVA66" s="154"/>
      <c r="NVB66" s="154"/>
      <c r="NVC66" s="154"/>
      <c r="NVD66" s="154"/>
      <c r="NVE66" s="154"/>
      <c r="NVF66" s="154"/>
      <c r="NVG66" s="154"/>
      <c r="NVH66" s="154"/>
      <c r="NVI66" s="154"/>
      <c r="NVJ66" s="154"/>
      <c r="NVK66" s="154"/>
      <c r="NVL66" s="154"/>
      <c r="NVM66" s="154"/>
      <c r="NVN66" s="154"/>
      <c r="NVO66" s="154"/>
      <c r="NVP66" s="154"/>
      <c r="NVQ66" s="154"/>
      <c r="NVR66" s="154"/>
      <c r="NVS66" s="154"/>
      <c r="NVT66" s="154"/>
      <c r="NVU66" s="154"/>
      <c r="NVV66" s="154"/>
      <c r="NVW66" s="154"/>
      <c r="NVX66" s="154"/>
      <c r="NVY66" s="154"/>
      <c r="NVZ66" s="154"/>
      <c r="NWA66" s="154"/>
      <c r="NWB66" s="154"/>
      <c r="NWC66" s="154"/>
      <c r="NWD66" s="154"/>
      <c r="NWE66" s="154"/>
      <c r="NWF66" s="154"/>
      <c r="NWG66" s="154"/>
      <c r="NWH66" s="154"/>
      <c r="NWI66" s="154"/>
      <c r="NWJ66" s="154"/>
      <c r="NWK66" s="154"/>
      <c r="NWL66" s="154"/>
      <c r="NWM66" s="154"/>
      <c r="NWN66" s="154"/>
      <c r="NWO66" s="154"/>
      <c r="NWP66" s="154"/>
      <c r="NWQ66" s="154"/>
      <c r="NWR66" s="154"/>
      <c r="NWS66" s="154"/>
      <c r="NWT66" s="154"/>
      <c r="NWU66" s="154"/>
      <c r="NWV66" s="154"/>
      <c r="NWW66" s="154"/>
      <c r="NWX66" s="154"/>
      <c r="NWY66" s="154"/>
      <c r="NWZ66" s="154"/>
      <c r="NXA66" s="154"/>
      <c r="NXB66" s="154"/>
      <c r="NXC66" s="154"/>
      <c r="NXD66" s="154"/>
      <c r="NXE66" s="154"/>
      <c r="NXF66" s="154"/>
      <c r="NXG66" s="154"/>
      <c r="NXH66" s="154"/>
      <c r="NXI66" s="154"/>
      <c r="NXJ66" s="154"/>
      <c r="NXK66" s="154"/>
      <c r="NXL66" s="154"/>
      <c r="NXM66" s="154"/>
      <c r="NXN66" s="154"/>
      <c r="NXO66" s="154"/>
      <c r="NXP66" s="154"/>
      <c r="NXQ66" s="154"/>
      <c r="NXR66" s="154"/>
      <c r="NXS66" s="154"/>
      <c r="NXT66" s="154"/>
      <c r="NXU66" s="154"/>
      <c r="NXV66" s="154"/>
      <c r="NXW66" s="154"/>
      <c r="NXX66" s="154"/>
      <c r="NXY66" s="154"/>
      <c r="NXZ66" s="154"/>
      <c r="NYA66" s="154"/>
      <c r="NYB66" s="154"/>
      <c r="NYC66" s="154"/>
      <c r="NYD66" s="154"/>
      <c r="NYE66" s="154"/>
      <c r="NYF66" s="154"/>
      <c r="NYG66" s="154"/>
      <c r="NYH66" s="154"/>
      <c r="NYI66" s="154"/>
      <c r="NYJ66" s="154"/>
      <c r="NYK66" s="154"/>
      <c r="NYL66" s="154"/>
      <c r="NYM66" s="154"/>
      <c r="NYN66" s="154"/>
      <c r="NYO66" s="154"/>
      <c r="NYP66" s="154"/>
      <c r="NYQ66" s="154"/>
      <c r="NYR66" s="154"/>
      <c r="NYS66" s="154"/>
      <c r="NYT66" s="154"/>
      <c r="NYU66" s="154"/>
      <c r="NYV66" s="154"/>
      <c r="NYW66" s="154"/>
      <c r="NYX66" s="154"/>
      <c r="NYY66" s="154"/>
      <c r="NYZ66" s="154"/>
      <c r="NZA66" s="154"/>
      <c r="NZB66" s="154"/>
      <c r="NZC66" s="154"/>
      <c r="NZD66" s="154"/>
      <c r="NZE66" s="154"/>
      <c r="NZF66" s="154"/>
      <c r="NZG66" s="154"/>
      <c r="NZH66" s="154"/>
      <c r="NZI66" s="154"/>
      <c r="NZJ66" s="154"/>
      <c r="NZK66" s="154"/>
      <c r="NZL66" s="154"/>
      <c r="NZM66" s="154"/>
      <c r="NZN66" s="154"/>
      <c r="NZO66" s="154"/>
      <c r="NZP66" s="154"/>
      <c r="NZQ66" s="154"/>
      <c r="NZR66" s="154"/>
      <c r="NZS66" s="154"/>
      <c r="NZT66" s="154"/>
      <c r="NZU66" s="154"/>
      <c r="NZV66" s="154"/>
      <c r="NZW66" s="154"/>
      <c r="NZX66" s="154"/>
      <c r="NZY66" s="154"/>
      <c r="NZZ66" s="154"/>
      <c r="OAA66" s="154"/>
      <c r="OAB66" s="154"/>
      <c r="OAC66" s="154"/>
      <c r="OAD66" s="154"/>
      <c r="OAE66" s="154"/>
      <c r="OAF66" s="154"/>
      <c r="OAG66" s="154"/>
      <c r="OAH66" s="154"/>
      <c r="OAI66" s="154"/>
      <c r="OAJ66" s="154"/>
      <c r="OAK66" s="154"/>
      <c r="OAL66" s="154"/>
      <c r="OAM66" s="154"/>
      <c r="OAN66" s="154"/>
      <c r="OAO66" s="154"/>
      <c r="OAP66" s="154"/>
      <c r="OAQ66" s="154"/>
      <c r="OAR66" s="154"/>
      <c r="OAS66" s="154"/>
      <c r="OAT66" s="154"/>
      <c r="OAU66" s="154"/>
      <c r="OAV66" s="154"/>
      <c r="OAW66" s="154"/>
      <c r="OAX66" s="154"/>
      <c r="OAY66" s="154"/>
      <c r="OAZ66" s="154"/>
      <c r="OBA66" s="154"/>
      <c r="OBB66" s="154"/>
      <c r="OBC66" s="154"/>
      <c r="OBD66" s="154"/>
      <c r="OBE66" s="154"/>
      <c r="OBF66" s="154"/>
      <c r="OBG66" s="154"/>
      <c r="OBH66" s="154"/>
      <c r="OBI66" s="154"/>
      <c r="OBJ66" s="154"/>
      <c r="OBK66" s="154"/>
      <c r="OBL66" s="154"/>
      <c r="OBM66" s="154"/>
      <c r="OBN66" s="154"/>
      <c r="OBO66" s="154"/>
      <c r="OBP66" s="154"/>
      <c r="OBQ66" s="154"/>
      <c r="OBR66" s="154"/>
      <c r="OBS66" s="154"/>
      <c r="OBT66" s="154"/>
      <c r="OBU66" s="154"/>
      <c r="OBV66" s="154"/>
      <c r="OBW66" s="154"/>
      <c r="OBX66" s="154"/>
      <c r="OBY66" s="154"/>
      <c r="OBZ66" s="154"/>
      <c r="OCA66" s="154"/>
      <c r="OCB66" s="154"/>
      <c r="OCC66" s="154"/>
      <c r="OCD66" s="154"/>
      <c r="OCE66" s="154"/>
      <c r="OCF66" s="154"/>
      <c r="OCG66" s="154"/>
      <c r="OCH66" s="154"/>
      <c r="OCI66" s="154"/>
      <c r="OCJ66" s="154"/>
      <c r="OCK66" s="154"/>
      <c r="OCL66" s="154"/>
      <c r="OCM66" s="154"/>
      <c r="OCN66" s="154"/>
      <c r="OCO66" s="154"/>
      <c r="OCP66" s="154"/>
      <c r="OCQ66" s="154"/>
      <c r="OCR66" s="154"/>
      <c r="OCS66" s="154"/>
      <c r="OCT66" s="154"/>
      <c r="OCU66" s="154"/>
      <c r="OCV66" s="154"/>
      <c r="OCW66" s="154"/>
      <c r="OCX66" s="154"/>
      <c r="OCY66" s="154"/>
      <c r="OCZ66" s="154"/>
      <c r="ODA66" s="154"/>
      <c r="ODB66" s="154"/>
      <c r="ODC66" s="154"/>
      <c r="ODD66" s="154"/>
      <c r="ODE66" s="154"/>
      <c r="ODF66" s="154"/>
      <c r="ODG66" s="154"/>
      <c r="ODH66" s="154"/>
      <c r="ODI66" s="154"/>
      <c r="ODJ66" s="154"/>
      <c r="ODK66" s="154"/>
      <c r="ODL66" s="154"/>
      <c r="ODM66" s="154"/>
      <c r="ODN66" s="154"/>
      <c r="ODO66" s="154"/>
      <c r="ODP66" s="154"/>
      <c r="ODQ66" s="154"/>
      <c r="ODR66" s="154"/>
      <c r="ODS66" s="154"/>
      <c r="ODT66" s="154"/>
      <c r="ODU66" s="154"/>
      <c r="ODV66" s="154"/>
      <c r="ODW66" s="154"/>
      <c r="ODX66" s="154"/>
      <c r="ODY66" s="154"/>
      <c r="ODZ66" s="154"/>
      <c r="OEA66" s="154"/>
      <c r="OEB66" s="154"/>
      <c r="OEC66" s="154"/>
      <c r="OED66" s="154"/>
      <c r="OEE66" s="154"/>
      <c r="OEF66" s="154"/>
      <c r="OEG66" s="154"/>
      <c r="OEH66" s="154"/>
      <c r="OEI66" s="154"/>
      <c r="OEJ66" s="154"/>
      <c r="OEK66" s="154"/>
      <c r="OEL66" s="154"/>
      <c r="OEM66" s="154"/>
      <c r="OEN66" s="154"/>
      <c r="OEO66" s="154"/>
      <c r="OEP66" s="154"/>
      <c r="OEQ66" s="154"/>
      <c r="OER66" s="154"/>
      <c r="OES66" s="154"/>
      <c r="OET66" s="154"/>
      <c r="OEU66" s="154"/>
      <c r="OEV66" s="154"/>
      <c r="OEW66" s="154"/>
      <c r="OEX66" s="154"/>
      <c r="OEY66" s="154"/>
      <c r="OEZ66" s="154"/>
      <c r="OFA66" s="154"/>
      <c r="OFB66" s="154"/>
      <c r="OFC66" s="154"/>
      <c r="OFD66" s="154"/>
      <c r="OFE66" s="154"/>
      <c r="OFF66" s="154"/>
      <c r="OFG66" s="154"/>
      <c r="OFH66" s="154"/>
      <c r="OFI66" s="154"/>
      <c r="OFJ66" s="154"/>
      <c r="OFK66" s="154"/>
      <c r="OFL66" s="154"/>
      <c r="OFM66" s="154"/>
      <c r="OFN66" s="154"/>
      <c r="OFO66" s="154"/>
      <c r="OFP66" s="154"/>
      <c r="OFQ66" s="154"/>
      <c r="OFR66" s="154"/>
      <c r="OFS66" s="154"/>
      <c r="OFT66" s="154"/>
      <c r="OFU66" s="154"/>
      <c r="OFV66" s="154"/>
      <c r="OFW66" s="154"/>
      <c r="OFX66" s="154"/>
      <c r="OFY66" s="154"/>
      <c r="OFZ66" s="154"/>
      <c r="OGA66" s="154"/>
      <c r="OGB66" s="154"/>
      <c r="OGC66" s="154"/>
      <c r="OGD66" s="154"/>
      <c r="OGE66" s="154"/>
      <c r="OGF66" s="154"/>
      <c r="OGG66" s="154"/>
      <c r="OGH66" s="154"/>
      <c r="OGI66" s="154"/>
      <c r="OGJ66" s="154"/>
      <c r="OGK66" s="154"/>
      <c r="OGL66" s="154"/>
      <c r="OGM66" s="154"/>
      <c r="OGN66" s="154"/>
      <c r="OGO66" s="154"/>
      <c r="OGP66" s="154"/>
      <c r="OGQ66" s="154"/>
      <c r="OGR66" s="154"/>
      <c r="OGS66" s="154"/>
      <c r="OGT66" s="154"/>
      <c r="OGU66" s="154"/>
      <c r="OGV66" s="154"/>
      <c r="OGW66" s="154"/>
      <c r="OGX66" s="154"/>
      <c r="OGY66" s="154"/>
      <c r="OGZ66" s="154"/>
      <c r="OHA66" s="154"/>
      <c r="OHB66" s="154"/>
      <c r="OHC66" s="154"/>
      <c r="OHD66" s="154"/>
      <c r="OHE66" s="154"/>
      <c r="OHF66" s="154"/>
      <c r="OHG66" s="154"/>
      <c r="OHH66" s="154"/>
      <c r="OHI66" s="154"/>
      <c r="OHJ66" s="154"/>
      <c r="OHK66" s="154"/>
      <c r="OHL66" s="154"/>
      <c r="OHM66" s="154"/>
      <c r="OHN66" s="154"/>
      <c r="OHO66" s="154"/>
      <c r="OHP66" s="154"/>
      <c r="OHQ66" s="154"/>
      <c r="OHR66" s="154"/>
      <c r="OHS66" s="154"/>
      <c r="OHT66" s="154"/>
      <c r="OHU66" s="154"/>
      <c r="OHV66" s="154"/>
      <c r="OHW66" s="154"/>
      <c r="OHX66" s="154"/>
      <c r="OHY66" s="154"/>
      <c r="OHZ66" s="154"/>
      <c r="OIA66" s="154"/>
      <c r="OIB66" s="154"/>
      <c r="OIC66" s="154"/>
      <c r="OID66" s="154"/>
      <c r="OIE66" s="154"/>
      <c r="OIF66" s="154"/>
      <c r="OIG66" s="154"/>
      <c r="OIH66" s="154"/>
      <c r="OII66" s="154"/>
      <c r="OIJ66" s="154"/>
      <c r="OIK66" s="154"/>
      <c r="OIL66" s="154"/>
      <c r="OIM66" s="154"/>
      <c r="OIN66" s="154"/>
      <c r="OIO66" s="154"/>
      <c r="OIP66" s="154"/>
      <c r="OIQ66" s="154"/>
      <c r="OIR66" s="154"/>
      <c r="OIS66" s="154"/>
      <c r="OIT66" s="154"/>
      <c r="OIU66" s="154"/>
      <c r="OIV66" s="154"/>
      <c r="OIW66" s="154"/>
      <c r="OIX66" s="154"/>
      <c r="OIY66" s="154"/>
      <c r="OIZ66" s="154"/>
      <c r="OJA66" s="154"/>
      <c r="OJB66" s="154"/>
      <c r="OJC66" s="154"/>
      <c r="OJD66" s="154"/>
      <c r="OJE66" s="154"/>
      <c r="OJF66" s="154"/>
      <c r="OJG66" s="154"/>
      <c r="OJH66" s="154"/>
      <c r="OJI66" s="154"/>
      <c r="OJJ66" s="154"/>
      <c r="OJK66" s="154"/>
      <c r="OJL66" s="154"/>
      <c r="OJM66" s="154"/>
      <c r="OJN66" s="154"/>
      <c r="OJO66" s="154"/>
      <c r="OJP66" s="154"/>
      <c r="OJQ66" s="154"/>
      <c r="OJR66" s="154"/>
      <c r="OJS66" s="154"/>
      <c r="OJT66" s="154"/>
      <c r="OJU66" s="154"/>
      <c r="OJV66" s="154"/>
      <c r="OJW66" s="154"/>
      <c r="OJX66" s="154"/>
      <c r="OJY66" s="154"/>
      <c r="OJZ66" s="154"/>
      <c r="OKA66" s="154"/>
      <c r="OKB66" s="154"/>
      <c r="OKC66" s="154"/>
      <c r="OKD66" s="154"/>
      <c r="OKE66" s="154"/>
      <c r="OKF66" s="154"/>
      <c r="OKG66" s="154"/>
      <c r="OKH66" s="154"/>
      <c r="OKI66" s="154"/>
      <c r="OKJ66" s="154"/>
      <c r="OKK66" s="154"/>
      <c r="OKL66" s="154"/>
      <c r="OKM66" s="154"/>
      <c r="OKN66" s="154"/>
      <c r="OKO66" s="154"/>
      <c r="OKP66" s="154"/>
      <c r="OKQ66" s="154"/>
      <c r="OKR66" s="154"/>
      <c r="OKS66" s="154"/>
      <c r="OKT66" s="154"/>
      <c r="OKU66" s="154"/>
      <c r="OKV66" s="154"/>
      <c r="OKW66" s="154"/>
      <c r="OKX66" s="154"/>
      <c r="OKY66" s="154"/>
      <c r="OKZ66" s="154"/>
      <c r="OLA66" s="154"/>
      <c r="OLB66" s="154"/>
      <c r="OLC66" s="154"/>
      <c r="OLD66" s="154"/>
      <c r="OLE66" s="154"/>
      <c r="OLF66" s="154"/>
      <c r="OLG66" s="154"/>
      <c r="OLH66" s="154"/>
      <c r="OLI66" s="154"/>
      <c r="OLJ66" s="154"/>
      <c r="OLK66" s="154"/>
      <c r="OLL66" s="154"/>
      <c r="OLM66" s="154"/>
      <c r="OLN66" s="154"/>
      <c r="OLO66" s="154"/>
      <c r="OLP66" s="154"/>
      <c r="OLQ66" s="154"/>
      <c r="OLR66" s="154"/>
      <c r="OLS66" s="154"/>
      <c r="OLT66" s="154"/>
      <c r="OLU66" s="154"/>
      <c r="OLV66" s="154"/>
      <c r="OLW66" s="154"/>
      <c r="OLX66" s="154"/>
      <c r="OLY66" s="154"/>
      <c r="OLZ66" s="154"/>
      <c r="OMA66" s="154"/>
      <c r="OMB66" s="154"/>
      <c r="OMC66" s="154"/>
      <c r="OMD66" s="154"/>
      <c r="OME66" s="154"/>
      <c r="OMF66" s="154"/>
      <c r="OMG66" s="154"/>
      <c r="OMH66" s="154"/>
      <c r="OMI66" s="154"/>
      <c r="OMJ66" s="154"/>
      <c r="OMK66" s="154"/>
      <c r="OML66" s="154"/>
      <c r="OMM66" s="154"/>
      <c r="OMN66" s="154"/>
      <c r="OMO66" s="154"/>
      <c r="OMP66" s="154"/>
      <c r="OMQ66" s="154"/>
      <c r="OMR66" s="154"/>
      <c r="OMS66" s="154"/>
      <c r="OMT66" s="154"/>
      <c r="OMU66" s="154"/>
      <c r="OMV66" s="154"/>
      <c r="OMW66" s="154"/>
      <c r="OMX66" s="154"/>
      <c r="OMY66" s="154"/>
      <c r="OMZ66" s="154"/>
      <c r="ONA66" s="154"/>
      <c r="ONB66" s="154"/>
      <c r="ONC66" s="154"/>
      <c r="OND66" s="154"/>
      <c r="ONE66" s="154"/>
      <c r="ONF66" s="154"/>
      <c r="ONG66" s="154"/>
      <c r="ONH66" s="154"/>
      <c r="ONI66" s="154"/>
      <c r="ONJ66" s="154"/>
      <c r="ONK66" s="154"/>
      <c r="ONL66" s="154"/>
      <c r="ONM66" s="154"/>
      <c r="ONN66" s="154"/>
      <c r="ONO66" s="154"/>
      <c r="ONP66" s="154"/>
      <c r="ONQ66" s="154"/>
      <c r="ONR66" s="154"/>
      <c r="ONS66" s="154"/>
      <c r="ONT66" s="154"/>
      <c r="ONU66" s="154"/>
      <c r="ONV66" s="154"/>
      <c r="ONW66" s="154"/>
      <c r="ONX66" s="154"/>
      <c r="ONY66" s="154"/>
      <c r="ONZ66" s="154"/>
      <c r="OOA66" s="154"/>
      <c r="OOB66" s="154"/>
      <c r="OOC66" s="154"/>
      <c r="OOD66" s="154"/>
      <c r="OOE66" s="154"/>
      <c r="OOF66" s="154"/>
      <c r="OOG66" s="154"/>
      <c r="OOH66" s="154"/>
      <c r="OOI66" s="154"/>
      <c r="OOJ66" s="154"/>
      <c r="OOK66" s="154"/>
      <c r="OOL66" s="154"/>
      <c r="OOM66" s="154"/>
      <c r="OON66" s="154"/>
      <c r="OOO66" s="154"/>
      <c r="OOP66" s="154"/>
      <c r="OOQ66" s="154"/>
      <c r="OOR66" s="154"/>
      <c r="OOS66" s="154"/>
      <c r="OOT66" s="154"/>
      <c r="OOU66" s="154"/>
      <c r="OOV66" s="154"/>
      <c r="OOW66" s="154"/>
      <c r="OOX66" s="154"/>
      <c r="OOY66" s="154"/>
      <c r="OOZ66" s="154"/>
      <c r="OPA66" s="154"/>
      <c r="OPB66" s="154"/>
      <c r="OPC66" s="154"/>
      <c r="OPD66" s="154"/>
      <c r="OPE66" s="154"/>
      <c r="OPF66" s="154"/>
      <c r="OPG66" s="154"/>
      <c r="OPH66" s="154"/>
      <c r="OPI66" s="154"/>
      <c r="OPJ66" s="154"/>
      <c r="OPK66" s="154"/>
      <c r="OPL66" s="154"/>
      <c r="OPM66" s="154"/>
      <c r="OPN66" s="154"/>
      <c r="OPO66" s="154"/>
      <c r="OPP66" s="154"/>
      <c r="OPQ66" s="154"/>
      <c r="OPR66" s="154"/>
      <c r="OPS66" s="154"/>
      <c r="OPT66" s="154"/>
      <c r="OPU66" s="154"/>
      <c r="OPV66" s="154"/>
      <c r="OPW66" s="154"/>
      <c r="OPX66" s="154"/>
      <c r="OPY66" s="154"/>
      <c r="OPZ66" s="154"/>
      <c r="OQA66" s="154"/>
      <c r="OQB66" s="154"/>
      <c r="OQC66" s="154"/>
      <c r="OQD66" s="154"/>
      <c r="OQE66" s="154"/>
      <c r="OQF66" s="154"/>
      <c r="OQG66" s="154"/>
      <c r="OQH66" s="154"/>
      <c r="OQI66" s="154"/>
      <c r="OQJ66" s="154"/>
      <c r="OQK66" s="154"/>
      <c r="OQL66" s="154"/>
      <c r="OQM66" s="154"/>
      <c r="OQN66" s="154"/>
      <c r="OQO66" s="154"/>
      <c r="OQP66" s="154"/>
      <c r="OQQ66" s="154"/>
      <c r="OQR66" s="154"/>
      <c r="OQS66" s="154"/>
      <c r="OQT66" s="154"/>
      <c r="OQU66" s="154"/>
      <c r="OQV66" s="154"/>
      <c r="OQW66" s="154"/>
      <c r="OQX66" s="154"/>
      <c r="OQY66" s="154"/>
      <c r="OQZ66" s="154"/>
      <c r="ORA66" s="154"/>
      <c r="ORB66" s="154"/>
      <c r="ORC66" s="154"/>
      <c r="ORD66" s="154"/>
      <c r="ORE66" s="154"/>
      <c r="ORF66" s="154"/>
      <c r="ORG66" s="154"/>
      <c r="ORH66" s="154"/>
      <c r="ORI66" s="154"/>
      <c r="ORJ66" s="154"/>
      <c r="ORK66" s="154"/>
      <c r="ORL66" s="154"/>
      <c r="ORM66" s="154"/>
      <c r="ORN66" s="154"/>
      <c r="ORO66" s="154"/>
      <c r="ORP66" s="154"/>
      <c r="ORQ66" s="154"/>
      <c r="ORR66" s="154"/>
      <c r="ORS66" s="154"/>
      <c r="ORT66" s="154"/>
      <c r="ORU66" s="154"/>
      <c r="ORV66" s="154"/>
      <c r="ORW66" s="154"/>
      <c r="ORX66" s="154"/>
      <c r="ORY66" s="154"/>
      <c r="ORZ66" s="154"/>
      <c r="OSA66" s="154"/>
      <c r="OSB66" s="154"/>
      <c r="OSC66" s="154"/>
      <c r="OSD66" s="154"/>
      <c r="OSE66" s="154"/>
      <c r="OSF66" s="154"/>
      <c r="OSG66" s="154"/>
      <c r="OSH66" s="154"/>
      <c r="OSI66" s="154"/>
      <c r="OSJ66" s="154"/>
      <c r="OSK66" s="154"/>
      <c r="OSL66" s="154"/>
      <c r="OSM66" s="154"/>
      <c r="OSN66" s="154"/>
      <c r="OSO66" s="154"/>
      <c r="OSP66" s="154"/>
      <c r="OSQ66" s="154"/>
      <c r="OSR66" s="154"/>
      <c r="OSS66" s="154"/>
      <c r="OST66" s="154"/>
      <c r="OSU66" s="154"/>
      <c r="OSV66" s="154"/>
      <c r="OSW66" s="154"/>
      <c r="OSX66" s="154"/>
      <c r="OSY66" s="154"/>
      <c r="OSZ66" s="154"/>
      <c r="OTA66" s="154"/>
      <c r="OTB66" s="154"/>
      <c r="OTC66" s="154"/>
      <c r="OTD66" s="154"/>
      <c r="OTE66" s="154"/>
      <c r="OTF66" s="154"/>
      <c r="OTG66" s="154"/>
      <c r="OTH66" s="154"/>
      <c r="OTI66" s="154"/>
      <c r="OTJ66" s="154"/>
      <c r="OTK66" s="154"/>
      <c r="OTL66" s="154"/>
      <c r="OTM66" s="154"/>
      <c r="OTN66" s="154"/>
      <c r="OTO66" s="154"/>
      <c r="OTP66" s="154"/>
      <c r="OTQ66" s="154"/>
      <c r="OTR66" s="154"/>
      <c r="OTS66" s="154"/>
      <c r="OTT66" s="154"/>
      <c r="OTU66" s="154"/>
      <c r="OTV66" s="154"/>
      <c r="OTW66" s="154"/>
      <c r="OTX66" s="154"/>
      <c r="OTY66" s="154"/>
      <c r="OTZ66" s="154"/>
      <c r="OUA66" s="154"/>
      <c r="OUB66" s="154"/>
      <c r="OUC66" s="154"/>
      <c r="OUD66" s="154"/>
      <c r="OUE66" s="154"/>
      <c r="OUF66" s="154"/>
      <c r="OUG66" s="154"/>
      <c r="OUH66" s="154"/>
      <c r="OUI66" s="154"/>
      <c r="OUJ66" s="154"/>
      <c r="OUK66" s="154"/>
      <c r="OUL66" s="154"/>
      <c r="OUM66" s="154"/>
      <c r="OUN66" s="154"/>
      <c r="OUO66" s="154"/>
      <c r="OUP66" s="154"/>
      <c r="OUQ66" s="154"/>
      <c r="OUR66" s="154"/>
      <c r="OUS66" s="154"/>
      <c r="OUT66" s="154"/>
      <c r="OUU66" s="154"/>
      <c r="OUV66" s="154"/>
      <c r="OUW66" s="154"/>
      <c r="OUX66" s="154"/>
      <c r="OUY66" s="154"/>
      <c r="OUZ66" s="154"/>
      <c r="OVA66" s="154"/>
      <c r="OVB66" s="154"/>
      <c r="OVC66" s="154"/>
      <c r="OVD66" s="154"/>
      <c r="OVE66" s="154"/>
      <c r="OVF66" s="154"/>
      <c r="OVG66" s="154"/>
      <c r="OVH66" s="154"/>
      <c r="OVI66" s="154"/>
      <c r="OVJ66" s="154"/>
      <c r="OVK66" s="154"/>
      <c r="OVL66" s="154"/>
      <c r="OVM66" s="154"/>
      <c r="OVN66" s="154"/>
      <c r="OVO66" s="154"/>
      <c r="OVP66" s="154"/>
      <c r="OVQ66" s="154"/>
      <c r="OVR66" s="154"/>
      <c r="OVS66" s="154"/>
      <c r="OVT66" s="154"/>
      <c r="OVU66" s="154"/>
      <c r="OVV66" s="154"/>
      <c r="OVW66" s="154"/>
      <c r="OVX66" s="154"/>
      <c r="OVY66" s="154"/>
      <c r="OVZ66" s="154"/>
      <c r="OWA66" s="154"/>
      <c r="OWB66" s="154"/>
      <c r="OWC66" s="154"/>
      <c r="OWD66" s="154"/>
      <c r="OWE66" s="154"/>
      <c r="OWF66" s="154"/>
      <c r="OWG66" s="154"/>
      <c r="OWH66" s="154"/>
      <c r="OWI66" s="154"/>
      <c r="OWJ66" s="154"/>
      <c r="OWK66" s="154"/>
      <c r="OWL66" s="154"/>
      <c r="OWM66" s="154"/>
      <c r="OWN66" s="154"/>
      <c r="OWO66" s="154"/>
      <c r="OWP66" s="154"/>
      <c r="OWQ66" s="154"/>
      <c r="OWR66" s="154"/>
      <c r="OWS66" s="154"/>
      <c r="OWT66" s="154"/>
      <c r="OWU66" s="154"/>
      <c r="OWV66" s="154"/>
      <c r="OWW66" s="154"/>
      <c r="OWX66" s="154"/>
      <c r="OWY66" s="154"/>
      <c r="OWZ66" s="154"/>
      <c r="OXA66" s="154"/>
      <c r="OXB66" s="154"/>
      <c r="OXC66" s="154"/>
      <c r="OXD66" s="154"/>
      <c r="OXE66" s="154"/>
      <c r="OXF66" s="154"/>
      <c r="OXG66" s="154"/>
      <c r="OXH66" s="154"/>
      <c r="OXI66" s="154"/>
      <c r="OXJ66" s="154"/>
      <c r="OXK66" s="154"/>
      <c r="OXL66" s="154"/>
      <c r="OXM66" s="154"/>
      <c r="OXN66" s="154"/>
      <c r="OXO66" s="154"/>
      <c r="OXP66" s="154"/>
      <c r="OXQ66" s="154"/>
      <c r="OXR66" s="154"/>
      <c r="OXS66" s="154"/>
      <c r="OXT66" s="154"/>
      <c r="OXU66" s="154"/>
      <c r="OXV66" s="154"/>
      <c r="OXW66" s="154"/>
      <c r="OXX66" s="154"/>
      <c r="OXY66" s="154"/>
      <c r="OXZ66" s="154"/>
      <c r="OYA66" s="154"/>
      <c r="OYB66" s="154"/>
      <c r="OYC66" s="154"/>
      <c r="OYD66" s="154"/>
      <c r="OYE66" s="154"/>
      <c r="OYF66" s="154"/>
      <c r="OYG66" s="154"/>
      <c r="OYH66" s="154"/>
      <c r="OYI66" s="154"/>
      <c r="OYJ66" s="154"/>
      <c r="OYK66" s="154"/>
      <c r="OYL66" s="154"/>
      <c r="OYM66" s="154"/>
      <c r="OYN66" s="154"/>
      <c r="OYO66" s="154"/>
      <c r="OYP66" s="154"/>
      <c r="OYQ66" s="154"/>
      <c r="OYR66" s="154"/>
      <c r="OYS66" s="154"/>
      <c r="OYT66" s="154"/>
      <c r="OYU66" s="154"/>
      <c r="OYV66" s="154"/>
      <c r="OYW66" s="154"/>
      <c r="OYX66" s="154"/>
      <c r="OYY66" s="154"/>
      <c r="OYZ66" s="154"/>
      <c r="OZA66" s="154"/>
      <c r="OZB66" s="154"/>
      <c r="OZC66" s="154"/>
      <c r="OZD66" s="154"/>
      <c r="OZE66" s="154"/>
      <c r="OZF66" s="154"/>
      <c r="OZG66" s="154"/>
      <c r="OZH66" s="154"/>
      <c r="OZI66" s="154"/>
      <c r="OZJ66" s="154"/>
      <c r="OZK66" s="154"/>
      <c r="OZL66" s="154"/>
      <c r="OZM66" s="154"/>
      <c r="OZN66" s="154"/>
      <c r="OZO66" s="154"/>
      <c r="OZP66" s="154"/>
      <c r="OZQ66" s="154"/>
      <c r="OZR66" s="154"/>
      <c r="OZS66" s="154"/>
      <c r="OZT66" s="154"/>
      <c r="OZU66" s="154"/>
      <c r="OZV66" s="154"/>
      <c r="OZW66" s="154"/>
      <c r="OZX66" s="154"/>
      <c r="OZY66" s="154"/>
      <c r="OZZ66" s="154"/>
      <c r="PAA66" s="154"/>
      <c r="PAB66" s="154"/>
      <c r="PAC66" s="154"/>
      <c r="PAD66" s="154"/>
      <c r="PAE66" s="154"/>
      <c r="PAF66" s="154"/>
      <c r="PAG66" s="154"/>
      <c r="PAH66" s="154"/>
      <c r="PAI66" s="154"/>
      <c r="PAJ66" s="154"/>
      <c r="PAK66" s="154"/>
      <c r="PAL66" s="154"/>
      <c r="PAM66" s="154"/>
      <c r="PAN66" s="154"/>
      <c r="PAO66" s="154"/>
      <c r="PAP66" s="154"/>
      <c r="PAQ66" s="154"/>
      <c r="PAR66" s="154"/>
      <c r="PAS66" s="154"/>
      <c r="PAT66" s="154"/>
      <c r="PAU66" s="154"/>
      <c r="PAV66" s="154"/>
      <c r="PAW66" s="154"/>
      <c r="PAX66" s="154"/>
      <c r="PAY66" s="154"/>
      <c r="PAZ66" s="154"/>
      <c r="PBA66" s="154"/>
      <c r="PBB66" s="154"/>
      <c r="PBC66" s="154"/>
      <c r="PBD66" s="154"/>
      <c r="PBE66" s="154"/>
      <c r="PBF66" s="154"/>
      <c r="PBG66" s="154"/>
      <c r="PBH66" s="154"/>
      <c r="PBI66" s="154"/>
      <c r="PBJ66" s="154"/>
      <c r="PBK66" s="154"/>
      <c r="PBL66" s="154"/>
      <c r="PBM66" s="154"/>
      <c r="PBN66" s="154"/>
      <c r="PBO66" s="154"/>
      <c r="PBP66" s="154"/>
      <c r="PBQ66" s="154"/>
      <c r="PBR66" s="154"/>
      <c r="PBS66" s="154"/>
      <c r="PBT66" s="154"/>
      <c r="PBU66" s="154"/>
      <c r="PBV66" s="154"/>
      <c r="PBW66" s="154"/>
      <c r="PBX66" s="154"/>
      <c r="PBY66" s="154"/>
      <c r="PBZ66" s="154"/>
      <c r="PCA66" s="154"/>
      <c r="PCB66" s="154"/>
      <c r="PCC66" s="154"/>
      <c r="PCD66" s="154"/>
      <c r="PCE66" s="154"/>
      <c r="PCF66" s="154"/>
      <c r="PCG66" s="154"/>
      <c r="PCH66" s="154"/>
      <c r="PCI66" s="154"/>
      <c r="PCJ66" s="154"/>
      <c r="PCK66" s="154"/>
      <c r="PCL66" s="154"/>
      <c r="PCM66" s="154"/>
      <c r="PCN66" s="154"/>
      <c r="PCO66" s="154"/>
      <c r="PCP66" s="154"/>
      <c r="PCQ66" s="154"/>
      <c r="PCR66" s="154"/>
      <c r="PCS66" s="154"/>
      <c r="PCT66" s="154"/>
      <c r="PCU66" s="154"/>
      <c r="PCV66" s="154"/>
      <c r="PCW66" s="154"/>
      <c r="PCX66" s="154"/>
      <c r="PCY66" s="154"/>
      <c r="PCZ66" s="154"/>
      <c r="PDA66" s="154"/>
      <c r="PDB66" s="154"/>
      <c r="PDC66" s="154"/>
      <c r="PDD66" s="154"/>
      <c r="PDE66" s="154"/>
      <c r="PDF66" s="154"/>
      <c r="PDG66" s="154"/>
      <c r="PDH66" s="154"/>
      <c r="PDI66" s="154"/>
      <c r="PDJ66" s="154"/>
      <c r="PDK66" s="154"/>
      <c r="PDL66" s="154"/>
      <c r="PDM66" s="154"/>
      <c r="PDN66" s="154"/>
      <c r="PDO66" s="154"/>
      <c r="PDP66" s="154"/>
      <c r="PDQ66" s="154"/>
      <c r="PDR66" s="154"/>
      <c r="PDS66" s="154"/>
      <c r="PDT66" s="154"/>
      <c r="PDU66" s="154"/>
      <c r="PDV66" s="154"/>
      <c r="PDW66" s="154"/>
      <c r="PDX66" s="154"/>
      <c r="PDY66" s="154"/>
      <c r="PDZ66" s="154"/>
      <c r="PEA66" s="154"/>
      <c r="PEB66" s="154"/>
      <c r="PEC66" s="154"/>
      <c r="PED66" s="154"/>
      <c r="PEE66" s="154"/>
      <c r="PEF66" s="154"/>
      <c r="PEG66" s="154"/>
      <c r="PEH66" s="154"/>
      <c r="PEI66" s="154"/>
      <c r="PEJ66" s="154"/>
      <c r="PEK66" s="154"/>
      <c r="PEL66" s="154"/>
      <c r="PEM66" s="154"/>
      <c r="PEN66" s="154"/>
      <c r="PEO66" s="154"/>
      <c r="PEP66" s="154"/>
      <c r="PEQ66" s="154"/>
      <c r="PER66" s="154"/>
      <c r="PES66" s="154"/>
      <c r="PET66" s="154"/>
      <c r="PEU66" s="154"/>
      <c r="PEV66" s="154"/>
      <c r="PEW66" s="154"/>
      <c r="PEX66" s="154"/>
      <c r="PEY66" s="154"/>
      <c r="PEZ66" s="154"/>
      <c r="PFA66" s="154"/>
      <c r="PFB66" s="154"/>
      <c r="PFC66" s="154"/>
      <c r="PFD66" s="154"/>
      <c r="PFE66" s="154"/>
      <c r="PFF66" s="154"/>
      <c r="PFG66" s="154"/>
      <c r="PFH66" s="154"/>
      <c r="PFI66" s="154"/>
      <c r="PFJ66" s="154"/>
      <c r="PFK66" s="154"/>
      <c r="PFL66" s="154"/>
      <c r="PFM66" s="154"/>
      <c r="PFN66" s="154"/>
      <c r="PFO66" s="154"/>
      <c r="PFP66" s="154"/>
      <c r="PFQ66" s="154"/>
      <c r="PFR66" s="154"/>
      <c r="PFS66" s="154"/>
      <c r="PFT66" s="154"/>
      <c r="PFU66" s="154"/>
      <c r="PFV66" s="154"/>
      <c r="PFW66" s="154"/>
      <c r="PFX66" s="154"/>
      <c r="PFY66" s="154"/>
      <c r="PFZ66" s="154"/>
      <c r="PGA66" s="154"/>
      <c r="PGB66" s="154"/>
      <c r="PGC66" s="154"/>
      <c r="PGD66" s="154"/>
      <c r="PGE66" s="154"/>
      <c r="PGF66" s="154"/>
      <c r="PGG66" s="154"/>
      <c r="PGH66" s="154"/>
      <c r="PGI66" s="154"/>
      <c r="PGJ66" s="154"/>
      <c r="PGK66" s="154"/>
      <c r="PGL66" s="154"/>
      <c r="PGM66" s="154"/>
      <c r="PGN66" s="154"/>
      <c r="PGO66" s="154"/>
      <c r="PGP66" s="154"/>
      <c r="PGQ66" s="154"/>
      <c r="PGR66" s="154"/>
      <c r="PGS66" s="154"/>
      <c r="PGT66" s="154"/>
      <c r="PGU66" s="154"/>
      <c r="PGV66" s="154"/>
      <c r="PGW66" s="154"/>
      <c r="PGX66" s="154"/>
      <c r="PGY66" s="154"/>
      <c r="PGZ66" s="154"/>
      <c r="PHA66" s="154"/>
      <c r="PHB66" s="154"/>
      <c r="PHC66" s="154"/>
      <c r="PHD66" s="154"/>
      <c r="PHE66" s="154"/>
      <c r="PHF66" s="154"/>
      <c r="PHG66" s="154"/>
      <c r="PHH66" s="154"/>
      <c r="PHI66" s="154"/>
      <c r="PHJ66" s="154"/>
      <c r="PHK66" s="154"/>
      <c r="PHL66" s="154"/>
      <c r="PHM66" s="154"/>
      <c r="PHN66" s="154"/>
      <c r="PHO66" s="154"/>
      <c r="PHP66" s="154"/>
      <c r="PHQ66" s="154"/>
      <c r="PHR66" s="154"/>
      <c r="PHS66" s="154"/>
      <c r="PHT66" s="154"/>
      <c r="PHU66" s="154"/>
      <c r="PHV66" s="154"/>
      <c r="PHW66" s="154"/>
      <c r="PHX66" s="154"/>
      <c r="PHY66" s="154"/>
      <c r="PHZ66" s="154"/>
      <c r="PIA66" s="154"/>
      <c r="PIB66" s="154"/>
      <c r="PIC66" s="154"/>
      <c r="PID66" s="154"/>
      <c r="PIE66" s="154"/>
      <c r="PIF66" s="154"/>
      <c r="PIG66" s="154"/>
      <c r="PIH66" s="154"/>
      <c r="PII66" s="154"/>
      <c r="PIJ66" s="154"/>
      <c r="PIK66" s="154"/>
      <c r="PIL66" s="154"/>
      <c r="PIM66" s="154"/>
      <c r="PIN66" s="154"/>
      <c r="PIO66" s="154"/>
      <c r="PIP66" s="154"/>
      <c r="PIQ66" s="154"/>
      <c r="PIR66" s="154"/>
      <c r="PIS66" s="154"/>
      <c r="PIT66" s="154"/>
      <c r="PIU66" s="154"/>
      <c r="PIV66" s="154"/>
      <c r="PIW66" s="154"/>
      <c r="PIX66" s="154"/>
      <c r="PIY66" s="154"/>
      <c r="PIZ66" s="154"/>
      <c r="PJA66" s="154"/>
      <c r="PJB66" s="154"/>
      <c r="PJC66" s="154"/>
      <c r="PJD66" s="154"/>
      <c r="PJE66" s="154"/>
      <c r="PJF66" s="154"/>
      <c r="PJG66" s="154"/>
      <c r="PJH66" s="154"/>
      <c r="PJI66" s="154"/>
      <c r="PJJ66" s="154"/>
      <c r="PJK66" s="154"/>
      <c r="PJL66" s="154"/>
      <c r="PJM66" s="154"/>
      <c r="PJN66" s="154"/>
      <c r="PJO66" s="154"/>
      <c r="PJP66" s="154"/>
      <c r="PJQ66" s="154"/>
      <c r="PJR66" s="154"/>
      <c r="PJS66" s="154"/>
      <c r="PJT66" s="154"/>
      <c r="PJU66" s="154"/>
      <c r="PJV66" s="154"/>
      <c r="PJW66" s="154"/>
      <c r="PJX66" s="154"/>
      <c r="PJY66" s="154"/>
      <c r="PJZ66" s="154"/>
      <c r="PKA66" s="154"/>
      <c r="PKB66" s="154"/>
      <c r="PKC66" s="154"/>
      <c r="PKD66" s="154"/>
      <c r="PKE66" s="154"/>
      <c r="PKF66" s="154"/>
      <c r="PKG66" s="154"/>
      <c r="PKH66" s="154"/>
      <c r="PKI66" s="154"/>
      <c r="PKJ66" s="154"/>
      <c r="PKK66" s="154"/>
      <c r="PKL66" s="154"/>
      <c r="PKM66" s="154"/>
      <c r="PKN66" s="154"/>
      <c r="PKO66" s="154"/>
      <c r="PKP66" s="154"/>
      <c r="PKQ66" s="154"/>
      <c r="PKR66" s="154"/>
      <c r="PKS66" s="154"/>
      <c r="PKT66" s="154"/>
      <c r="PKU66" s="154"/>
      <c r="PKV66" s="154"/>
      <c r="PKW66" s="154"/>
      <c r="PKX66" s="154"/>
      <c r="PKY66" s="154"/>
      <c r="PKZ66" s="154"/>
      <c r="PLA66" s="154"/>
      <c r="PLB66" s="154"/>
      <c r="PLC66" s="154"/>
      <c r="PLD66" s="154"/>
      <c r="PLE66" s="154"/>
      <c r="PLF66" s="154"/>
      <c r="PLG66" s="154"/>
      <c r="PLH66" s="154"/>
      <c r="PLI66" s="154"/>
      <c r="PLJ66" s="154"/>
      <c r="PLK66" s="154"/>
      <c r="PLL66" s="154"/>
      <c r="PLM66" s="154"/>
      <c r="PLN66" s="154"/>
      <c r="PLO66" s="154"/>
      <c r="PLP66" s="154"/>
      <c r="PLQ66" s="154"/>
      <c r="PLR66" s="154"/>
      <c r="PLS66" s="154"/>
      <c r="PLT66" s="154"/>
      <c r="PLU66" s="154"/>
      <c r="PLV66" s="154"/>
      <c r="PLW66" s="154"/>
      <c r="PLX66" s="154"/>
      <c r="PLY66" s="154"/>
      <c r="PLZ66" s="154"/>
      <c r="PMA66" s="154"/>
      <c r="PMB66" s="154"/>
      <c r="PMC66" s="154"/>
      <c r="PMD66" s="154"/>
      <c r="PME66" s="154"/>
      <c r="PMF66" s="154"/>
      <c r="PMG66" s="154"/>
      <c r="PMH66" s="154"/>
      <c r="PMI66" s="154"/>
      <c r="PMJ66" s="154"/>
      <c r="PMK66" s="154"/>
      <c r="PML66" s="154"/>
      <c r="PMM66" s="154"/>
      <c r="PMN66" s="154"/>
      <c r="PMO66" s="154"/>
      <c r="PMP66" s="154"/>
      <c r="PMQ66" s="154"/>
      <c r="PMR66" s="154"/>
      <c r="PMS66" s="154"/>
      <c r="PMT66" s="154"/>
      <c r="PMU66" s="154"/>
      <c r="PMV66" s="154"/>
      <c r="PMW66" s="154"/>
      <c r="PMX66" s="154"/>
      <c r="PMY66" s="154"/>
      <c r="PMZ66" s="154"/>
      <c r="PNA66" s="154"/>
      <c r="PNB66" s="154"/>
      <c r="PNC66" s="154"/>
      <c r="PND66" s="154"/>
      <c r="PNE66" s="154"/>
      <c r="PNF66" s="154"/>
      <c r="PNG66" s="154"/>
      <c r="PNH66" s="154"/>
      <c r="PNI66" s="154"/>
      <c r="PNJ66" s="154"/>
      <c r="PNK66" s="154"/>
      <c r="PNL66" s="154"/>
      <c r="PNM66" s="154"/>
      <c r="PNN66" s="154"/>
      <c r="PNO66" s="154"/>
      <c r="PNP66" s="154"/>
      <c r="PNQ66" s="154"/>
      <c r="PNR66" s="154"/>
      <c r="PNS66" s="154"/>
      <c r="PNT66" s="154"/>
      <c r="PNU66" s="154"/>
      <c r="PNV66" s="154"/>
      <c r="PNW66" s="154"/>
      <c r="PNX66" s="154"/>
      <c r="PNY66" s="154"/>
      <c r="PNZ66" s="154"/>
      <c r="POA66" s="154"/>
      <c r="POB66" s="154"/>
      <c r="POC66" s="154"/>
      <c r="POD66" s="154"/>
      <c r="POE66" s="154"/>
      <c r="POF66" s="154"/>
      <c r="POG66" s="154"/>
      <c r="POH66" s="154"/>
      <c r="POI66" s="154"/>
      <c r="POJ66" s="154"/>
      <c r="POK66" s="154"/>
      <c r="POL66" s="154"/>
      <c r="POM66" s="154"/>
      <c r="PON66" s="154"/>
      <c r="POO66" s="154"/>
      <c r="POP66" s="154"/>
      <c r="POQ66" s="154"/>
      <c r="POR66" s="154"/>
      <c r="POS66" s="154"/>
      <c r="POT66" s="154"/>
      <c r="POU66" s="154"/>
      <c r="POV66" s="154"/>
      <c r="POW66" s="154"/>
      <c r="POX66" s="154"/>
      <c r="POY66" s="154"/>
      <c r="POZ66" s="154"/>
      <c r="PPA66" s="154"/>
      <c r="PPB66" s="154"/>
      <c r="PPC66" s="154"/>
      <c r="PPD66" s="154"/>
      <c r="PPE66" s="154"/>
      <c r="PPF66" s="154"/>
      <c r="PPG66" s="154"/>
      <c r="PPH66" s="154"/>
      <c r="PPI66" s="154"/>
      <c r="PPJ66" s="154"/>
      <c r="PPK66" s="154"/>
      <c r="PPL66" s="154"/>
      <c r="PPM66" s="154"/>
      <c r="PPN66" s="154"/>
      <c r="PPO66" s="154"/>
      <c r="PPP66" s="154"/>
      <c r="PPQ66" s="154"/>
      <c r="PPR66" s="154"/>
      <c r="PPS66" s="154"/>
      <c r="PPT66" s="154"/>
      <c r="PPU66" s="154"/>
      <c r="PPV66" s="154"/>
      <c r="PPW66" s="154"/>
      <c r="PPX66" s="154"/>
      <c r="PPY66" s="154"/>
      <c r="PPZ66" s="154"/>
      <c r="PQA66" s="154"/>
      <c r="PQB66" s="154"/>
      <c r="PQC66" s="154"/>
      <c r="PQD66" s="154"/>
      <c r="PQE66" s="154"/>
      <c r="PQF66" s="154"/>
      <c r="PQG66" s="154"/>
      <c r="PQH66" s="154"/>
      <c r="PQI66" s="154"/>
      <c r="PQJ66" s="154"/>
      <c r="PQK66" s="154"/>
      <c r="PQL66" s="154"/>
      <c r="PQM66" s="154"/>
      <c r="PQN66" s="154"/>
      <c r="PQO66" s="154"/>
      <c r="PQP66" s="154"/>
      <c r="PQQ66" s="154"/>
      <c r="PQR66" s="154"/>
      <c r="PQS66" s="154"/>
      <c r="PQT66" s="154"/>
      <c r="PQU66" s="154"/>
      <c r="PQV66" s="154"/>
      <c r="PQW66" s="154"/>
      <c r="PQX66" s="154"/>
      <c r="PQY66" s="154"/>
      <c r="PQZ66" s="154"/>
      <c r="PRA66" s="154"/>
      <c r="PRB66" s="154"/>
      <c r="PRC66" s="154"/>
      <c r="PRD66" s="154"/>
      <c r="PRE66" s="154"/>
      <c r="PRF66" s="154"/>
      <c r="PRG66" s="154"/>
      <c r="PRH66" s="154"/>
      <c r="PRI66" s="154"/>
      <c r="PRJ66" s="154"/>
      <c r="PRK66" s="154"/>
      <c r="PRL66" s="154"/>
      <c r="PRM66" s="154"/>
      <c r="PRN66" s="154"/>
      <c r="PRO66" s="154"/>
      <c r="PRP66" s="154"/>
      <c r="PRQ66" s="154"/>
      <c r="PRR66" s="154"/>
      <c r="PRS66" s="154"/>
      <c r="PRT66" s="154"/>
      <c r="PRU66" s="154"/>
      <c r="PRV66" s="154"/>
      <c r="PRW66" s="154"/>
      <c r="PRX66" s="154"/>
      <c r="PRY66" s="154"/>
      <c r="PRZ66" s="154"/>
      <c r="PSA66" s="154"/>
      <c r="PSB66" s="154"/>
      <c r="PSC66" s="154"/>
      <c r="PSD66" s="154"/>
      <c r="PSE66" s="154"/>
      <c r="PSF66" s="154"/>
      <c r="PSG66" s="154"/>
      <c r="PSH66" s="154"/>
      <c r="PSI66" s="154"/>
      <c r="PSJ66" s="154"/>
      <c r="PSK66" s="154"/>
      <c r="PSL66" s="154"/>
      <c r="PSM66" s="154"/>
      <c r="PSN66" s="154"/>
      <c r="PSO66" s="154"/>
      <c r="PSP66" s="154"/>
      <c r="PSQ66" s="154"/>
      <c r="PSR66" s="154"/>
      <c r="PSS66" s="154"/>
      <c r="PST66" s="154"/>
      <c r="PSU66" s="154"/>
      <c r="PSV66" s="154"/>
      <c r="PSW66" s="154"/>
      <c r="PSX66" s="154"/>
      <c r="PSY66" s="154"/>
      <c r="PSZ66" s="154"/>
      <c r="PTA66" s="154"/>
      <c r="PTB66" s="154"/>
      <c r="PTC66" s="154"/>
      <c r="PTD66" s="154"/>
      <c r="PTE66" s="154"/>
      <c r="PTF66" s="154"/>
      <c r="PTG66" s="154"/>
      <c r="PTH66" s="154"/>
      <c r="PTI66" s="154"/>
      <c r="PTJ66" s="154"/>
      <c r="PTK66" s="154"/>
      <c r="PTL66" s="154"/>
      <c r="PTM66" s="154"/>
      <c r="PTN66" s="154"/>
      <c r="PTO66" s="154"/>
      <c r="PTP66" s="154"/>
      <c r="PTQ66" s="154"/>
      <c r="PTR66" s="154"/>
      <c r="PTS66" s="154"/>
      <c r="PTT66" s="154"/>
      <c r="PTU66" s="154"/>
      <c r="PTV66" s="154"/>
      <c r="PTW66" s="154"/>
      <c r="PTX66" s="154"/>
      <c r="PTY66" s="154"/>
      <c r="PTZ66" s="154"/>
      <c r="PUA66" s="154"/>
      <c r="PUB66" s="154"/>
      <c r="PUC66" s="154"/>
      <c r="PUD66" s="154"/>
      <c r="PUE66" s="154"/>
      <c r="PUF66" s="154"/>
      <c r="PUG66" s="154"/>
      <c r="PUH66" s="154"/>
      <c r="PUI66" s="154"/>
      <c r="PUJ66" s="154"/>
      <c r="PUK66" s="154"/>
      <c r="PUL66" s="154"/>
      <c r="PUM66" s="154"/>
      <c r="PUN66" s="154"/>
      <c r="PUO66" s="154"/>
      <c r="PUP66" s="154"/>
      <c r="PUQ66" s="154"/>
      <c r="PUR66" s="154"/>
      <c r="PUS66" s="154"/>
      <c r="PUT66" s="154"/>
      <c r="PUU66" s="154"/>
      <c r="PUV66" s="154"/>
      <c r="PUW66" s="154"/>
      <c r="PUX66" s="154"/>
      <c r="PUY66" s="154"/>
      <c r="PUZ66" s="154"/>
      <c r="PVA66" s="154"/>
      <c r="PVB66" s="154"/>
      <c r="PVC66" s="154"/>
      <c r="PVD66" s="154"/>
      <c r="PVE66" s="154"/>
      <c r="PVF66" s="154"/>
      <c r="PVG66" s="154"/>
      <c r="PVH66" s="154"/>
      <c r="PVI66" s="154"/>
      <c r="PVJ66" s="154"/>
      <c r="PVK66" s="154"/>
      <c r="PVL66" s="154"/>
      <c r="PVM66" s="154"/>
      <c r="PVN66" s="154"/>
      <c r="PVO66" s="154"/>
      <c r="PVP66" s="154"/>
      <c r="PVQ66" s="154"/>
      <c r="PVR66" s="154"/>
      <c r="PVS66" s="154"/>
      <c r="PVT66" s="154"/>
      <c r="PVU66" s="154"/>
      <c r="PVV66" s="154"/>
      <c r="PVW66" s="154"/>
      <c r="PVX66" s="154"/>
      <c r="PVY66" s="154"/>
      <c r="PVZ66" s="154"/>
      <c r="PWA66" s="154"/>
      <c r="PWB66" s="154"/>
      <c r="PWC66" s="154"/>
      <c r="PWD66" s="154"/>
      <c r="PWE66" s="154"/>
      <c r="PWF66" s="154"/>
      <c r="PWG66" s="154"/>
      <c r="PWH66" s="154"/>
      <c r="PWI66" s="154"/>
      <c r="PWJ66" s="154"/>
      <c r="PWK66" s="154"/>
      <c r="PWL66" s="154"/>
      <c r="PWM66" s="154"/>
      <c r="PWN66" s="154"/>
      <c r="PWO66" s="154"/>
      <c r="PWP66" s="154"/>
      <c r="PWQ66" s="154"/>
      <c r="PWR66" s="154"/>
      <c r="PWS66" s="154"/>
      <c r="PWT66" s="154"/>
      <c r="PWU66" s="154"/>
      <c r="PWV66" s="154"/>
      <c r="PWW66" s="154"/>
      <c r="PWX66" s="154"/>
      <c r="PWY66" s="154"/>
      <c r="PWZ66" s="154"/>
      <c r="PXA66" s="154"/>
      <c r="PXB66" s="154"/>
      <c r="PXC66" s="154"/>
      <c r="PXD66" s="154"/>
      <c r="PXE66" s="154"/>
      <c r="PXF66" s="154"/>
      <c r="PXG66" s="154"/>
      <c r="PXH66" s="154"/>
      <c r="PXI66" s="154"/>
      <c r="PXJ66" s="154"/>
      <c r="PXK66" s="154"/>
      <c r="PXL66" s="154"/>
      <c r="PXM66" s="154"/>
      <c r="PXN66" s="154"/>
      <c r="PXO66" s="154"/>
      <c r="PXP66" s="154"/>
      <c r="PXQ66" s="154"/>
      <c r="PXR66" s="154"/>
      <c r="PXS66" s="154"/>
      <c r="PXT66" s="154"/>
      <c r="PXU66" s="154"/>
      <c r="PXV66" s="154"/>
      <c r="PXW66" s="154"/>
      <c r="PXX66" s="154"/>
      <c r="PXY66" s="154"/>
      <c r="PXZ66" s="154"/>
      <c r="PYA66" s="154"/>
      <c r="PYB66" s="154"/>
      <c r="PYC66" s="154"/>
      <c r="PYD66" s="154"/>
      <c r="PYE66" s="154"/>
      <c r="PYF66" s="154"/>
      <c r="PYG66" s="154"/>
      <c r="PYH66" s="154"/>
      <c r="PYI66" s="154"/>
      <c r="PYJ66" s="154"/>
      <c r="PYK66" s="154"/>
      <c r="PYL66" s="154"/>
      <c r="PYM66" s="154"/>
      <c r="PYN66" s="154"/>
      <c r="PYO66" s="154"/>
      <c r="PYP66" s="154"/>
      <c r="PYQ66" s="154"/>
      <c r="PYR66" s="154"/>
      <c r="PYS66" s="154"/>
      <c r="PYT66" s="154"/>
      <c r="PYU66" s="154"/>
      <c r="PYV66" s="154"/>
      <c r="PYW66" s="154"/>
      <c r="PYX66" s="154"/>
      <c r="PYY66" s="154"/>
      <c r="PYZ66" s="154"/>
      <c r="PZA66" s="154"/>
      <c r="PZB66" s="154"/>
      <c r="PZC66" s="154"/>
      <c r="PZD66" s="154"/>
      <c r="PZE66" s="154"/>
      <c r="PZF66" s="154"/>
      <c r="PZG66" s="154"/>
      <c r="PZH66" s="154"/>
      <c r="PZI66" s="154"/>
      <c r="PZJ66" s="154"/>
      <c r="PZK66" s="154"/>
      <c r="PZL66" s="154"/>
      <c r="PZM66" s="154"/>
      <c r="PZN66" s="154"/>
      <c r="PZO66" s="154"/>
      <c r="PZP66" s="154"/>
      <c r="PZQ66" s="154"/>
      <c r="PZR66" s="154"/>
      <c r="PZS66" s="154"/>
      <c r="PZT66" s="154"/>
      <c r="PZU66" s="154"/>
      <c r="PZV66" s="154"/>
      <c r="PZW66" s="154"/>
      <c r="PZX66" s="154"/>
      <c r="PZY66" s="154"/>
      <c r="PZZ66" s="154"/>
      <c r="QAA66" s="154"/>
      <c r="QAB66" s="154"/>
      <c r="QAC66" s="154"/>
      <c r="QAD66" s="154"/>
      <c r="QAE66" s="154"/>
      <c r="QAF66" s="154"/>
      <c r="QAG66" s="154"/>
      <c r="QAH66" s="154"/>
      <c r="QAI66" s="154"/>
      <c r="QAJ66" s="154"/>
      <c r="QAK66" s="154"/>
      <c r="QAL66" s="154"/>
      <c r="QAM66" s="154"/>
      <c r="QAN66" s="154"/>
      <c r="QAO66" s="154"/>
      <c r="QAP66" s="154"/>
      <c r="QAQ66" s="154"/>
      <c r="QAR66" s="154"/>
      <c r="QAS66" s="154"/>
      <c r="QAT66" s="154"/>
      <c r="QAU66" s="154"/>
      <c r="QAV66" s="154"/>
      <c r="QAW66" s="154"/>
      <c r="QAX66" s="154"/>
      <c r="QAY66" s="154"/>
      <c r="QAZ66" s="154"/>
      <c r="QBA66" s="154"/>
      <c r="QBB66" s="154"/>
      <c r="QBC66" s="154"/>
      <c r="QBD66" s="154"/>
      <c r="QBE66" s="154"/>
      <c r="QBF66" s="154"/>
      <c r="QBG66" s="154"/>
      <c r="QBH66" s="154"/>
      <c r="QBI66" s="154"/>
      <c r="QBJ66" s="154"/>
      <c r="QBK66" s="154"/>
      <c r="QBL66" s="154"/>
      <c r="QBM66" s="154"/>
      <c r="QBN66" s="154"/>
      <c r="QBO66" s="154"/>
      <c r="QBP66" s="154"/>
      <c r="QBQ66" s="154"/>
      <c r="QBR66" s="154"/>
      <c r="QBS66" s="154"/>
      <c r="QBT66" s="154"/>
      <c r="QBU66" s="154"/>
      <c r="QBV66" s="154"/>
      <c r="QBW66" s="154"/>
      <c r="QBX66" s="154"/>
      <c r="QBY66" s="154"/>
      <c r="QBZ66" s="154"/>
      <c r="QCA66" s="154"/>
      <c r="QCB66" s="154"/>
      <c r="QCC66" s="154"/>
      <c r="QCD66" s="154"/>
      <c r="QCE66" s="154"/>
      <c r="QCF66" s="154"/>
      <c r="QCG66" s="154"/>
      <c r="QCH66" s="154"/>
      <c r="QCI66" s="154"/>
      <c r="QCJ66" s="154"/>
      <c r="QCK66" s="154"/>
      <c r="QCL66" s="154"/>
      <c r="QCM66" s="154"/>
      <c r="QCN66" s="154"/>
      <c r="QCO66" s="154"/>
      <c r="QCP66" s="154"/>
      <c r="QCQ66" s="154"/>
      <c r="QCR66" s="154"/>
      <c r="QCS66" s="154"/>
      <c r="QCT66" s="154"/>
      <c r="QCU66" s="154"/>
      <c r="QCV66" s="154"/>
      <c r="QCW66" s="154"/>
      <c r="QCX66" s="154"/>
      <c r="QCY66" s="154"/>
      <c r="QCZ66" s="154"/>
      <c r="QDA66" s="154"/>
      <c r="QDB66" s="154"/>
      <c r="QDC66" s="154"/>
      <c r="QDD66" s="154"/>
      <c r="QDE66" s="154"/>
      <c r="QDF66" s="154"/>
      <c r="QDG66" s="154"/>
      <c r="QDH66" s="154"/>
      <c r="QDI66" s="154"/>
      <c r="QDJ66" s="154"/>
      <c r="QDK66" s="154"/>
      <c r="QDL66" s="154"/>
      <c r="QDM66" s="154"/>
      <c r="QDN66" s="154"/>
      <c r="QDO66" s="154"/>
      <c r="QDP66" s="154"/>
      <c r="QDQ66" s="154"/>
      <c r="QDR66" s="154"/>
      <c r="QDS66" s="154"/>
      <c r="QDT66" s="154"/>
      <c r="QDU66" s="154"/>
      <c r="QDV66" s="154"/>
      <c r="QDW66" s="154"/>
      <c r="QDX66" s="154"/>
      <c r="QDY66" s="154"/>
      <c r="QDZ66" s="154"/>
      <c r="QEA66" s="154"/>
      <c r="QEB66" s="154"/>
      <c r="QEC66" s="154"/>
      <c r="QED66" s="154"/>
      <c r="QEE66" s="154"/>
      <c r="QEF66" s="154"/>
      <c r="QEG66" s="154"/>
      <c r="QEH66" s="154"/>
      <c r="QEI66" s="154"/>
      <c r="QEJ66" s="154"/>
      <c r="QEK66" s="154"/>
      <c r="QEL66" s="154"/>
      <c r="QEM66" s="154"/>
      <c r="QEN66" s="154"/>
      <c r="QEO66" s="154"/>
      <c r="QEP66" s="154"/>
      <c r="QEQ66" s="154"/>
      <c r="QER66" s="154"/>
      <c r="QES66" s="154"/>
      <c r="QET66" s="154"/>
      <c r="QEU66" s="154"/>
      <c r="QEV66" s="154"/>
      <c r="QEW66" s="154"/>
      <c r="QEX66" s="154"/>
      <c r="QEY66" s="154"/>
      <c r="QEZ66" s="154"/>
      <c r="QFA66" s="154"/>
      <c r="QFB66" s="154"/>
      <c r="QFC66" s="154"/>
      <c r="QFD66" s="154"/>
      <c r="QFE66" s="154"/>
      <c r="QFF66" s="154"/>
      <c r="QFG66" s="154"/>
      <c r="QFH66" s="154"/>
      <c r="QFI66" s="154"/>
      <c r="QFJ66" s="154"/>
      <c r="QFK66" s="154"/>
      <c r="QFL66" s="154"/>
      <c r="QFM66" s="154"/>
      <c r="QFN66" s="154"/>
      <c r="QFO66" s="154"/>
      <c r="QFP66" s="154"/>
      <c r="QFQ66" s="154"/>
      <c r="QFR66" s="154"/>
      <c r="QFS66" s="154"/>
      <c r="QFT66" s="154"/>
      <c r="QFU66" s="154"/>
      <c r="QFV66" s="154"/>
      <c r="QFW66" s="154"/>
      <c r="QFX66" s="154"/>
      <c r="QFY66" s="154"/>
      <c r="QFZ66" s="154"/>
      <c r="QGA66" s="154"/>
      <c r="QGB66" s="154"/>
      <c r="QGC66" s="154"/>
      <c r="QGD66" s="154"/>
      <c r="QGE66" s="154"/>
      <c r="QGF66" s="154"/>
      <c r="QGG66" s="154"/>
      <c r="QGH66" s="154"/>
      <c r="QGI66" s="154"/>
      <c r="QGJ66" s="154"/>
      <c r="QGK66" s="154"/>
      <c r="QGL66" s="154"/>
      <c r="QGM66" s="154"/>
      <c r="QGN66" s="154"/>
      <c r="QGO66" s="154"/>
      <c r="QGP66" s="154"/>
      <c r="QGQ66" s="154"/>
      <c r="QGR66" s="154"/>
      <c r="QGS66" s="154"/>
      <c r="QGT66" s="154"/>
      <c r="QGU66" s="154"/>
      <c r="QGV66" s="154"/>
      <c r="QGW66" s="154"/>
      <c r="QGX66" s="154"/>
      <c r="QGY66" s="154"/>
      <c r="QGZ66" s="154"/>
      <c r="QHA66" s="154"/>
      <c r="QHB66" s="154"/>
      <c r="QHC66" s="154"/>
      <c r="QHD66" s="154"/>
      <c r="QHE66" s="154"/>
      <c r="QHF66" s="154"/>
      <c r="QHG66" s="154"/>
      <c r="QHH66" s="154"/>
      <c r="QHI66" s="154"/>
      <c r="QHJ66" s="154"/>
      <c r="QHK66" s="154"/>
      <c r="QHL66" s="154"/>
      <c r="QHM66" s="154"/>
      <c r="QHN66" s="154"/>
      <c r="QHO66" s="154"/>
      <c r="QHP66" s="154"/>
      <c r="QHQ66" s="154"/>
      <c r="QHR66" s="154"/>
      <c r="QHS66" s="154"/>
      <c r="QHT66" s="154"/>
      <c r="QHU66" s="154"/>
      <c r="QHV66" s="154"/>
      <c r="QHW66" s="154"/>
      <c r="QHX66" s="154"/>
      <c r="QHY66" s="154"/>
      <c r="QHZ66" s="154"/>
      <c r="QIA66" s="154"/>
      <c r="QIB66" s="154"/>
      <c r="QIC66" s="154"/>
      <c r="QID66" s="154"/>
      <c r="QIE66" s="154"/>
      <c r="QIF66" s="154"/>
      <c r="QIG66" s="154"/>
      <c r="QIH66" s="154"/>
      <c r="QII66" s="154"/>
      <c r="QIJ66" s="154"/>
      <c r="QIK66" s="154"/>
      <c r="QIL66" s="154"/>
      <c r="QIM66" s="154"/>
      <c r="QIN66" s="154"/>
      <c r="QIO66" s="154"/>
      <c r="QIP66" s="154"/>
      <c r="QIQ66" s="154"/>
      <c r="QIR66" s="154"/>
      <c r="QIS66" s="154"/>
      <c r="QIT66" s="154"/>
      <c r="QIU66" s="154"/>
      <c r="QIV66" s="154"/>
      <c r="QIW66" s="154"/>
      <c r="QIX66" s="154"/>
      <c r="QIY66" s="154"/>
      <c r="QIZ66" s="154"/>
      <c r="QJA66" s="154"/>
      <c r="QJB66" s="154"/>
      <c r="QJC66" s="154"/>
      <c r="QJD66" s="154"/>
      <c r="QJE66" s="154"/>
      <c r="QJF66" s="154"/>
      <c r="QJG66" s="154"/>
      <c r="QJH66" s="154"/>
      <c r="QJI66" s="154"/>
      <c r="QJJ66" s="154"/>
      <c r="QJK66" s="154"/>
      <c r="QJL66" s="154"/>
      <c r="QJM66" s="154"/>
      <c r="QJN66" s="154"/>
      <c r="QJO66" s="154"/>
      <c r="QJP66" s="154"/>
      <c r="QJQ66" s="154"/>
      <c r="QJR66" s="154"/>
      <c r="QJS66" s="154"/>
      <c r="QJT66" s="154"/>
      <c r="QJU66" s="154"/>
      <c r="QJV66" s="154"/>
      <c r="QJW66" s="154"/>
      <c r="QJX66" s="154"/>
      <c r="QJY66" s="154"/>
      <c r="QJZ66" s="154"/>
      <c r="QKA66" s="154"/>
      <c r="QKB66" s="154"/>
      <c r="QKC66" s="154"/>
      <c r="QKD66" s="154"/>
      <c r="QKE66" s="154"/>
      <c r="QKF66" s="154"/>
      <c r="QKG66" s="154"/>
      <c r="QKH66" s="154"/>
      <c r="QKI66" s="154"/>
      <c r="QKJ66" s="154"/>
      <c r="QKK66" s="154"/>
      <c r="QKL66" s="154"/>
      <c r="QKM66" s="154"/>
      <c r="QKN66" s="154"/>
      <c r="QKO66" s="154"/>
      <c r="QKP66" s="154"/>
      <c r="QKQ66" s="154"/>
      <c r="QKR66" s="154"/>
      <c r="QKS66" s="154"/>
      <c r="QKT66" s="154"/>
      <c r="QKU66" s="154"/>
      <c r="QKV66" s="154"/>
      <c r="QKW66" s="154"/>
      <c r="QKX66" s="154"/>
      <c r="QKY66" s="154"/>
      <c r="QKZ66" s="154"/>
      <c r="QLA66" s="154"/>
      <c r="QLB66" s="154"/>
      <c r="QLC66" s="154"/>
      <c r="QLD66" s="154"/>
      <c r="QLE66" s="154"/>
      <c r="QLF66" s="154"/>
      <c r="QLG66" s="154"/>
      <c r="QLH66" s="154"/>
      <c r="QLI66" s="154"/>
      <c r="QLJ66" s="154"/>
      <c r="QLK66" s="154"/>
      <c r="QLL66" s="154"/>
      <c r="QLM66" s="154"/>
      <c r="QLN66" s="154"/>
      <c r="QLO66" s="154"/>
      <c r="QLP66" s="154"/>
      <c r="QLQ66" s="154"/>
      <c r="QLR66" s="154"/>
      <c r="QLS66" s="154"/>
      <c r="QLT66" s="154"/>
      <c r="QLU66" s="154"/>
      <c r="QLV66" s="154"/>
      <c r="QLW66" s="154"/>
      <c r="QLX66" s="154"/>
      <c r="QLY66" s="154"/>
      <c r="QLZ66" s="154"/>
      <c r="QMA66" s="154"/>
      <c r="QMB66" s="154"/>
      <c r="QMC66" s="154"/>
      <c r="QMD66" s="154"/>
      <c r="QME66" s="154"/>
      <c r="QMF66" s="154"/>
      <c r="QMG66" s="154"/>
      <c r="QMH66" s="154"/>
      <c r="QMI66" s="154"/>
      <c r="QMJ66" s="154"/>
      <c r="QMK66" s="154"/>
      <c r="QML66" s="154"/>
      <c r="QMM66" s="154"/>
      <c r="QMN66" s="154"/>
      <c r="QMO66" s="154"/>
      <c r="QMP66" s="154"/>
      <c r="QMQ66" s="154"/>
      <c r="QMR66" s="154"/>
      <c r="QMS66" s="154"/>
      <c r="QMT66" s="154"/>
      <c r="QMU66" s="154"/>
      <c r="QMV66" s="154"/>
      <c r="QMW66" s="154"/>
      <c r="QMX66" s="154"/>
      <c r="QMY66" s="154"/>
      <c r="QMZ66" s="154"/>
      <c r="QNA66" s="154"/>
      <c r="QNB66" s="154"/>
      <c r="QNC66" s="154"/>
      <c r="QND66" s="154"/>
      <c r="QNE66" s="154"/>
      <c r="QNF66" s="154"/>
      <c r="QNG66" s="154"/>
      <c r="QNH66" s="154"/>
      <c r="QNI66" s="154"/>
      <c r="QNJ66" s="154"/>
      <c r="QNK66" s="154"/>
      <c r="QNL66" s="154"/>
      <c r="QNM66" s="154"/>
      <c r="QNN66" s="154"/>
      <c r="QNO66" s="154"/>
      <c r="QNP66" s="154"/>
      <c r="QNQ66" s="154"/>
      <c r="QNR66" s="154"/>
      <c r="QNS66" s="154"/>
      <c r="QNT66" s="154"/>
      <c r="QNU66" s="154"/>
      <c r="QNV66" s="154"/>
      <c r="QNW66" s="154"/>
      <c r="QNX66" s="154"/>
      <c r="QNY66" s="154"/>
      <c r="QNZ66" s="154"/>
      <c r="QOA66" s="154"/>
      <c r="QOB66" s="154"/>
      <c r="QOC66" s="154"/>
      <c r="QOD66" s="154"/>
      <c r="QOE66" s="154"/>
      <c r="QOF66" s="154"/>
      <c r="QOG66" s="154"/>
      <c r="QOH66" s="154"/>
      <c r="QOI66" s="154"/>
      <c r="QOJ66" s="154"/>
      <c r="QOK66" s="154"/>
      <c r="QOL66" s="154"/>
      <c r="QOM66" s="154"/>
      <c r="QON66" s="154"/>
      <c r="QOO66" s="154"/>
      <c r="QOP66" s="154"/>
      <c r="QOQ66" s="154"/>
      <c r="QOR66" s="154"/>
      <c r="QOS66" s="154"/>
      <c r="QOT66" s="154"/>
      <c r="QOU66" s="154"/>
      <c r="QOV66" s="154"/>
      <c r="QOW66" s="154"/>
      <c r="QOX66" s="154"/>
      <c r="QOY66" s="154"/>
      <c r="QOZ66" s="154"/>
      <c r="QPA66" s="154"/>
      <c r="QPB66" s="154"/>
      <c r="QPC66" s="154"/>
      <c r="QPD66" s="154"/>
      <c r="QPE66" s="154"/>
      <c r="QPF66" s="154"/>
      <c r="QPG66" s="154"/>
      <c r="QPH66" s="154"/>
      <c r="QPI66" s="154"/>
      <c r="QPJ66" s="154"/>
      <c r="QPK66" s="154"/>
      <c r="QPL66" s="154"/>
      <c r="QPM66" s="154"/>
      <c r="QPN66" s="154"/>
      <c r="QPO66" s="154"/>
      <c r="QPP66" s="154"/>
      <c r="QPQ66" s="154"/>
      <c r="QPR66" s="154"/>
      <c r="QPS66" s="154"/>
      <c r="QPT66" s="154"/>
      <c r="QPU66" s="154"/>
      <c r="QPV66" s="154"/>
      <c r="QPW66" s="154"/>
      <c r="QPX66" s="154"/>
      <c r="QPY66" s="154"/>
      <c r="QPZ66" s="154"/>
      <c r="QQA66" s="154"/>
      <c r="QQB66" s="154"/>
      <c r="QQC66" s="154"/>
      <c r="QQD66" s="154"/>
      <c r="QQE66" s="154"/>
      <c r="QQF66" s="154"/>
      <c r="QQG66" s="154"/>
      <c r="QQH66" s="154"/>
      <c r="QQI66" s="154"/>
      <c r="QQJ66" s="154"/>
      <c r="QQK66" s="154"/>
      <c r="QQL66" s="154"/>
      <c r="QQM66" s="154"/>
      <c r="QQN66" s="154"/>
      <c r="QQO66" s="154"/>
      <c r="QQP66" s="154"/>
      <c r="QQQ66" s="154"/>
      <c r="QQR66" s="154"/>
      <c r="QQS66" s="154"/>
      <c r="QQT66" s="154"/>
      <c r="QQU66" s="154"/>
      <c r="QQV66" s="154"/>
      <c r="QQW66" s="154"/>
      <c r="QQX66" s="154"/>
      <c r="QQY66" s="154"/>
      <c r="QQZ66" s="154"/>
      <c r="QRA66" s="154"/>
      <c r="QRB66" s="154"/>
      <c r="QRC66" s="154"/>
      <c r="QRD66" s="154"/>
      <c r="QRE66" s="154"/>
      <c r="QRF66" s="154"/>
      <c r="QRG66" s="154"/>
      <c r="QRH66" s="154"/>
      <c r="QRI66" s="154"/>
      <c r="QRJ66" s="154"/>
      <c r="QRK66" s="154"/>
      <c r="QRL66" s="154"/>
      <c r="QRM66" s="154"/>
      <c r="QRN66" s="154"/>
      <c r="QRO66" s="154"/>
      <c r="QRP66" s="154"/>
      <c r="QRQ66" s="154"/>
      <c r="QRR66" s="154"/>
      <c r="QRS66" s="154"/>
      <c r="QRT66" s="154"/>
      <c r="QRU66" s="154"/>
      <c r="QRV66" s="154"/>
      <c r="QRW66" s="154"/>
      <c r="QRX66" s="154"/>
      <c r="QRY66" s="154"/>
      <c r="QRZ66" s="154"/>
      <c r="QSA66" s="154"/>
      <c r="QSB66" s="154"/>
      <c r="QSC66" s="154"/>
      <c r="QSD66" s="154"/>
      <c r="QSE66" s="154"/>
      <c r="QSF66" s="154"/>
      <c r="QSG66" s="154"/>
      <c r="QSH66" s="154"/>
      <c r="QSI66" s="154"/>
      <c r="QSJ66" s="154"/>
      <c r="QSK66" s="154"/>
      <c r="QSL66" s="154"/>
      <c r="QSM66" s="154"/>
      <c r="QSN66" s="154"/>
      <c r="QSO66" s="154"/>
      <c r="QSP66" s="154"/>
      <c r="QSQ66" s="154"/>
      <c r="QSR66" s="154"/>
      <c r="QSS66" s="154"/>
      <c r="QST66" s="154"/>
      <c r="QSU66" s="154"/>
      <c r="QSV66" s="154"/>
      <c r="QSW66" s="154"/>
      <c r="QSX66" s="154"/>
      <c r="QSY66" s="154"/>
      <c r="QSZ66" s="154"/>
      <c r="QTA66" s="154"/>
      <c r="QTB66" s="154"/>
      <c r="QTC66" s="154"/>
      <c r="QTD66" s="154"/>
      <c r="QTE66" s="154"/>
      <c r="QTF66" s="154"/>
      <c r="QTG66" s="154"/>
      <c r="QTH66" s="154"/>
      <c r="QTI66" s="154"/>
      <c r="QTJ66" s="154"/>
      <c r="QTK66" s="154"/>
      <c r="QTL66" s="154"/>
      <c r="QTM66" s="154"/>
      <c r="QTN66" s="154"/>
      <c r="QTO66" s="154"/>
      <c r="QTP66" s="154"/>
      <c r="QTQ66" s="154"/>
      <c r="QTR66" s="154"/>
      <c r="QTS66" s="154"/>
      <c r="QTT66" s="154"/>
      <c r="QTU66" s="154"/>
      <c r="QTV66" s="154"/>
      <c r="QTW66" s="154"/>
      <c r="QTX66" s="154"/>
      <c r="QTY66" s="154"/>
      <c r="QTZ66" s="154"/>
      <c r="QUA66" s="154"/>
      <c r="QUB66" s="154"/>
      <c r="QUC66" s="154"/>
      <c r="QUD66" s="154"/>
      <c r="QUE66" s="154"/>
      <c r="QUF66" s="154"/>
      <c r="QUG66" s="154"/>
      <c r="QUH66" s="154"/>
      <c r="QUI66" s="154"/>
      <c r="QUJ66" s="154"/>
      <c r="QUK66" s="154"/>
      <c r="QUL66" s="154"/>
      <c r="QUM66" s="154"/>
      <c r="QUN66" s="154"/>
      <c r="QUO66" s="154"/>
      <c r="QUP66" s="154"/>
      <c r="QUQ66" s="154"/>
      <c r="QUR66" s="154"/>
      <c r="QUS66" s="154"/>
      <c r="QUT66" s="154"/>
      <c r="QUU66" s="154"/>
      <c r="QUV66" s="154"/>
      <c r="QUW66" s="154"/>
      <c r="QUX66" s="154"/>
      <c r="QUY66" s="154"/>
      <c r="QUZ66" s="154"/>
      <c r="QVA66" s="154"/>
      <c r="QVB66" s="154"/>
      <c r="QVC66" s="154"/>
      <c r="QVD66" s="154"/>
      <c r="QVE66" s="154"/>
      <c r="QVF66" s="154"/>
      <c r="QVG66" s="154"/>
      <c r="QVH66" s="154"/>
      <c r="QVI66" s="154"/>
      <c r="QVJ66" s="154"/>
      <c r="QVK66" s="154"/>
      <c r="QVL66" s="154"/>
      <c r="QVM66" s="154"/>
      <c r="QVN66" s="154"/>
      <c r="QVO66" s="154"/>
      <c r="QVP66" s="154"/>
      <c r="QVQ66" s="154"/>
      <c r="QVR66" s="154"/>
      <c r="QVS66" s="154"/>
      <c r="QVT66" s="154"/>
      <c r="QVU66" s="154"/>
      <c r="QVV66" s="154"/>
      <c r="QVW66" s="154"/>
      <c r="QVX66" s="154"/>
      <c r="QVY66" s="154"/>
      <c r="QVZ66" s="154"/>
      <c r="QWA66" s="154"/>
      <c r="QWB66" s="154"/>
      <c r="QWC66" s="154"/>
      <c r="QWD66" s="154"/>
      <c r="QWE66" s="154"/>
      <c r="QWF66" s="154"/>
      <c r="QWG66" s="154"/>
      <c r="QWH66" s="154"/>
      <c r="QWI66" s="154"/>
      <c r="QWJ66" s="154"/>
      <c r="QWK66" s="154"/>
      <c r="QWL66" s="154"/>
      <c r="QWM66" s="154"/>
      <c r="QWN66" s="154"/>
      <c r="QWO66" s="154"/>
      <c r="QWP66" s="154"/>
      <c r="QWQ66" s="154"/>
      <c r="QWR66" s="154"/>
      <c r="QWS66" s="154"/>
      <c r="QWT66" s="154"/>
      <c r="QWU66" s="154"/>
      <c r="QWV66" s="154"/>
      <c r="QWW66" s="154"/>
      <c r="QWX66" s="154"/>
      <c r="QWY66" s="154"/>
      <c r="QWZ66" s="154"/>
      <c r="QXA66" s="154"/>
      <c r="QXB66" s="154"/>
      <c r="QXC66" s="154"/>
      <c r="QXD66" s="154"/>
      <c r="QXE66" s="154"/>
      <c r="QXF66" s="154"/>
      <c r="QXG66" s="154"/>
      <c r="QXH66" s="154"/>
      <c r="QXI66" s="154"/>
      <c r="QXJ66" s="154"/>
      <c r="QXK66" s="154"/>
      <c r="QXL66" s="154"/>
      <c r="QXM66" s="154"/>
      <c r="QXN66" s="154"/>
      <c r="QXO66" s="154"/>
      <c r="QXP66" s="154"/>
      <c r="QXQ66" s="154"/>
      <c r="QXR66" s="154"/>
      <c r="QXS66" s="154"/>
      <c r="QXT66" s="154"/>
      <c r="QXU66" s="154"/>
      <c r="QXV66" s="154"/>
      <c r="QXW66" s="154"/>
      <c r="QXX66" s="154"/>
      <c r="QXY66" s="154"/>
      <c r="QXZ66" s="154"/>
      <c r="QYA66" s="154"/>
      <c r="QYB66" s="154"/>
      <c r="QYC66" s="154"/>
      <c r="QYD66" s="154"/>
      <c r="QYE66" s="154"/>
      <c r="QYF66" s="154"/>
      <c r="QYG66" s="154"/>
      <c r="QYH66" s="154"/>
      <c r="QYI66" s="154"/>
      <c r="QYJ66" s="154"/>
      <c r="QYK66" s="154"/>
      <c r="QYL66" s="154"/>
      <c r="QYM66" s="154"/>
      <c r="QYN66" s="154"/>
      <c r="QYO66" s="154"/>
      <c r="QYP66" s="154"/>
      <c r="QYQ66" s="154"/>
      <c r="QYR66" s="154"/>
      <c r="QYS66" s="154"/>
      <c r="QYT66" s="154"/>
      <c r="QYU66" s="154"/>
      <c r="QYV66" s="154"/>
      <c r="QYW66" s="154"/>
      <c r="QYX66" s="154"/>
      <c r="QYY66" s="154"/>
      <c r="QYZ66" s="154"/>
      <c r="QZA66" s="154"/>
      <c r="QZB66" s="154"/>
      <c r="QZC66" s="154"/>
      <c r="QZD66" s="154"/>
      <c r="QZE66" s="154"/>
      <c r="QZF66" s="154"/>
      <c r="QZG66" s="154"/>
      <c r="QZH66" s="154"/>
      <c r="QZI66" s="154"/>
      <c r="QZJ66" s="154"/>
      <c r="QZK66" s="154"/>
      <c r="QZL66" s="154"/>
      <c r="QZM66" s="154"/>
      <c r="QZN66" s="154"/>
      <c r="QZO66" s="154"/>
      <c r="QZP66" s="154"/>
      <c r="QZQ66" s="154"/>
      <c r="QZR66" s="154"/>
      <c r="QZS66" s="154"/>
      <c r="QZT66" s="154"/>
      <c r="QZU66" s="154"/>
      <c r="QZV66" s="154"/>
      <c r="QZW66" s="154"/>
      <c r="QZX66" s="154"/>
      <c r="QZY66" s="154"/>
      <c r="QZZ66" s="154"/>
      <c r="RAA66" s="154"/>
      <c r="RAB66" s="154"/>
      <c r="RAC66" s="154"/>
      <c r="RAD66" s="154"/>
      <c r="RAE66" s="154"/>
      <c r="RAF66" s="154"/>
      <c r="RAG66" s="154"/>
      <c r="RAH66" s="154"/>
      <c r="RAI66" s="154"/>
      <c r="RAJ66" s="154"/>
      <c r="RAK66" s="154"/>
      <c r="RAL66" s="154"/>
      <c r="RAM66" s="154"/>
      <c r="RAN66" s="154"/>
      <c r="RAO66" s="154"/>
      <c r="RAP66" s="154"/>
      <c r="RAQ66" s="154"/>
      <c r="RAR66" s="154"/>
      <c r="RAS66" s="154"/>
      <c r="RAT66" s="154"/>
      <c r="RAU66" s="154"/>
      <c r="RAV66" s="154"/>
      <c r="RAW66" s="154"/>
      <c r="RAX66" s="154"/>
      <c r="RAY66" s="154"/>
      <c r="RAZ66" s="154"/>
      <c r="RBA66" s="154"/>
      <c r="RBB66" s="154"/>
      <c r="RBC66" s="154"/>
      <c r="RBD66" s="154"/>
      <c r="RBE66" s="154"/>
      <c r="RBF66" s="154"/>
      <c r="RBG66" s="154"/>
      <c r="RBH66" s="154"/>
      <c r="RBI66" s="154"/>
      <c r="RBJ66" s="154"/>
      <c r="RBK66" s="154"/>
      <c r="RBL66" s="154"/>
      <c r="RBM66" s="154"/>
      <c r="RBN66" s="154"/>
      <c r="RBO66" s="154"/>
      <c r="RBP66" s="154"/>
      <c r="RBQ66" s="154"/>
      <c r="RBR66" s="154"/>
      <c r="RBS66" s="154"/>
      <c r="RBT66" s="154"/>
      <c r="RBU66" s="154"/>
      <c r="RBV66" s="154"/>
      <c r="RBW66" s="154"/>
      <c r="RBX66" s="154"/>
      <c r="RBY66" s="154"/>
      <c r="RBZ66" s="154"/>
      <c r="RCA66" s="154"/>
      <c r="RCB66" s="154"/>
      <c r="RCC66" s="154"/>
      <c r="RCD66" s="154"/>
      <c r="RCE66" s="154"/>
      <c r="RCF66" s="154"/>
      <c r="RCG66" s="154"/>
      <c r="RCH66" s="154"/>
      <c r="RCI66" s="154"/>
      <c r="RCJ66" s="154"/>
      <c r="RCK66" s="154"/>
      <c r="RCL66" s="154"/>
      <c r="RCM66" s="154"/>
      <c r="RCN66" s="154"/>
      <c r="RCO66" s="154"/>
      <c r="RCP66" s="154"/>
      <c r="RCQ66" s="154"/>
      <c r="RCR66" s="154"/>
      <c r="RCS66" s="154"/>
      <c r="RCT66" s="154"/>
      <c r="RCU66" s="154"/>
      <c r="RCV66" s="154"/>
      <c r="RCW66" s="154"/>
      <c r="RCX66" s="154"/>
      <c r="RCY66" s="154"/>
      <c r="RCZ66" s="154"/>
      <c r="RDA66" s="154"/>
      <c r="RDB66" s="154"/>
      <c r="RDC66" s="154"/>
      <c r="RDD66" s="154"/>
      <c r="RDE66" s="154"/>
      <c r="RDF66" s="154"/>
      <c r="RDG66" s="154"/>
      <c r="RDH66" s="154"/>
      <c r="RDI66" s="154"/>
      <c r="RDJ66" s="154"/>
      <c r="RDK66" s="154"/>
      <c r="RDL66" s="154"/>
      <c r="RDM66" s="154"/>
      <c r="RDN66" s="154"/>
      <c r="RDO66" s="154"/>
      <c r="RDP66" s="154"/>
      <c r="RDQ66" s="154"/>
      <c r="RDR66" s="154"/>
      <c r="RDS66" s="154"/>
      <c r="RDT66" s="154"/>
      <c r="RDU66" s="154"/>
      <c r="RDV66" s="154"/>
      <c r="RDW66" s="154"/>
      <c r="RDX66" s="154"/>
      <c r="RDY66" s="154"/>
      <c r="RDZ66" s="154"/>
      <c r="REA66" s="154"/>
      <c r="REB66" s="154"/>
      <c r="REC66" s="154"/>
      <c r="RED66" s="154"/>
      <c r="REE66" s="154"/>
      <c r="REF66" s="154"/>
      <c r="REG66" s="154"/>
      <c r="REH66" s="154"/>
      <c r="REI66" s="154"/>
      <c r="REJ66" s="154"/>
      <c r="REK66" s="154"/>
      <c r="REL66" s="154"/>
      <c r="REM66" s="154"/>
      <c r="REN66" s="154"/>
      <c r="REO66" s="154"/>
      <c r="REP66" s="154"/>
      <c r="REQ66" s="154"/>
      <c r="RER66" s="154"/>
      <c r="RES66" s="154"/>
      <c r="RET66" s="154"/>
      <c r="REU66" s="154"/>
      <c r="REV66" s="154"/>
      <c r="REW66" s="154"/>
      <c r="REX66" s="154"/>
      <c r="REY66" s="154"/>
      <c r="REZ66" s="154"/>
      <c r="RFA66" s="154"/>
      <c r="RFB66" s="154"/>
      <c r="RFC66" s="154"/>
      <c r="RFD66" s="154"/>
      <c r="RFE66" s="154"/>
      <c r="RFF66" s="154"/>
      <c r="RFG66" s="154"/>
      <c r="RFH66" s="154"/>
      <c r="RFI66" s="154"/>
      <c r="RFJ66" s="154"/>
      <c r="RFK66" s="154"/>
      <c r="RFL66" s="154"/>
      <c r="RFM66" s="154"/>
      <c r="RFN66" s="154"/>
      <c r="RFO66" s="154"/>
      <c r="RFP66" s="154"/>
      <c r="RFQ66" s="154"/>
      <c r="RFR66" s="154"/>
      <c r="RFS66" s="154"/>
      <c r="RFT66" s="154"/>
      <c r="RFU66" s="154"/>
      <c r="RFV66" s="154"/>
      <c r="RFW66" s="154"/>
      <c r="RFX66" s="154"/>
      <c r="RFY66" s="154"/>
      <c r="RFZ66" s="154"/>
      <c r="RGA66" s="154"/>
      <c r="RGB66" s="154"/>
      <c r="RGC66" s="154"/>
      <c r="RGD66" s="154"/>
      <c r="RGE66" s="154"/>
      <c r="RGF66" s="154"/>
      <c r="RGG66" s="154"/>
      <c r="RGH66" s="154"/>
      <c r="RGI66" s="154"/>
      <c r="RGJ66" s="154"/>
      <c r="RGK66" s="154"/>
      <c r="RGL66" s="154"/>
      <c r="RGM66" s="154"/>
      <c r="RGN66" s="154"/>
      <c r="RGO66" s="154"/>
      <c r="RGP66" s="154"/>
      <c r="RGQ66" s="154"/>
      <c r="RGR66" s="154"/>
      <c r="RGS66" s="154"/>
      <c r="RGT66" s="154"/>
      <c r="RGU66" s="154"/>
      <c r="RGV66" s="154"/>
      <c r="RGW66" s="154"/>
      <c r="RGX66" s="154"/>
      <c r="RGY66" s="154"/>
      <c r="RGZ66" s="154"/>
      <c r="RHA66" s="154"/>
      <c r="RHB66" s="154"/>
      <c r="RHC66" s="154"/>
      <c r="RHD66" s="154"/>
      <c r="RHE66" s="154"/>
      <c r="RHF66" s="154"/>
      <c r="RHG66" s="154"/>
      <c r="RHH66" s="154"/>
      <c r="RHI66" s="154"/>
      <c r="RHJ66" s="154"/>
      <c r="RHK66" s="154"/>
      <c r="RHL66" s="154"/>
      <c r="RHM66" s="154"/>
      <c r="RHN66" s="154"/>
      <c r="RHO66" s="154"/>
      <c r="RHP66" s="154"/>
      <c r="RHQ66" s="154"/>
      <c r="RHR66" s="154"/>
      <c r="RHS66" s="154"/>
      <c r="RHT66" s="154"/>
      <c r="RHU66" s="154"/>
      <c r="RHV66" s="154"/>
      <c r="RHW66" s="154"/>
      <c r="RHX66" s="154"/>
      <c r="RHY66" s="154"/>
      <c r="RHZ66" s="154"/>
      <c r="RIA66" s="154"/>
      <c r="RIB66" s="154"/>
      <c r="RIC66" s="154"/>
      <c r="RID66" s="154"/>
      <c r="RIE66" s="154"/>
      <c r="RIF66" s="154"/>
      <c r="RIG66" s="154"/>
      <c r="RIH66" s="154"/>
      <c r="RII66" s="154"/>
      <c r="RIJ66" s="154"/>
      <c r="RIK66" s="154"/>
      <c r="RIL66" s="154"/>
      <c r="RIM66" s="154"/>
      <c r="RIN66" s="154"/>
      <c r="RIO66" s="154"/>
      <c r="RIP66" s="154"/>
      <c r="RIQ66" s="154"/>
      <c r="RIR66" s="154"/>
      <c r="RIS66" s="154"/>
      <c r="RIT66" s="154"/>
      <c r="RIU66" s="154"/>
      <c r="RIV66" s="154"/>
      <c r="RIW66" s="154"/>
      <c r="RIX66" s="154"/>
      <c r="RIY66" s="154"/>
      <c r="RIZ66" s="154"/>
      <c r="RJA66" s="154"/>
      <c r="RJB66" s="154"/>
      <c r="RJC66" s="154"/>
      <c r="RJD66" s="154"/>
      <c r="RJE66" s="154"/>
      <c r="RJF66" s="154"/>
      <c r="RJG66" s="154"/>
      <c r="RJH66" s="154"/>
      <c r="RJI66" s="154"/>
      <c r="RJJ66" s="154"/>
      <c r="RJK66" s="154"/>
      <c r="RJL66" s="154"/>
      <c r="RJM66" s="154"/>
      <c r="RJN66" s="154"/>
      <c r="RJO66" s="154"/>
      <c r="RJP66" s="154"/>
      <c r="RJQ66" s="154"/>
      <c r="RJR66" s="154"/>
      <c r="RJS66" s="154"/>
      <c r="RJT66" s="154"/>
      <c r="RJU66" s="154"/>
      <c r="RJV66" s="154"/>
      <c r="RJW66" s="154"/>
      <c r="RJX66" s="154"/>
      <c r="RJY66" s="154"/>
      <c r="RJZ66" s="154"/>
      <c r="RKA66" s="154"/>
      <c r="RKB66" s="154"/>
      <c r="RKC66" s="154"/>
      <c r="RKD66" s="154"/>
      <c r="RKE66" s="154"/>
      <c r="RKF66" s="154"/>
      <c r="RKG66" s="154"/>
      <c r="RKH66" s="154"/>
      <c r="RKI66" s="154"/>
      <c r="RKJ66" s="154"/>
      <c r="RKK66" s="154"/>
      <c r="RKL66" s="154"/>
      <c r="RKM66" s="154"/>
      <c r="RKN66" s="154"/>
      <c r="RKO66" s="154"/>
      <c r="RKP66" s="154"/>
      <c r="RKQ66" s="154"/>
      <c r="RKR66" s="154"/>
      <c r="RKS66" s="154"/>
      <c r="RKT66" s="154"/>
      <c r="RKU66" s="154"/>
      <c r="RKV66" s="154"/>
      <c r="RKW66" s="154"/>
      <c r="RKX66" s="154"/>
      <c r="RKY66" s="154"/>
      <c r="RKZ66" s="154"/>
      <c r="RLA66" s="154"/>
      <c r="RLB66" s="154"/>
      <c r="RLC66" s="154"/>
      <c r="RLD66" s="154"/>
      <c r="RLE66" s="154"/>
      <c r="RLF66" s="154"/>
      <c r="RLG66" s="154"/>
      <c r="RLH66" s="154"/>
      <c r="RLI66" s="154"/>
      <c r="RLJ66" s="154"/>
      <c r="RLK66" s="154"/>
      <c r="RLL66" s="154"/>
      <c r="RLM66" s="154"/>
      <c r="RLN66" s="154"/>
      <c r="RLO66" s="154"/>
      <c r="RLP66" s="154"/>
      <c r="RLQ66" s="154"/>
      <c r="RLR66" s="154"/>
      <c r="RLS66" s="154"/>
      <c r="RLT66" s="154"/>
      <c r="RLU66" s="154"/>
      <c r="RLV66" s="154"/>
      <c r="RLW66" s="154"/>
      <c r="RLX66" s="154"/>
      <c r="RLY66" s="154"/>
      <c r="RLZ66" s="154"/>
      <c r="RMA66" s="154"/>
      <c r="RMB66" s="154"/>
      <c r="RMC66" s="154"/>
      <c r="RMD66" s="154"/>
      <c r="RME66" s="154"/>
      <c r="RMF66" s="154"/>
      <c r="RMG66" s="154"/>
      <c r="RMH66" s="154"/>
      <c r="RMI66" s="154"/>
      <c r="RMJ66" s="154"/>
      <c r="RMK66" s="154"/>
      <c r="RML66" s="154"/>
      <c r="RMM66" s="154"/>
      <c r="RMN66" s="154"/>
      <c r="RMO66" s="154"/>
      <c r="RMP66" s="154"/>
      <c r="RMQ66" s="154"/>
      <c r="RMR66" s="154"/>
      <c r="RMS66" s="154"/>
      <c r="RMT66" s="154"/>
      <c r="RMU66" s="154"/>
      <c r="RMV66" s="154"/>
      <c r="RMW66" s="154"/>
      <c r="RMX66" s="154"/>
      <c r="RMY66" s="154"/>
      <c r="RMZ66" s="154"/>
      <c r="RNA66" s="154"/>
      <c r="RNB66" s="154"/>
      <c r="RNC66" s="154"/>
      <c r="RND66" s="154"/>
      <c r="RNE66" s="154"/>
      <c r="RNF66" s="154"/>
      <c r="RNG66" s="154"/>
      <c r="RNH66" s="154"/>
      <c r="RNI66" s="154"/>
      <c r="RNJ66" s="154"/>
      <c r="RNK66" s="154"/>
      <c r="RNL66" s="154"/>
      <c r="RNM66" s="154"/>
      <c r="RNN66" s="154"/>
      <c r="RNO66" s="154"/>
      <c r="RNP66" s="154"/>
      <c r="RNQ66" s="154"/>
      <c r="RNR66" s="154"/>
      <c r="RNS66" s="154"/>
      <c r="RNT66" s="154"/>
      <c r="RNU66" s="154"/>
      <c r="RNV66" s="154"/>
      <c r="RNW66" s="154"/>
      <c r="RNX66" s="154"/>
      <c r="RNY66" s="154"/>
      <c r="RNZ66" s="154"/>
      <c r="ROA66" s="154"/>
      <c r="ROB66" s="154"/>
      <c r="ROC66" s="154"/>
      <c r="ROD66" s="154"/>
      <c r="ROE66" s="154"/>
      <c r="ROF66" s="154"/>
      <c r="ROG66" s="154"/>
      <c r="ROH66" s="154"/>
      <c r="ROI66" s="154"/>
      <c r="ROJ66" s="154"/>
      <c r="ROK66" s="154"/>
      <c r="ROL66" s="154"/>
      <c r="ROM66" s="154"/>
      <c r="RON66" s="154"/>
      <c r="ROO66" s="154"/>
      <c r="ROP66" s="154"/>
      <c r="ROQ66" s="154"/>
      <c r="ROR66" s="154"/>
      <c r="ROS66" s="154"/>
      <c r="ROT66" s="154"/>
      <c r="ROU66" s="154"/>
      <c r="ROV66" s="154"/>
      <c r="ROW66" s="154"/>
      <c r="ROX66" s="154"/>
      <c r="ROY66" s="154"/>
      <c r="ROZ66" s="154"/>
      <c r="RPA66" s="154"/>
      <c r="RPB66" s="154"/>
      <c r="RPC66" s="154"/>
      <c r="RPD66" s="154"/>
      <c r="RPE66" s="154"/>
      <c r="RPF66" s="154"/>
      <c r="RPG66" s="154"/>
      <c r="RPH66" s="154"/>
      <c r="RPI66" s="154"/>
      <c r="RPJ66" s="154"/>
      <c r="RPK66" s="154"/>
      <c r="RPL66" s="154"/>
      <c r="RPM66" s="154"/>
      <c r="RPN66" s="154"/>
      <c r="RPO66" s="154"/>
      <c r="RPP66" s="154"/>
      <c r="RPQ66" s="154"/>
      <c r="RPR66" s="154"/>
      <c r="RPS66" s="154"/>
      <c r="RPT66" s="154"/>
      <c r="RPU66" s="154"/>
      <c r="RPV66" s="154"/>
      <c r="RPW66" s="154"/>
      <c r="RPX66" s="154"/>
      <c r="RPY66" s="154"/>
      <c r="RPZ66" s="154"/>
      <c r="RQA66" s="154"/>
      <c r="RQB66" s="154"/>
      <c r="RQC66" s="154"/>
      <c r="RQD66" s="154"/>
      <c r="RQE66" s="154"/>
      <c r="RQF66" s="154"/>
      <c r="RQG66" s="154"/>
      <c r="RQH66" s="154"/>
      <c r="RQI66" s="154"/>
      <c r="RQJ66" s="154"/>
      <c r="RQK66" s="154"/>
      <c r="RQL66" s="154"/>
      <c r="RQM66" s="154"/>
      <c r="RQN66" s="154"/>
      <c r="RQO66" s="154"/>
      <c r="RQP66" s="154"/>
      <c r="RQQ66" s="154"/>
      <c r="RQR66" s="154"/>
      <c r="RQS66" s="154"/>
      <c r="RQT66" s="154"/>
      <c r="RQU66" s="154"/>
      <c r="RQV66" s="154"/>
      <c r="RQW66" s="154"/>
      <c r="RQX66" s="154"/>
      <c r="RQY66" s="154"/>
      <c r="RQZ66" s="154"/>
      <c r="RRA66" s="154"/>
      <c r="RRB66" s="154"/>
      <c r="RRC66" s="154"/>
      <c r="RRD66" s="154"/>
      <c r="RRE66" s="154"/>
      <c r="RRF66" s="154"/>
      <c r="RRG66" s="154"/>
      <c r="RRH66" s="154"/>
      <c r="RRI66" s="154"/>
      <c r="RRJ66" s="154"/>
      <c r="RRK66" s="154"/>
      <c r="RRL66" s="154"/>
      <c r="RRM66" s="154"/>
      <c r="RRN66" s="154"/>
      <c r="RRO66" s="154"/>
      <c r="RRP66" s="154"/>
      <c r="RRQ66" s="154"/>
      <c r="RRR66" s="154"/>
      <c r="RRS66" s="154"/>
      <c r="RRT66" s="154"/>
      <c r="RRU66" s="154"/>
      <c r="RRV66" s="154"/>
      <c r="RRW66" s="154"/>
      <c r="RRX66" s="154"/>
      <c r="RRY66" s="154"/>
      <c r="RRZ66" s="154"/>
      <c r="RSA66" s="154"/>
      <c r="RSB66" s="154"/>
      <c r="RSC66" s="154"/>
      <c r="RSD66" s="154"/>
      <c r="RSE66" s="154"/>
      <c r="RSF66" s="154"/>
      <c r="RSG66" s="154"/>
      <c r="RSH66" s="154"/>
      <c r="RSI66" s="154"/>
      <c r="RSJ66" s="154"/>
      <c r="RSK66" s="154"/>
      <c r="RSL66" s="154"/>
      <c r="RSM66" s="154"/>
      <c r="RSN66" s="154"/>
      <c r="RSO66" s="154"/>
      <c r="RSP66" s="154"/>
      <c r="RSQ66" s="154"/>
      <c r="RSR66" s="154"/>
      <c r="RSS66" s="154"/>
      <c r="RST66" s="154"/>
      <c r="RSU66" s="154"/>
      <c r="RSV66" s="154"/>
      <c r="RSW66" s="154"/>
      <c r="RSX66" s="154"/>
      <c r="RSY66" s="154"/>
      <c r="RSZ66" s="154"/>
      <c r="RTA66" s="154"/>
      <c r="RTB66" s="154"/>
      <c r="RTC66" s="154"/>
      <c r="RTD66" s="154"/>
      <c r="RTE66" s="154"/>
      <c r="RTF66" s="154"/>
      <c r="RTG66" s="154"/>
      <c r="RTH66" s="154"/>
      <c r="RTI66" s="154"/>
      <c r="RTJ66" s="154"/>
      <c r="RTK66" s="154"/>
      <c r="RTL66" s="154"/>
      <c r="RTM66" s="154"/>
      <c r="RTN66" s="154"/>
      <c r="RTO66" s="154"/>
      <c r="RTP66" s="154"/>
      <c r="RTQ66" s="154"/>
      <c r="RTR66" s="154"/>
      <c r="RTS66" s="154"/>
      <c r="RTT66" s="154"/>
      <c r="RTU66" s="154"/>
      <c r="RTV66" s="154"/>
      <c r="RTW66" s="154"/>
      <c r="RTX66" s="154"/>
      <c r="RTY66" s="154"/>
      <c r="RTZ66" s="154"/>
      <c r="RUA66" s="154"/>
      <c r="RUB66" s="154"/>
      <c r="RUC66" s="154"/>
      <c r="RUD66" s="154"/>
      <c r="RUE66" s="154"/>
      <c r="RUF66" s="154"/>
      <c r="RUG66" s="154"/>
      <c r="RUH66" s="154"/>
      <c r="RUI66" s="154"/>
      <c r="RUJ66" s="154"/>
      <c r="RUK66" s="154"/>
      <c r="RUL66" s="154"/>
      <c r="RUM66" s="154"/>
      <c r="RUN66" s="154"/>
      <c r="RUO66" s="154"/>
      <c r="RUP66" s="154"/>
      <c r="RUQ66" s="154"/>
      <c r="RUR66" s="154"/>
      <c r="RUS66" s="154"/>
      <c r="RUT66" s="154"/>
      <c r="RUU66" s="154"/>
      <c r="RUV66" s="154"/>
      <c r="RUW66" s="154"/>
      <c r="RUX66" s="154"/>
      <c r="RUY66" s="154"/>
      <c r="RUZ66" s="154"/>
      <c r="RVA66" s="154"/>
      <c r="RVB66" s="154"/>
      <c r="RVC66" s="154"/>
      <c r="RVD66" s="154"/>
      <c r="RVE66" s="154"/>
      <c r="RVF66" s="154"/>
      <c r="RVG66" s="154"/>
      <c r="RVH66" s="154"/>
      <c r="RVI66" s="154"/>
      <c r="RVJ66" s="154"/>
      <c r="RVK66" s="154"/>
      <c r="RVL66" s="154"/>
      <c r="RVM66" s="154"/>
      <c r="RVN66" s="154"/>
      <c r="RVO66" s="154"/>
      <c r="RVP66" s="154"/>
      <c r="RVQ66" s="154"/>
      <c r="RVR66" s="154"/>
      <c r="RVS66" s="154"/>
      <c r="RVT66" s="154"/>
      <c r="RVU66" s="154"/>
      <c r="RVV66" s="154"/>
      <c r="RVW66" s="154"/>
      <c r="RVX66" s="154"/>
      <c r="RVY66" s="154"/>
      <c r="RVZ66" s="154"/>
      <c r="RWA66" s="154"/>
      <c r="RWB66" s="154"/>
      <c r="RWC66" s="154"/>
      <c r="RWD66" s="154"/>
      <c r="RWE66" s="154"/>
      <c r="RWF66" s="154"/>
      <c r="RWG66" s="154"/>
      <c r="RWH66" s="154"/>
      <c r="RWI66" s="154"/>
      <c r="RWJ66" s="154"/>
      <c r="RWK66" s="154"/>
      <c r="RWL66" s="154"/>
      <c r="RWM66" s="154"/>
      <c r="RWN66" s="154"/>
      <c r="RWO66" s="154"/>
      <c r="RWP66" s="154"/>
      <c r="RWQ66" s="154"/>
      <c r="RWR66" s="154"/>
      <c r="RWS66" s="154"/>
      <c r="RWT66" s="154"/>
      <c r="RWU66" s="154"/>
      <c r="RWV66" s="154"/>
      <c r="RWW66" s="154"/>
      <c r="RWX66" s="154"/>
      <c r="RWY66" s="154"/>
      <c r="RWZ66" s="154"/>
      <c r="RXA66" s="154"/>
      <c r="RXB66" s="154"/>
      <c r="RXC66" s="154"/>
      <c r="RXD66" s="154"/>
      <c r="RXE66" s="154"/>
      <c r="RXF66" s="154"/>
      <c r="RXG66" s="154"/>
      <c r="RXH66" s="154"/>
      <c r="RXI66" s="154"/>
      <c r="RXJ66" s="154"/>
      <c r="RXK66" s="154"/>
      <c r="RXL66" s="154"/>
      <c r="RXM66" s="154"/>
      <c r="RXN66" s="154"/>
      <c r="RXO66" s="154"/>
      <c r="RXP66" s="154"/>
      <c r="RXQ66" s="154"/>
      <c r="RXR66" s="154"/>
      <c r="RXS66" s="154"/>
      <c r="RXT66" s="154"/>
      <c r="RXU66" s="154"/>
      <c r="RXV66" s="154"/>
      <c r="RXW66" s="154"/>
      <c r="RXX66" s="154"/>
      <c r="RXY66" s="154"/>
      <c r="RXZ66" s="154"/>
      <c r="RYA66" s="154"/>
      <c r="RYB66" s="154"/>
      <c r="RYC66" s="154"/>
      <c r="RYD66" s="154"/>
      <c r="RYE66" s="154"/>
      <c r="RYF66" s="154"/>
      <c r="RYG66" s="154"/>
      <c r="RYH66" s="154"/>
      <c r="RYI66" s="154"/>
      <c r="RYJ66" s="154"/>
      <c r="RYK66" s="154"/>
      <c r="RYL66" s="154"/>
      <c r="RYM66" s="154"/>
      <c r="RYN66" s="154"/>
      <c r="RYO66" s="154"/>
      <c r="RYP66" s="154"/>
      <c r="RYQ66" s="154"/>
      <c r="RYR66" s="154"/>
      <c r="RYS66" s="154"/>
      <c r="RYT66" s="154"/>
      <c r="RYU66" s="154"/>
      <c r="RYV66" s="154"/>
      <c r="RYW66" s="154"/>
      <c r="RYX66" s="154"/>
      <c r="RYY66" s="154"/>
      <c r="RYZ66" s="154"/>
      <c r="RZA66" s="154"/>
      <c r="RZB66" s="154"/>
      <c r="RZC66" s="154"/>
      <c r="RZD66" s="154"/>
      <c r="RZE66" s="154"/>
      <c r="RZF66" s="154"/>
      <c r="RZG66" s="154"/>
      <c r="RZH66" s="154"/>
      <c r="RZI66" s="154"/>
      <c r="RZJ66" s="154"/>
      <c r="RZK66" s="154"/>
      <c r="RZL66" s="154"/>
      <c r="RZM66" s="154"/>
      <c r="RZN66" s="154"/>
      <c r="RZO66" s="154"/>
      <c r="RZP66" s="154"/>
      <c r="RZQ66" s="154"/>
      <c r="RZR66" s="154"/>
      <c r="RZS66" s="154"/>
      <c r="RZT66" s="154"/>
      <c r="RZU66" s="154"/>
      <c r="RZV66" s="154"/>
      <c r="RZW66" s="154"/>
      <c r="RZX66" s="154"/>
      <c r="RZY66" s="154"/>
      <c r="RZZ66" s="154"/>
      <c r="SAA66" s="154"/>
      <c r="SAB66" s="154"/>
      <c r="SAC66" s="154"/>
      <c r="SAD66" s="154"/>
      <c r="SAE66" s="154"/>
      <c r="SAF66" s="154"/>
      <c r="SAG66" s="154"/>
      <c r="SAH66" s="154"/>
      <c r="SAI66" s="154"/>
      <c r="SAJ66" s="154"/>
      <c r="SAK66" s="154"/>
      <c r="SAL66" s="154"/>
      <c r="SAM66" s="154"/>
      <c r="SAN66" s="154"/>
      <c r="SAO66" s="154"/>
      <c r="SAP66" s="154"/>
      <c r="SAQ66" s="154"/>
      <c r="SAR66" s="154"/>
      <c r="SAS66" s="154"/>
      <c r="SAT66" s="154"/>
      <c r="SAU66" s="154"/>
      <c r="SAV66" s="154"/>
      <c r="SAW66" s="154"/>
      <c r="SAX66" s="154"/>
      <c r="SAY66" s="154"/>
      <c r="SAZ66" s="154"/>
      <c r="SBA66" s="154"/>
      <c r="SBB66" s="154"/>
      <c r="SBC66" s="154"/>
      <c r="SBD66" s="154"/>
      <c r="SBE66" s="154"/>
      <c r="SBF66" s="154"/>
      <c r="SBG66" s="154"/>
      <c r="SBH66" s="154"/>
      <c r="SBI66" s="154"/>
      <c r="SBJ66" s="154"/>
      <c r="SBK66" s="154"/>
      <c r="SBL66" s="154"/>
      <c r="SBM66" s="154"/>
      <c r="SBN66" s="154"/>
      <c r="SBO66" s="154"/>
      <c r="SBP66" s="154"/>
      <c r="SBQ66" s="154"/>
      <c r="SBR66" s="154"/>
      <c r="SBS66" s="154"/>
      <c r="SBT66" s="154"/>
      <c r="SBU66" s="154"/>
      <c r="SBV66" s="154"/>
      <c r="SBW66" s="154"/>
      <c r="SBX66" s="154"/>
      <c r="SBY66" s="154"/>
      <c r="SBZ66" s="154"/>
      <c r="SCA66" s="154"/>
      <c r="SCB66" s="154"/>
      <c r="SCC66" s="154"/>
      <c r="SCD66" s="154"/>
      <c r="SCE66" s="154"/>
      <c r="SCF66" s="154"/>
      <c r="SCG66" s="154"/>
      <c r="SCH66" s="154"/>
      <c r="SCI66" s="154"/>
      <c r="SCJ66" s="154"/>
      <c r="SCK66" s="154"/>
      <c r="SCL66" s="154"/>
      <c r="SCM66" s="154"/>
      <c r="SCN66" s="154"/>
      <c r="SCO66" s="154"/>
      <c r="SCP66" s="154"/>
      <c r="SCQ66" s="154"/>
      <c r="SCR66" s="154"/>
      <c r="SCS66" s="154"/>
      <c r="SCT66" s="154"/>
      <c r="SCU66" s="154"/>
      <c r="SCV66" s="154"/>
      <c r="SCW66" s="154"/>
      <c r="SCX66" s="154"/>
      <c r="SCY66" s="154"/>
      <c r="SCZ66" s="154"/>
      <c r="SDA66" s="154"/>
      <c r="SDB66" s="154"/>
      <c r="SDC66" s="154"/>
      <c r="SDD66" s="154"/>
      <c r="SDE66" s="154"/>
      <c r="SDF66" s="154"/>
      <c r="SDG66" s="154"/>
      <c r="SDH66" s="154"/>
      <c r="SDI66" s="154"/>
      <c r="SDJ66" s="154"/>
      <c r="SDK66" s="154"/>
      <c r="SDL66" s="154"/>
      <c r="SDM66" s="154"/>
      <c r="SDN66" s="154"/>
      <c r="SDO66" s="154"/>
      <c r="SDP66" s="154"/>
      <c r="SDQ66" s="154"/>
      <c r="SDR66" s="154"/>
      <c r="SDS66" s="154"/>
      <c r="SDT66" s="154"/>
      <c r="SDU66" s="154"/>
      <c r="SDV66" s="154"/>
      <c r="SDW66" s="154"/>
      <c r="SDX66" s="154"/>
      <c r="SDY66" s="154"/>
      <c r="SDZ66" s="154"/>
      <c r="SEA66" s="154"/>
      <c r="SEB66" s="154"/>
      <c r="SEC66" s="154"/>
      <c r="SED66" s="154"/>
      <c r="SEE66" s="154"/>
      <c r="SEF66" s="154"/>
      <c r="SEG66" s="154"/>
      <c r="SEH66" s="154"/>
      <c r="SEI66" s="154"/>
      <c r="SEJ66" s="154"/>
      <c r="SEK66" s="154"/>
      <c r="SEL66" s="154"/>
      <c r="SEM66" s="154"/>
      <c r="SEN66" s="154"/>
      <c r="SEO66" s="154"/>
      <c r="SEP66" s="154"/>
      <c r="SEQ66" s="154"/>
      <c r="SER66" s="154"/>
      <c r="SES66" s="154"/>
      <c r="SET66" s="154"/>
      <c r="SEU66" s="154"/>
      <c r="SEV66" s="154"/>
      <c r="SEW66" s="154"/>
      <c r="SEX66" s="154"/>
      <c r="SEY66" s="154"/>
      <c r="SEZ66" s="154"/>
      <c r="SFA66" s="154"/>
      <c r="SFB66" s="154"/>
      <c r="SFC66" s="154"/>
      <c r="SFD66" s="154"/>
      <c r="SFE66" s="154"/>
      <c r="SFF66" s="154"/>
      <c r="SFG66" s="154"/>
      <c r="SFH66" s="154"/>
      <c r="SFI66" s="154"/>
      <c r="SFJ66" s="154"/>
      <c r="SFK66" s="154"/>
      <c r="SFL66" s="154"/>
      <c r="SFM66" s="154"/>
      <c r="SFN66" s="154"/>
      <c r="SFO66" s="154"/>
      <c r="SFP66" s="154"/>
      <c r="SFQ66" s="154"/>
      <c r="SFR66" s="154"/>
      <c r="SFS66" s="154"/>
      <c r="SFT66" s="154"/>
      <c r="SFU66" s="154"/>
      <c r="SFV66" s="154"/>
      <c r="SFW66" s="154"/>
      <c r="SFX66" s="154"/>
      <c r="SFY66" s="154"/>
      <c r="SFZ66" s="154"/>
      <c r="SGA66" s="154"/>
      <c r="SGB66" s="154"/>
      <c r="SGC66" s="154"/>
      <c r="SGD66" s="154"/>
      <c r="SGE66" s="154"/>
      <c r="SGF66" s="154"/>
      <c r="SGG66" s="154"/>
      <c r="SGH66" s="154"/>
      <c r="SGI66" s="154"/>
      <c r="SGJ66" s="154"/>
      <c r="SGK66" s="154"/>
      <c r="SGL66" s="154"/>
      <c r="SGM66" s="154"/>
      <c r="SGN66" s="154"/>
      <c r="SGO66" s="154"/>
      <c r="SGP66" s="154"/>
      <c r="SGQ66" s="154"/>
      <c r="SGR66" s="154"/>
      <c r="SGS66" s="154"/>
      <c r="SGT66" s="154"/>
      <c r="SGU66" s="154"/>
      <c r="SGV66" s="154"/>
      <c r="SGW66" s="154"/>
      <c r="SGX66" s="154"/>
      <c r="SGY66" s="154"/>
      <c r="SGZ66" s="154"/>
      <c r="SHA66" s="154"/>
      <c r="SHB66" s="154"/>
      <c r="SHC66" s="154"/>
      <c r="SHD66" s="154"/>
      <c r="SHE66" s="154"/>
      <c r="SHF66" s="154"/>
      <c r="SHG66" s="154"/>
      <c r="SHH66" s="154"/>
      <c r="SHI66" s="154"/>
      <c r="SHJ66" s="154"/>
      <c r="SHK66" s="154"/>
      <c r="SHL66" s="154"/>
      <c r="SHM66" s="154"/>
      <c r="SHN66" s="154"/>
      <c r="SHO66" s="154"/>
      <c r="SHP66" s="154"/>
      <c r="SHQ66" s="154"/>
      <c r="SHR66" s="154"/>
      <c r="SHS66" s="154"/>
      <c r="SHT66" s="154"/>
      <c r="SHU66" s="154"/>
      <c r="SHV66" s="154"/>
      <c r="SHW66" s="154"/>
      <c r="SHX66" s="154"/>
      <c r="SHY66" s="154"/>
      <c r="SHZ66" s="154"/>
      <c r="SIA66" s="154"/>
      <c r="SIB66" s="154"/>
      <c r="SIC66" s="154"/>
      <c r="SID66" s="154"/>
      <c r="SIE66" s="154"/>
      <c r="SIF66" s="154"/>
      <c r="SIG66" s="154"/>
      <c r="SIH66" s="154"/>
      <c r="SII66" s="154"/>
      <c r="SIJ66" s="154"/>
      <c r="SIK66" s="154"/>
      <c r="SIL66" s="154"/>
      <c r="SIM66" s="154"/>
      <c r="SIN66" s="154"/>
      <c r="SIO66" s="154"/>
      <c r="SIP66" s="154"/>
      <c r="SIQ66" s="154"/>
      <c r="SIR66" s="154"/>
      <c r="SIS66" s="154"/>
      <c r="SIT66" s="154"/>
      <c r="SIU66" s="154"/>
      <c r="SIV66" s="154"/>
      <c r="SIW66" s="154"/>
      <c r="SIX66" s="154"/>
      <c r="SIY66" s="154"/>
      <c r="SIZ66" s="154"/>
      <c r="SJA66" s="154"/>
      <c r="SJB66" s="154"/>
      <c r="SJC66" s="154"/>
      <c r="SJD66" s="154"/>
      <c r="SJE66" s="154"/>
      <c r="SJF66" s="154"/>
      <c r="SJG66" s="154"/>
      <c r="SJH66" s="154"/>
      <c r="SJI66" s="154"/>
      <c r="SJJ66" s="154"/>
      <c r="SJK66" s="154"/>
      <c r="SJL66" s="154"/>
      <c r="SJM66" s="154"/>
      <c r="SJN66" s="154"/>
      <c r="SJO66" s="154"/>
      <c r="SJP66" s="154"/>
      <c r="SJQ66" s="154"/>
      <c r="SJR66" s="154"/>
      <c r="SJS66" s="154"/>
      <c r="SJT66" s="154"/>
      <c r="SJU66" s="154"/>
      <c r="SJV66" s="154"/>
      <c r="SJW66" s="154"/>
      <c r="SJX66" s="154"/>
      <c r="SJY66" s="154"/>
      <c r="SJZ66" s="154"/>
      <c r="SKA66" s="154"/>
      <c r="SKB66" s="154"/>
      <c r="SKC66" s="154"/>
      <c r="SKD66" s="154"/>
      <c r="SKE66" s="154"/>
      <c r="SKF66" s="154"/>
      <c r="SKG66" s="154"/>
      <c r="SKH66" s="154"/>
      <c r="SKI66" s="154"/>
      <c r="SKJ66" s="154"/>
      <c r="SKK66" s="154"/>
      <c r="SKL66" s="154"/>
      <c r="SKM66" s="154"/>
      <c r="SKN66" s="154"/>
      <c r="SKO66" s="154"/>
      <c r="SKP66" s="154"/>
      <c r="SKQ66" s="154"/>
      <c r="SKR66" s="154"/>
      <c r="SKS66" s="154"/>
      <c r="SKT66" s="154"/>
      <c r="SKU66" s="154"/>
      <c r="SKV66" s="154"/>
      <c r="SKW66" s="154"/>
      <c r="SKX66" s="154"/>
      <c r="SKY66" s="154"/>
      <c r="SKZ66" s="154"/>
      <c r="SLA66" s="154"/>
      <c r="SLB66" s="154"/>
      <c r="SLC66" s="154"/>
      <c r="SLD66" s="154"/>
      <c r="SLE66" s="154"/>
      <c r="SLF66" s="154"/>
      <c r="SLG66" s="154"/>
      <c r="SLH66" s="154"/>
      <c r="SLI66" s="154"/>
      <c r="SLJ66" s="154"/>
      <c r="SLK66" s="154"/>
      <c r="SLL66" s="154"/>
      <c r="SLM66" s="154"/>
      <c r="SLN66" s="154"/>
      <c r="SLO66" s="154"/>
      <c r="SLP66" s="154"/>
      <c r="SLQ66" s="154"/>
      <c r="SLR66" s="154"/>
      <c r="SLS66" s="154"/>
      <c r="SLT66" s="154"/>
      <c r="SLU66" s="154"/>
      <c r="SLV66" s="154"/>
      <c r="SLW66" s="154"/>
      <c r="SLX66" s="154"/>
      <c r="SLY66" s="154"/>
      <c r="SLZ66" s="154"/>
      <c r="SMA66" s="154"/>
      <c r="SMB66" s="154"/>
      <c r="SMC66" s="154"/>
      <c r="SMD66" s="154"/>
      <c r="SME66" s="154"/>
      <c r="SMF66" s="154"/>
      <c r="SMG66" s="154"/>
      <c r="SMH66" s="154"/>
      <c r="SMI66" s="154"/>
      <c r="SMJ66" s="154"/>
      <c r="SMK66" s="154"/>
      <c r="SML66" s="154"/>
      <c r="SMM66" s="154"/>
      <c r="SMN66" s="154"/>
      <c r="SMO66" s="154"/>
      <c r="SMP66" s="154"/>
      <c r="SMQ66" s="154"/>
      <c r="SMR66" s="154"/>
      <c r="SMS66" s="154"/>
      <c r="SMT66" s="154"/>
      <c r="SMU66" s="154"/>
      <c r="SMV66" s="154"/>
      <c r="SMW66" s="154"/>
      <c r="SMX66" s="154"/>
      <c r="SMY66" s="154"/>
      <c r="SMZ66" s="154"/>
      <c r="SNA66" s="154"/>
      <c r="SNB66" s="154"/>
      <c r="SNC66" s="154"/>
      <c r="SND66" s="154"/>
      <c r="SNE66" s="154"/>
      <c r="SNF66" s="154"/>
      <c r="SNG66" s="154"/>
      <c r="SNH66" s="154"/>
      <c r="SNI66" s="154"/>
      <c r="SNJ66" s="154"/>
      <c r="SNK66" s="154"/>
      <c r="SNL66" s="154"/>
      <c r="SNM66" s="154"/>
      <c r="SNN66" s="154"/>
      <c r="SNO66" s="154"/>
      <c r="SNP66" s="154"/>
      <c r="SNQ66" s="154"/>
      <c r="SNR66" s="154"/>
      <c r="SNS66" s="154"/>
      <c r="SNT66" s="154"/>
      <c r="SNU66" s="154"/>
      <c r="SNV66" s="154"/>
      <c r="SNW66" s="154"/>
      <c r="SNX66" s="154"/>
      <c r="SNY66" s="154"/>
      <c r="SNZ66" s="154"/>
      <c r="SOA66" s="154"/>
      <c r="SOB66" s="154"/>
      <c r="SOC66" s="154"/>
      <c r="SOD66" s="154"/>
      <c r="SOE66" s="154"/>
      <c r="SOF66" s="154"/>
      <c r="SOG66" s="154"/>
      <c r="SOH66" s="154"/>
      <c r="SOI66" s="154"/>
      <c r="SOJ66" s="154"/>
      <c r="SOK66" s="154"/>
      <c r="SOL66" s="154"/>
      <c r="SOM66" s="154"/>
      <c r="SON66" s="154"/>
      <c r="SOO66" s="154"/>
      <c r="SOP66" s="154"/>
      <c r="SOQ66" s="154"/>
      <c r="SOR66" s="154"/>
      <c r="SOS66" s="154"/>
      <c r="SOT66" s="154"/>
      <c r="SOU66" s="154"/>
      <c r="SOV66" s="154"/>
      <c r="SOW66" s="154"/>
      <c r="SOX66" s="154"/>
      <c r="SOY66" s="154"/>
      <c r="SOZ66" s="154"/>
      <c r="SPA66" s="154"/>
      <c r="SPB66" s="154"/>
      <c r="SPC66" s="154"/>
      <c r="SPD66" s="154"/>
      <c r="SPE66" s="154"/>
      <c r="SPF66" s="154"/>
      <c r="SPG66" s="154"/>
      <c r="SPH66" s="154"/>
      <c r="SPI66" s="154"/>
      <c r="SPJ66" s="154"/>
      <c r="SPK66" s="154"/>
      <c r="SPL66" s="154"/>
      <c r="SPM66" s="154"/>
      <c r="SPN66" s="154"/>
      <c r="SPO66" s="154"/>
      <c r="SPP66" s="154"/>
      <c r="SPQ66" s="154"/>
      <c r="SPR66" s="154"/>
      <c r="SPS66" s="154"/>
      <c r="SPT66" s="154"/>
      <c r="SPU66" s="154"/>
      <c r="SPV66" s="154"/>
      <c r="SPW66" s="154"/>
      <c r="SPX66" s="154"/>
      <c r="SPY66" s="154"/>
      <c r="SPZ66" s="154"/>
      <c r="SQA66" s="154"/>
      <c r="SQB66" s="154"/>
      <c r="SQC66" s="154"/>
      <c r="SQD66" s="154"/>
      <c r="SQE66" s="154"/>
      <c r="SQF66" s="154"/>
      <c r="SQG66" s="154"/>
      <c r="SQH66" s="154"/>
      <c r="SQI66" s="154"/>
      <c r="SQJ66" s="154"/>
      <c r="SQK66" s="154"/>
      <c r="SQL66" s="154"/>
      <c r="SQM66" s="154"/>
      <c r="SQN66" s="154"/>
      <c r="SQO66" s="154"/>
      <c r="SQP66" s="154"/>
      <c r="SQQ66" s="154"/>
      <c r="SQR66" s="154"/>
      <c r="SQS66" s="154"/>
      <c r="SQT66" s="154"/>
      <c r="SQU66" s="154"/>
      <c r="SQV66" s="154"/>
      <c r="SQW66" s="154"/>
      <c r="SQX66" s="154"/>
      <c r="SQY66" s="154"/>
      <c r="SQZ66" s="154"/>
      <c r="SRA66" s="154"/>
      <c r="SRB66" s="154"/>
      <c r="SRC66" s="154"/>
      <c r="SRD66" s="154"/>
      <c r="SRE66" s="154"/>
      <c r="SRF66" s="154"/>
      <c r="SRG66" s="154"/>
      <c r="SRH66" s="154"/>
      <c r="SRI66" s="154"/>
      <c r="SRJ66" s="154"/>
      <c r="SRK66" s="154"/>
      <c r="SRL66" s="154"/>
      <c r="SRM66" s="154"/>
      <c r="SRN66" s="154"/>
      <c r="SRO66" s="154"/>
      <c r="SRP66" s="154"/>
      <c r="SRQ66" s="154"/>
      <c r="SRR66" s="154"/>
      <c r="SRS66" s="154"/>
      <c r="SRT66" s="154"/>
      <c r="SRU66" s="154"/>
      <c r="SRV66" s="154"/>
      <c r="SRW66" s="154"/>
      <c r="SRX66" s="154"/>
      <c r="SRY66" s="154"/>
      <c r="SRZ66" s="154"/>
      <c r="SSA66" s="154"/>
      <c r="SSB66" s="154"/>
      <c r="SSC66" s="154"/>
      <c r="SSD66" s="154"/>
      <c r="SSE66" s="154"/>
      <c r="SSF66" s="154"/>
      <c r="SSG66" s="154"/>
      <c r="SSH66" s="154"/>
      <c r="SSI66" s="154"/>
      <c r="SSJ66" s="154"/>
      <c r="SSK66" s="154"/>
      <c r="SSL66" s="154"/>
      <c r="SSM66" s="154"/>
      <c r="SSN66" s="154"/>
      <c r="SSO66" s="154"/>
      <c r="SSP66" s="154"/>
      <c r="SSQ66" s="154"/>
      <c r="SSR66" s="154"/>
      <c r="SSS66" s="154"/>
      <c r="SST66" s="154"/>
      <c r="SSU66" s="154"/>
      <c r="SSV66" s="154"/>
      <c r="SSW66" s="154"/>
      <c r="SSX66" s="154"/>
      <c r="SSY66" s="154"/>
      <c r="SSZ66" s="154"/>
      <c r="STA66" s="154"/>
      <c r="STB66" s="154"/>
      <c r="STC66" s="154"/>
      <c r="STD66" s="154"/>
      <c r="STE66" s="154"/>
      <c r="STF66" s="154"/>
      <c r="STG66" s="154"/>
      <c r="STH66" s="154"/>
      <c r="STI66" s="154"/>
      <c r="STJ66" s="154"/>
      <c r="STK66" s="154"/>
      <c r="STL66" s="154"/>
      <c r="STM66" s="154"/>
      <c r="STN66" s="154"/>
      <c r="STO66" s="154"/>
      <c r="STP66" s="154"/>
      <c r="STQ66" s="154"/>
      <c r="STR66" s="154"/>
      <c r="STS66" s="154"/>
      <c r="STT66" s="154"/>
      <c r="STU66" s="154"/>
      <c r="STV66" s="154"/>
      <c r="STW66" s="154"/>
      <c r="STX66" s="154"/>
      <c r="STY66" s="154"/>
      <c r="STZ66" s="154"/>
      <c r="SUA66" s="154"/>
      <c r="SUB66" s="154"/>
      <c r="SUC66" s="154"/>
      <c r="SUD66" s="154"/>
      <c r="SUE66" s="154"/>
      <c r="SUF66" s="154"/>
      <c r="SUG66" s="154"/>
      <c r="SUH66" s="154"/>
      <c r="SUI66" s="154"/>
      <c r="SUJ66" s="154"/>
      <c r="SUK66" s="154"/>
      <c r="SUL66" s="154"/>
      <c r="SUM66" s="154"/>
      <c r="SUN66" s="154"/>
      <c r="SUO66" s="154"/>
      <c r="SUP66" s="154"/>
      <c r="SUQ66" s="154"/>
      <c r="SUR66" s="154"/>
      <c r="SUS66" s="154"/>
      <c r="SUT66" s="154"/>
      <c r="SUU66" s="154"/>
      <c r="SUV66" s="154"/>
      <c r="SUW66" s="154"/>
      <c r="SUX66" s="154"/>
      <c r="SUY66" s="154"/>
      <c r="SUZ66" s="154"/>
      <c r="SVA66" s="154"/>
      <c r="SVB66" s="154"/>
      <c r="SVC66" s="154"/>
      <c r="SVD66" s="154"/>
      <c r="SVE66" s="154"/>
      <c r="SVF66" s="154"/>
      <c r="SVG66" s="154"/>
      <c r="SVH66" s="154"/>
      <c r="SVI66" s="154"/>
      <c r="SVJ66" s="154"/>
      <c r="SVK66" s="154"/>
      <c r="SVL66" s="154"/>
      <c r="SVM66" s="154"/>
      <c r="SVN66" s="154"/>
      <c r="SVO66" s="154"/>
      <c r="SVP66" s="154"/>
      <c r="SVQ66" s="154"/>
      <c r="SVR66" s="154"/>
      <c r="SVS66" s="154"/>
      <c r="SVT66" s="154"/>
      <c r="SVU66" s="154"/>
      <c r="SVV66" s="154"/>
      <c r="SVW66" s="154"/>
      <c r="SVX66" s="154"/>
      <c r="SVY66" s="154"/>
      <c r="SVZ66" s="154"/>
      <c r="SWA66" s="154"/>
      <c r="SWB66" s="154"/>
      <c r="SWC66" s="154"/>
      <c r="SWD66" s="154"/>
      <c r="SWE66" s="154"/>
      <c r="SWF66" s="154"/>
      <c r="SWG66" s="154"/>
      <c r="SWH66" s="154"/>
      <c r="SWI66" s="154"/>
      <c r="SWJ66" s="154"/>
      <c r="SWK66" s="154"/>
      <c r="SWL66" s="154"/>
      <c r="SWM66" s="154"/>
      <c r="SWN66" s="154"/>
      <c r="SWO66" s="154"/>
      <c r="SWP66" s="154"/>
      <c r="SWQ66" s="154"/>
      <c r="SWR66" s="154"/>
      <c r="SWS66" s="154"/>
      <c r="SWT66" s="154"/>
      <c r="SWU66" s="154"/>
      <c r="SWV66" s="154"/>
      <c r="SWW66" s="154"/>
      <c r="SWX66" s="154"/>
      <c r="SWY66" s="154"/>
      <c r="SWZ66" s="154"/>
      <c r="SXA66" s="154"/>
      <c r="SXB66" s="154"/>
      <c r="SXC66" s="154"/>
      <c r="SXD66" s="154"/>
      <c r="SXE66" s="154"/>
      <c r="SXF66" s="154"/>
      <c r="SXG66" s="154"/>
      <c r="SXH66" s="154"/>
      <c r="SXI66" s="154"/>
      <c r="SXJ66" s="154"/>
      <c r="SXK66" s="154"/>
      <c r="SXL66" s="154"/>
      <c r="SXM66" s="154"/>
      <c r="SXN66" s="154"/>
      <c r="SXO66" s="154"/>
      <c r="SXP66" s="154"/>
      <c r="SXQ66" s="154"/>
      <c r="SXR66" s="154"/>
      <c r="SXS66" s="154"/>
      <c r="SXT66" s="154"/>
      <c r="SXU66" s="154"/>
      <c r="SXV66" s="154"/>
      <c r="SXW66" s="154"/>
      <c r="SXX66" s="154"/>
      <c r="SXY66" s="154"/>
      <c r="SXZ66" s="154"/>
      <c r="SYA66" s="154"/>
      <c r="SYB66" s="154"/>
      <c r="SYC66" s="154"/>
      <c r="SYD66" s="154"/>
      <c r="SYE66" s="154"/>
      <c r="SYF66" s="154"/>
      <c r="SYG66" s="154"/>
      <c r="SYH66" s="154"/>
      <c r="SYI66" s="154"/>
      <c r="SYJ66" s="154"/>
      <c r="SYK66" s="154"/>
      <c r="SYL66" s="154"/>
      <c r="SYM66" s="154"/>
      <c r="SYN66" s="154"/>
      <c r="SYO66" s="154"/>
      <c r="SYP66" s="154"/>
      <c r="SYQ66" s="154"/>
      <c r="SYR66" s="154"/>
      <c r="SYS66" s="154"/>
      <c r="SYT66" s="154"/>
      <c r="SYU66" s="154"/>
      <c r="SYV66" s="154"/>
      <c r="SYW66" s="154"/>
      <c r="SYX66" s="154"/>
      <c r="SYY66" s="154"/>
      <c r="SYZ66" s="154"/>
      <c r="SZA66" s="154"/>
      <c r="SZB66" s="154"/>
      <c r="SZC66" s="154"/>
      <c r="SZD66" s="154"/>
      <c r="SZE66" s="154"/>
      <c r="SZF66" s="154"/>
      <c r="SZG66" s="154"/>
      <c r="SZH66" s="154"/>
      <c r="SZI66" s="154"/>
      <c r="SZJ66" s="154"/>
      <c r="SZK66" s="154"/>
      <c r="SZL66" s="154"/>
      <c r="SZM66" s="154"/>
      <c r="SZN66" s="154"/>
      <c r="SZO66" s="154"/>
      <c r="SZP66" s="154"/>
      <c r="SZQ66" s="154"/>
      <c r="SZR66" s="154"/>
      <c r="SZS66" s="154"/>
      <c r="SZT66" s="154"/>
      <c r="SZU66" s="154"/>
      <c r="SZV66" s="154"/>
      <c r="SZW66" s="154"/>
      <c r="SZX66" s="154"/>
      <c r="SZY66" s="154"/>
      <c r="SZZ66" s="154"/>
      <c r="TAA66" s="154"/>
      <c r="TAB66" s="154"/>
      <c r="TAC66" s="154"/>
      <c r="TAD66" s="154"/>
      <c r="TAE66" s="154"/>
      <c r="TAF66" s="154"/>
      <c r="TAG66" s="154"/>
      <c r="TAH66" s="154"/>
      <c r="TAI66" s="154"/>
      <c r="TAJ66" s="154"/>
      <c r="TAK66" s="154"/>
      <c r="TAL66" s="154"/>
      <c r="TAM66" s="154"/>
      <c r="TAN66" s="154"/>
      <c r="TAO66" s="154"/>
      <c r="TAP66" s="154"/>
      <c r="TAQ66" s="154"/>
      <c r="TAR66" s="154"/>
      <c r="TAS66" s="154"/>
      <c r="TAT66" s="154"/>
      <c r="TAU66" s="154"/>
      <c r="TAV66" s="154"/>
      <c r="TAW66" s="154"/>
      <c r="TAX66" s="154"/>
      <c r="TAY66" s="154"/>
      <c r="TAZ66" s="154"/>
      <c r="TBA66" s="154"/>
      <c r="TBB66" s="154"/>
      <c r="TBC66" s="154"/>
      <c r="TBD66" s="154"/>
      <c r="TBE66" s="154"/>
      <c r="TBF66" s="154"/>
      <c r="TBG66" s="154"/>
      <c r="TBH66" s="154"/>
      <c r="TBI66" s="154"/>
      <c r="TBJ66" s="154"/>
      <c r="TBK66" s="154"/>
      <c r="TBL66" s="154"/>
      <c r="TBM66" s="154"/>
      <c r="TBN66" s="154"/>
      <c r="TBO66" s="154"/>
      <c r="TBP66" s="154"/>
      <c r="TBQ66" s="154"/>
      <c r="TBR66" s="154"/>
      <c r="TBS66" s="154"/>
      <c r="TBT66" s="154"/>
      <c r="TBU66" s="154"/>
      <c r="TBV66" s="154"/>
      <c r="TBW66" s="154"/>
      <c r="TBX66" s="154"/>
      <c r="TBY66" s="154"/>
      <c r="TBZ66" s="154"/>
      <c r="TCA66" s="154"/>
      <c r="TCB66" s="154"/>
      <c r="TCC66" s="154"/>
      <c r="TCD66" s="154"/>
      <c r="TCE66" s="154"/>
      <c r="TCF66" s="154"/>
      <c r="TCG66" s="154"/>
      <c r="TCH66" s="154"/>
      <c r="TCI66" s="154"/>
      <c r="TCJ66" s="154"/>
      <c r="TCK66" s="154"/>
      <c r="TCL66" s="154"/>
      <c r="TCM66" s="154"/>
      <c r="TCN66" s="154"/>
      <c r="TCO66" s="154"/>
      <c r="TCP66" s="154"/>
      <c r="TCQ66" s="154"/>
      <c r="TCR66" s="154"/>
      <c r="TCS66" s="154"/>
      <c r="TCT66" s="154"/>
      <c r="TCU66" s="154"/>
      <c r="TCV66" s="154"/>
      <c r="TCW66" s="154"/>
      <c r="TCX66" s="154"/>
      <c r="TCY66" s="154"/>
      <c r="TCZ66" s="154"/>
      <c r="TDA66" s="154"/>
      <c r="TDB66" s="154"/>
      <c r="TDC66" s="154"/>
      <c r="TDD66" s="154"/>
      <c r="TDE66" s="154"/>
      <c r="TDF66" s="154"/>
      <c r="TDG66" s="154"/>
      <c r="TDH66" s="154"/>
      <c r="TDI66" s="154"/>
      <c r="TDJ66" s="154"/>
      <c r="TDK66" s="154"/>
      <c r="TDL66" s="154"/>
      <c r="TDM66" s="154"/>
      <c r="TDN66" s="154"/>
      <c r="TDO66" s="154"/>
      <c r="TDP66" s="154"/>
      <c r="TDQ66" s="154"/>
      <c r="TDR66" s="154"/>
      <c r="TDS66" s="154"/>
      <c r="TDT66" s="154"/>
      <c r="TDU66" s="154"/>
      <c r="TDV66" s="154"/>
      <c r="TDW66" s="154"/>
      <c r="TDX66" s="154"/>
      <c r="TDY66" s="154"/>
      <c r="TDZ66" s="154"/>
      <c r="TEA66" s="154"/>
      <c r="TEB66" s="154"/>
      <c r="TEC66" s="154"/>
      <c r="TED66" s="154"/>
      <c r="TEE66" s="154"/>
      <c r="TEF66" s="154"/>
      <c r="TEG66" s="154"/>
      <c r="TEH66" s="154"/>
      <c r="TEI66" s="154"/>
      <c r="TEJ66" s="154"/>
      <c r="TEK66" s="154"/>
      <c r="TEL66" s="154"/>
      <c r="TEM66" s="154"/>
      <c r="TEN66" s="154"/>
      <c r="TEO66" s="154"/>
      <c r="TEP66" s="154"/>
      <c r="TEQ66" s="154"/>
      <c r="TER66" s="154"/>
      <c r="TES66" s="154"/>
      <c r="TET66" s="154"/>
      <c r="TEU66" s="154"/>
      <c r="TEV66" s="154"/>
      <c r="TEW66" s="154"/>
      <c r="TEX66" s="154"/>
      <c r="TEY66" s="154"/>
      <c r="TEZ66" s="154"/>
      <c r="TFA66" s="154"/>
      <c r="TFB66" s="154"/>
      <c r="TFC66" s="154"/>
      <c r="TFD66" s="154"/>
      <c r="TFE66" s="154"/>
      <c r="TFF66" s="154"/>
      <c r="TFG66" s="154"/>
      <c r="TFH66" s="154"/>
      <c r="TFI66" s="154"/>
      <c r="TFJ66" s="154"/>
      <c r="TFK66" s="154"/>
      <c r="TFL66" s="154"/>
      <c r="TFM66" s="154"/>
      <c r="TFN66" s="154"/>
      <c r="TFO66" s="154"/>
      <c r="TFP66" s="154"/>
      <c r="TFQ66" s="154"/>
      <c r="TFR66" s="154"/>
      <c r="TFS66" s="154"/>
      <c r="TFT66" s="154"/>
      <c r="TFU66" s="154"/>
      <c r="TFV66" s="154"/>
      <c r="TFW66" s="154"/>
      <c r="TFX66" s="154"/>
      <c r="TFY66" s="154"/>
      <c r="TFZ66" s="154"/>
      <c r="TGA66" s="154"/>
      <c r="TGB66" s="154"/>
      <c r="TGC66" s="154"/>
      <c r="TGD66" s="154"/>
      <c r="TGE66" s="154"/>
      <c r="TGF66" s="154"/>
      <c r="TGG66" s="154"/>
      <c r="TGH66" s="154"/>
      <c r="TGI66" s="154"/>
      <c r="TGJ66" s="154"/>
      <c r="TGK66" s="154"/>
      <c r="TGL66" s="154"/>
      <c r="TGM66" s="154"/>
      <c r="TGN66" s="154"/>
      <c r="TGO66" s="154"/>
      <c r="TGP66" s="154"/>
      <c r="TGQ66" s="154"/>
      <c r="TGR66" s="154"/>
      <c r="TGS66" s="154"/>
      <c r="TGT66" s="154"/>
      <c r="TGU66" s="154"/>
      <c r="TGV66" s="154"/>
      <c r="TGW66" s="154"/>
      <c r="TGX66" s="154"/>
      <c r="TGY66" s="154"/>
      <c r="TGZ66" s="154"/>
      <c r="THA66" s="154"/>
      <c r="THB66" s="154"/>
      <c r="THC66" s="154"/>
      <c r="THD66" s="154"/>
      <c r="THE66" s="154"/>
      <c r="THF66" s="154"/>
      <c r="THG66" s="154"/>
      <c r="THH66" s="154"/>
      <c r="THI66" s="154"/>
      <c r="THJ66" s="154"/>
      <c r="THK66" s="154"/>
      <c r="THL66" s="154"/>
      <c r="THM66" s="154"/>
      <c r="THN66" s="154"/>
      <c r="THO66" s="154"/>
      <c r="THP66" s="154"/>
      <c r="THQ66" s="154"/>
      <c r="THR66" s="154"/>
      <c r="THS66" s="154"/>
      <c r="THT66" s="154"/>
      <c r="THU66" s="154"/>
      <c r="THV66" s="154"/>
      <c r="THW66" s="154"/>
      <c r="THX66" s="154"/>
      <c r="THY66" s="154"/>
      <c r="THZ66" s="154"/>
      <c r="TIA66" s="154"/>
      <c r="TIB66" s="154"/>
      <c r="TIC66" s="154"/>
      <c r="TID66" s="154"/>
      <c r="TIE66" s="154"/>
      <c r="TIF66" s="154"/>
      <c r="TIG66" s="154"/>
      <c r="TIH66" s="154"/>
      <c r="TII66" s="154"/>
      <c r="TIJ66" s="154"/>
      <c r="TIK66" s="154"/>
      <c r="TIL66" s="154"/>
      <c r="TIM66" s="154"/>
      <c r="TIN66" s="154"/>
      <c r="TIO66" s="154"/>
      <c r="TIP66" s="154"/>
      <c r="TIQ66" s="154"/>
      <c r="TIR66" s="154"/>
      <c r="TIS66" s="154"/>
      <c r="TIT66" s="154"/>
      <c r="TIU66" s="154"/>
      <c r="TIV66" s="154"/>
      <c r="TIW66" s="154"/>
      <c r="TIX66" s="154"/>
      <c r="TIY66" s="154"/>
      <c r="TIZ66" s="154"/>
      <c r="TJA66" s="154"/>
      <c r="TJB66" s="154"/>
      <c r="TJC66" s="154"/>
      <c r="TJD66" s="154"/>
      <c r="TJE66" s="154"/>
      <c r="TJF66" s="154"/>
      <c r="TJG66" s="154"/>
      <c r="TJH66" s="154"/>
      <c r="TJI66" s="154"/>
      <c r="TJJ66" s="154"/>
      <c r="TJK66" s="154"/>
      <c r="TJL66" s="154"/>
      <c r="TJM66" s="154"/>
      <c r="TJN66" s="154"/>
      <c r="TJO66" s="154"/>
      <c r="TJP66" s="154"/>
      <c r="TJQ66" s="154"/>
      <c r="TJR66" s="154"/>
      <c r="TJS66" s="154"/>
      <c r="TJT66" s="154"/>
      <c r="TJU66" s="154"/>
      <c r="TJV66" s="154"/>
      <c r="TJW66" s="154"/>
      <c r="TJX66" s="154"/>
      <c r="TJY66" s="154"/>
      <c r="TJZ66" s="154"/>
      <c r="TKA66" s="154"/>
      <c r="TKB66" s="154"/>
      <c r="TKC66" s="154"/>
      <c r="TKD66" s="154"/>
      <c r="TKE66" s="154"/>
      <c r="TKF66" s="154"/>
      <c r="TKG66" s="154"/>
      <c r="TKH66" s="154"/>
      <c r="TKI66" s="154"/>
      <c r="TKJ66" s="154"/>
      <c r="TKK66" s="154"/>
      <c r="TKL66" s="154"/>
      <c r="TKM66" s="154"/>
      <c r="TKN66" s="154"/>
      <c r="TKO66" s="154"/>
      <c r="TKP66" s="154"/>
      <c r="TKQ66" s="154"/>
      <c r="TKR66" s="154"/>
      <c r="TKS66" s="154"/>
      <c r="TKT66" s="154"/>
      <c r="TKU66" s="154"/>
      <c r="TKV66" s="154"/>
      <c r="TKW66" s="154"/>
      <c r="TKX66" s="154"/>
      <c r="TKY66" s="154"/>
      <c r="TKZ66" s="154"/>
      <c r="TLA66" s="154"/>
      <c r="TLB66" s="154"/>
      <c r="TLC66" s="154"/>
      <c r="TLD66" s="154"/>
      <c r="TLE66" s="154"/>
      <c r="TLF66" s="154"/>
      <c r="TLG66" s="154"/>
      <c r="TLH66" s="154"/>
      <c r="TLI66" s="154"/>
      <c r="TLJ66" s="154"/>
      <c r="TLK66" s="154"/>
      <c r="TLL66" s="154"/>
      <c r="TLM66" s="154"/>
      <c r="TLN66" s="154"/>
      <c r="TLO66" s="154"/>
      <c r="TLP66" s="154"/>
      <c r="TLQ66" s="154"/>
      <c r="TLR66" s="154"/>
      <c r="TLS66" s="154"/>
      <c r="TLT66" s="154"/>
      <c r="TLU66" s="154"/>
      <c r="TLV66" s="154"/>
      <c r="TLW66" s="154"/>
      <c r="TLX66" s="154"/>
      <c r="TLY66" s="154"/>
      <c r="TLZ66" s="154"/>
      <c r="TMA66" s="154"/>
      <c r="TMB66" s="154"/>
      <c r="TMC66" s="154"/>
      <c r="TMD66" s="154"/>
      <c r="TME66" s="154"/>
      <c r="TMF66" s="154"/>
      <c r="TMG66" s="154"/>
      <c r="TMH66" s="154"/>
      <c r="TMI66" s="154"/>
      <c r="TMJ66" s="154"/>
      <c r="TMK66" s="154"/>
      <c r="TML66" s="154"/>
      <c r="TMM66" s="154"/>
      <c r="TMN66" s="154"/>
      <c r="TMO66" s="154"/>
      <c r="TMP66" s="154"/>
      <c r="TMQ66" s="154"/>
      <c r="TMR66" s="154"/>
      <c r="TMS66" s="154"/>
      <c r="TMT66" s="154"/>
      <c r="TMU66" s="154"/>
      <c r="TMV66" s="154"/>
      <c r="TMW66" s="154"/>
      <c r="TMX66" s="154"/>
      <c r="TMY66" s="154"/>
      <c r="TMZ66" s="154"/>
      <c r="TNA66" s="154"/>
      <c r="TNB66" s="154"/>
      <c r="TNC66" s="154"/>
      <c r="TND66" s="154"/>
      <c r="TNE66" s="154"/>
      <c r="TNF66" s="154"/>
      <c r="TNG66" s="154"/>
      <c r="TNH66" s="154"/>
      <c r="TNI66" s="154"/>
      <c r="TNJ66" s="154"/>
      <c r="TNK66" s="154"/>
      <c r="TNL66" s="154"/>
      <c r="TNM66" s="154"/>
      <c r="TNN66" s="154"/>
      <c r="TNO66" s="154"/>
      <c r="TNP66" s="154"/>
      <c r="TNQ66" s="154"/>
      <c r="TNR66" s="154"/>
      <c r="TNS66" s="154"/>
      <c r="TNT66" s="154"/>
      <c r="TNU66" s="154"/>
      <c r="TNV66" s="154"/>
      <c r="TNW66" s="154"/>
      <c r="TNX66" s="154"/>
      <c r="TNY66" s="154"/>
      <c r="TNZ66" s="154"/>
      <c r="TOA66" s="154"/>
      <c r="TOB66" s="154"/>
      <c r="TOC66" s="154"/>
      <c r="TOD66" s="154"/>
      <c r="TOE66" s="154"/>
      <c r="TOF66" s="154"/>
      <c r="TOG66" s="154"/>
      <c r="TOH66" s="154"/>
      <c r="TOI66" s="154"/>
      <c r="TOJ66" s="154"/>
      <c r="TOK66" s="154"/>
      <c r="TOL66" s="154"/>
      <c r="TOM66" s="154"/>
      <c r="TON66" s="154"/>
      <c r="TOO66" s="154"/>
      <c r="TOP66" s="154"/>
      <c r="TOQ66" s="154"/>
      <c r="TOR66" s="154"/>
      <c r="TOS66" s="154"/>
      <c r="TOT66" s="154"/>
      <c r="TOU66" s="154"/>
      <c r="TOV66" s="154"/>
      <c r="TOW66" s="154"/>
      <c r="TOX66" s="154"/>
      <c r="TOY66" s="154"/>
      <c r="TOZ66" s="154"/>
      <c r="TPA66" s="154"/>
      <c r="TPB66" s="154"/>
      <c r="TPC66" s="154"/>
      <c r="TPD66" s="154"/>
      <c r="TPE66" s="154"/>
      <c r="TPF66" s="154"/>
      <c r="TPG66" s="154"/>
      <c r="TPH66" s="154"/>
      <c r="TPI66" s="154"/>
      <c r="TPJ66" s="154"/>
      <c r="TPK66" s="154"/>
      <c r="TPL66" s="154"/>
      <c r="TPM66" s="154"/>
      <c r="TPN66" s="154"/>
      <c r="TPO66" s="154"/>
      <c r="TPP66" s="154"/>
      <c r="TPQ66" s="154"/>
      <c r="TPR66" s="154"/>
      <c r="TPS66" s="154"/>
      <c r="TPT66" s="154"/>
      <c r="TPU66" s="154"/>
      <c r="TPV66" s="154"/>
      <c r="TPW66" s="154"/>
      <c r="TPX66" s="154"/>
      <c r="TPY66" s="154"/>
      <c r="TPZ66" s="154"/>
      <c r="TQA66" s="154"/>
      <c r="TQB66" s="154"/>
      <c r="TQC66" s="154"/>
      <c r="TQD66" s="154"/>
      <c r="TQE66" s="154"/>
      <c r="TQF66" s="154"/>
      <c r="TQG66" s="154"/>
      <c r="TQH66" s="154"/>
      <c r="TQI66" s="154"/>
      <c r="TQJ66" s="154"/>
      <c r="TQK66" s="154"/>
      <c r="TQL66" s="154"/>
      <c r="TQM66" s="154"/>
      <c r="TQN66" s="154"/>
      <c r="TQO66" s="154"/>
      <c r="TQP66" s="154"/>
      <c r="TQQ66" s="154"/>
      <c r="TQR66" s="154"/>
      <c r="TQS66" s="154"/>
      <c r="TQT66" s="154"/>
      <c r="TQU66" s="154"/>
      <c r="TQV66" s="154"/>
      <c r="TQW66" s="154"/>
      <c r="TQX66" s="154"/>
      <c r="TQY66" s="154"/>
      <c r="TQZ66" s="154"/>
      <c r="TRA66" s="154"/>
      <c r="TRB66" s="154"/>
      <c r="TRC66" s="154"/>
      <c r="TRD66" s="154"/>
      <c r="TRE66" s="154"/>
      <c r="TRF66" s="154"/>
      <c r="TRG66" s="154"/>
      <c r="TRH66" s="154"/>
      <c r="TRI66" s="154"/>
      <c r="TRJ66" s="154"/>
      <c r="TRK66" s="154"/>
      <c r="TRL66" s="154"/>
      <c r="TRM66" s="154"/>
      <c r="TRN66" s="154"/>
      <c r="TRO66" s="154"/>
      <c r="TRP66" s="154"/>
      <c r="TRQ66" s="154"/>
      <c r="TRR66" s="154"/>
      <c r="TRS66" s="154"/>
      <c r="TRT66" s="154"/>
      <c r="TRU66" s="154"/>
      <c r="TRV66" s="154"/>
      <c r="TRW66" s="154"/>
      <c r="TRX66" s="154"/>
      <c r="TRY66" s="154"/>
      <c r="TRZ66" s="154"/>
      <c r="TSA66" s="154"/>
      <c r="TSB66" s="154"/>
      <c r="TSC66" s="154"/>
      <c r="TSD66" s="154"/>
      <c r="TSE66" s="154"/>
      <c r="TSF66" s="154"/>
      <c r="TSG66" s="154"/>
      <c r="TSH66" s="154"/>
      <c r="TSI66" s="154"/>
      <c r="TSJ66" s="154"/>
      <c r="TSK66" s="154"/>
      <c r="TSL66" s="154"/>
      <c r="TSM66" s="154"/>
      <c r="TSN66" s="154"/>
      <c r="TSO66" s="154"/>
      <c r="TSP66" s="154"/>
      <c r="TSQ66" s="154"/>
      <c r="TSR66" s="154"/>
      <c r="TSS66" s="154"/>
      <c r="TST66" s="154"/>
      <c r="TSU66" s="154"/>
      <c r="TSV66" s="154"/>
      <c r="TSW66" s="154"/>
      <c r="TSX66" s="154"/>
      <c r="TSY66" s="154"/>
      <c r="TSZ66" s="154"/>
      <c r="TTA66" s="154"/>
      <c r="TTB66" s="154"/>
      <c r="TTC66" s="154"/>
      <c r="TTD66" s="154"/>
      <c r="TTE66" s="154"/>
      <c r="TTF66" s="154"/>
      <c r="TTG66" s="154"/>
      <c r="TTH66" s="154"/>
      <c r="TTI66" s="154"/>
      <c r="TTJ66" s="154"/>
      <c r="TTK66" s="154"/>
      <c r="TTL66" s="154"/>
      <c r="TTM66" s="154"/>
      <c r="TTN66" s="154"/>
      <c r="TTO66" s="154"/>
      <c r="TTP66" s="154"/>
      <c r="TTQ66" s="154"/>
      <c r="TTR66" s="154"/>
      <c r="TTS66" s="154"/>
      <c r="TTT66" s="154"/>
      <c r="TTU66" s="154"/>
      <c r="TTV66" s="154"/>
      <c r="TTW66" s="154"/>
      <c r="TTX66" s="154"/>
      <c r="TTY66" s="154"/>
      <c r="TTZ66" s="154"/>
      <c r="TUA66" s="154"/>
      <c r="TUB66" s="154"/>
      <c r="TUC66" s="154"/>
      <c r="TUD66" s="154"/>
      <c r="TUE66" s="154"/>
      <c r="TUF66" s="154"/>
      <c r="TUG66" s="154"/>
      <c r="TUH66" s="154"/>
      <c r="TUI66" s="154"/>
      <c r="TUJ66" s="154"/>
      <c r="TUK66" s="154"/>
      <c r="TUL66" s="154"/>
      <c r="TUM66" s="154"/>
      <c r="TUN66" s="154"/>
      <c r="TUO66" s="154"/>
      <c r="TUP66" s="154"/>
      <c r="TUQ66" s="154"/>
      <c r="TUR66" s="154"/>
      <c r="TUS66" s="154"/>
      <c r="TUT66" s="154"/>
      <c r="TUU66" s="154"/>
      <c r="TUV66" s="154"/>
      <c r="TUW66" s="154"/>
      <c r="TUX66" s="154"/>
      <c r="TUY66" s="154"/>
      <c r="TUZ66" s="154"/>
      <c r="TVA66" s="154"/>
      <c r="TVB66" s="154"/>
      <c r="TVC66" s="154"/>
      <c r="TVD66" s="154"/>
      <c r="TVE66" s="154"/>
      <c r="TVF66" s="154"/>
      <c r="TVG66" s="154"/>
      <c r="TVH66" s="154"/>
      <c r="TVI66" s="154"/>
      <c r="TVJ66" s="154"/>
      <c r="TVK66" s="154"/>
      <c r="TVL66" s="154"/>
      <c r="TVM66" s="154"/>
      <c r="TVN66" s="154"/>
      <c r="TVO66" s="154"/>
      <c r="TVP66" s="154"/>
      <c r="TVQ66" s="154"/>
      <c r="TVR66" s="154"/>
      <c r="TVS66" s="154"/>
      <c r="TVT66" s="154"/>
      <c r="TVU66" s="154"/>
      <c r="TVV66" s="154"/>
      <c r="TVW66" s="154"/>
      <c r="TVX66" s="154"/>
      <c r="TVY66" s="154"/>
      <c r="TVZ66" s="154"/>
      <c r="TWA66" s="154"/>
      <c r="TWB66" s="154"/>
      <c r="TWC66" s="154"/>
      <c r="TWD66" s="154"/>
      <c r="TWE66" s="154"/>
      <c r="TWF66" s="154"/>
      <c r="TWG66" s="154"/>
      <c r="TWH66" s="154"/>
      <c r="TWI66" s="154"/>
      <c r="TWJ66" s="154"/>
      <c r="TWK66" s="154"/>
      <c r="TWL66" s="154"/>
      <c r="TWM66" s="154"/>
      <c r="TWN66" s="154"/>
      <c r="TWO66" s="154"/>
      <c r="TWP66" s="154"/>
      <c r="TWQ66" s="154"/>
      <c r="TWR66" s="154"/>
      <c r="TWS66" s="154"/>
      <c r="TWT66" s="154"/>
      <c r="TWU66" s="154"/>
      <c r="TWV66" s="154"/>
      <c r="TWW66" s="154"/>
      <c r="TWX66" s="154"/>
      <c r="TWY66" s="154"/>
      <c r="TWZ66" s="154"/>
      <c r="TXA66" s="154"/>
      <c r="TXB66" s="154"/>
      <c r="TXC66" s="154"/>
      <c r="TXD66" s="154"/>
      <c r="TXE66" s="154"/>
      <c r="TXF66" s="154"/>
      <c r="TXG66" s="154"/>
      <c r="TXH66" s="154"/>
      <c r="TXI66" s="154"/>
      <c r="TXJ66" s="154"/>
      <c r="TXK66" s="154"/>
      <c r="TXL66" s="154"/>
      <c r="TXM66" s="154"/>
      <c r="TXN66" s="154"/>
      <c r="TXO66" s="154"/>
      <c r="TXP66" s="154"/>
      <c r="TXQ66" s="154"/>
      <c r="TXR66" s="154"/>
      <c r="TXS66" s="154"/>
      <c r="TXT66" s="154"/>
      <c r="TXU66" s="154"/>
      <c r="TXV66" s="154"/>
      <c r="TXW66" s="154"/>
      <c r="TXX66" s="154"/>
      <c r="TXY66" s="154"/>
      <c r="TXZ66" s="154"/>
      <c r="TYA66" s="154"/>
      <c r="TYB66" s="154"/>
      <c r="TYC66" s="154"/>
      <c r="TYD66" s="154"/>
      <c r="TYE66" s="154"/>
      <c r="TYF66" s="154"/>
      <c r="TYG66" s="154"/>
      <c r="TYH66" s="154"/>
      <c r="TYI66" s="154"/>
      <c r="TYJ66" s="154"/>
      <c r="TYK66" s="154"/>
      <c r="TYL66" s="154"/>
      <c r="TYM66" s="154"/>
      <c r="TYN66" s="154"/>
      <c r="TYO66" s="154"/>
      <c r="TYP66" s="154"/>
      <c r="TYQ66" s="154"/>
      <c r="TYR66" s="154"/>
      <c r="TYS66" s="154"/>
      <c r="TYT66" s="154"/>
      <c r="TYU66" s="154"/>
      <c r="TYV66" s="154"/>
      <c r="TYW66" s="154"/>
      <c r="TYX66" s="154"/>
      <c r="TYY66" s="154"/>
      <c r="TYZ66" s="154"/>
      <c r="TZA66" s="154"/>
      <c r="TZB66" s="154"/>
      <c r="TZC66" s="154"/>
      <c r="TZD66" s="154"/>
      <c r="TZE66" s="154"/>
      <c r="TZF66" s="154"/>
      <c r="TZG66" s="154"/>
      <c r="TZH66" s="154"/>
      <c r="TZI66" s="154"/>
      <c r="TZJ66" s="154"/>
      <c r="TZK66" s="154"/>
      <c r="TZL66" s="154"/>
      <c r="TZM66" s="154"/>
      <c r="TZN66" s="154"/>
      <c r="TZO66" s="154"/>
      <c r="TZP66" s="154"/>
      <c r="TZQ66" s="154"/>
      <c r="TZR66" s="154"/>
      <c r="TZS66" s="154"/>
      <c r="TZT66" s="154"/>
      <c r="TZU66" s="154"/>
      <c r="TZV66" s="154"/>
      <c r="TZW66" s="154"/>
      <c r="TZX66" s="154"/>
      <c r="TZY66" s="154"/>
      <c r="TZZ66" s="154"/>
      <c r="UAA66" s="154"/>
      <c r="UAB66" s="154"/>
      <c r="UAC66" s="154"/>
      <c r="UAD66" s="154"/>
      <c r="UAE66" s="154"/>
      <c r="UAF66" s="154"/>
      <c r="UAG66" s="154"/>
      <c r="UAH66" s="154"/>
      <c r="UAI66" s="154"/>
      <c r="UAJ66" s="154"/>
      <c r="UAK66" s="154"/>
      <c r="UAL66" s="154"/>
      <c r="UAM66" s="154"/>
      <c r="UAN66" s="154"/>
      <c r="UAO66" s="154"/>
      <c r="UAP66" s="154"/>
      <c r="UAQ66" s="154"/>
      <c r="UAR66" s="154"/>
      <c r="UAS66" s="154"/>
      <c r="UAT66" s="154"/>
      <c r="UAU66" s="154"/>
      <c r="UAV66" s="154"/>
      <c r="UAW66" s="154"/>
      <c r="UAX66" s="154"/>
      <c r="UAY66" s="154"/>
      <c r="UAZ66" s="154"/>
      <c r="UBA66" s="154"/>
      <c r="UBB66" s="154"/>
      <c r="UBC66" s="154"/>
      <c r="UBD66" s="154"/>
      <c r="UBE66" s="154"/>
      <c r="UBF66" s="154"/>
      <c r="UBG66" s="154"/>
      <c r="UBH66" s="154"/>
      <c r="UBI66" s="154"/>
      <c r="UBJ66" s="154"/>
      <c r="UBK66" s="154"/>
      <c r="UBL66" s="154"/>
      <c r="UBM66" s="154"/>
      <c r="UBN66" s="154"/>
      <c r="UBO66" s="154"/>
      <c r="UBP66" s="154"/>
      <c r="UBQ66" s="154"/>
      <c r="UBR66" s="154"/>
      <c r="UBS66" s="154"/>
      <c r="UBT66" s="154"/>
      <c r="UBU66" s="154"/>
      <c r="UBV66" s="154"/>
      <c r="UBW66" s="154"/>
      <c r="UBX66" s="154"/>
      <c r="UBY66" s="154"/>
      <c r="UBZ66" s="154"/>
      <c r="UCA66" s="154"/>
      <c r="UCB66" s="154"/>
      <c r="UCC66" s="154"/>
      <c r="UCD66" s="154"/>
      <c r="UCE66" s="154"/>
      <c r="UCF66" s="154"/>
      <c r="UCG66" s="154"/>
      <c r="UCH66" s="154"/>
      <c r="UCI66" s="154"/>
      <c r="UCJ66" s="154"/>
      <c r="UCK66" s="154"/>
      <c r="UCL66" s="154"/>
      <c r="UCM66" s="154"/>
      <c r="UCN66" s="154"/>
      <c r="UCO66" s="154"/>
      <c r="UCP66" s="154"/>
      <c r="UCQ66" s="154"/>
      <c r="UCR66" s="154"/>
      <c r="UCS66" s="154"/>
      <c r="UCT66" s="154"/>
      <c r="UCU66" s="154"/>
      <c r="UCV66" s="154"/>
      <c r="UCW66" s="154"/>
      <c r="UCX66" s="154"/>
      <c r="UCY66" s="154"/>
      <c r="UCZ66" s="154"/>
      <c r="UDA66" s="154"/>
      <c r="UDB66" s="154"/>
      <c r="UDC66" s="154"/>
      <c r="UDD66" s="154"/>
      <c r="UDE66" s="154"/>
      <c r="UDF66" s="154"/>
      <c r="UDG66" s="154"/>
      <c r="UDH66" s="154"/>
      <c r="UDI66" s="154"/>
      <c r="UDJ66" s="154"/>
      <c r="UDK66" s="154"/>
      <c r="UDL66" s="154"/>
      <c r="UDM66" s="154"/>
      <c r="UDN66" s="154"/>
      <c r="UDO66" s="154"/>
      <c r="UDP66" s="154"/>
      <c r="UDQ66" s="154"/>
      <c r="UDR66" s="154"/>
      <c r="UDS66" s="154"/>
      <c r="UDT66" s="154"/>
      <c r="UDU66" s="154"/>
      <c r="UDV66" s="154"/>
      <c r="UDW66" s="154"/>
      <c r="UDX66" s="154"/>
      <c r="UDY66" s="154"/>
      <c r="UDZ66" s="154"/>
      <c r="UEA66" s="154"/>
      <c r="UEB66" s="154"/>
      <c r="UEC66" s="154"/>
      <c r="UED66" s="154"/>
      <c r="UEE66" s="154"/>
      <c r="UEF66" s="154"/>
      <c r="UEG66" s="154"/>
      <c r="UEH66" s="154"/>
      <c r="UEI66" s="154"/>
      <c r="UEJ66" s="154"/>
      <c r="UEK66" s="154"/>
      <c r="UEL66" s="154"/>
      <c r="UEM66" s="154"/>
      <c r="UEN66" s="154"/>
      <c r="UEO66" s="154"/>
      <c r="UEP66" s="154"/>
      <c r="UEQ66" s="154"/>
      <c r="UER66" s="154"/>
      <c r="UES66" s="154"/>
      <c r="UET66" s="154"/>
      <c r="UEU66" s="154"/>
      <c r="UEV66" s="154"/>
      <c r="UEW66" s="154"/>
      <c r="UEX66" s="154"/>
      <c r="UEY66" s="154"/>
      <c r="UEZ66" s="154"/>
      <c r="UFA66" s="154"/>
      <c r="UFB66" s="154"/>
      <c r="UFC66" s="154"/>
      <c r="UFD66" s="154"/>
      <c r="UFE66" s="154"/>
      <c r="UFF66" s="154"/>
      <c r="UFG66" s="154"/>
      <c r="UFH66" s="154"/>
      <c r="UFI66" s="154"/>
      <c r="UFJ66" s="154"/>
      <c r="UFK66" s="154"/>
      <c r="UFL66" s="154"/>
      <c r="UFM66" s="154"/>
      <c r="UFN66" s="154"/>
      <c r="UFO66" s="154"/>
      <c r="UFP66" s="154"/>
      <c r="UFQ66" s="154"/>
      <c r="UFR66" s="154"/>
      <c r="UFS66" s="154"/>
      <c r="UFT66" s="154"/>
      <c r="UFU66" s="154"/>
      <c r="UFV66" s="154"/>
      <c r="UFW66" s="154"/>
      <c r="UFX66" s="154"/>
      <c r="UFY66" s="154"/>
      <c r="UFZ66" s="154"/>
      <c r="UGA66" s="154"/>
      <c r="UGB66" s="154"/>
      <c r="UGC66" s="154"/>
      <c r="UGD66" s="154"/>
      <c r="UGE66" s="154"/>
      <c r="UGF66" s="154"/>
      <c r="UGG66" s="154"/>
      <c r="UGH66" s="154"/>
      <c r="UGI66" s="154"/>
      <c r="UGJ66" s="154"/>
      <c r="UGK66" s="154"/>
      <c r="UGL66" s="154"/>
      <c r="UGM66" s="154"/>
      <c r="UGN66" s="154"/>
      <c r="UGO66" s="154"/>
      <c r="UGP66" s="154"/>
      <c r="UGQ66" s="154"/>
      <c r="UGR66" s="154"/>
      <c r="UGS66" s="154"/>
      <c r="UGT66" s="154"/>
      <c r="UGU66" s="154"/>
      <c r="UGV66" s="154"/>
      <c r="UGW66" s="154"/>
      <c r="UGX66" s="154"/>
      <c r="UGY66" s="154"/>
      <c r="UGZ66" s="154"/>
      <c r="UHA66" s="154"/>
      <c r="UHB66" s="154"/>
      <c r="UHC66" s="154"/>
      <c r="UHD66" s="154"/>
      <c r="UHE66" s="154"/>
      <c r="UHF66" s="154"/>
      <c r="UHG66" s="154"/>
      <c r="UHH66" s="154"/>
      <c r="UHI66" s="154"/>
      <c r="UHJ66" s="154"/>
      <c r="UHK66" s="154"/>
      <c r="UHL66" s="154"/>
      <c r="UHM66" s="154"/>
      <c r="UHN66" s="154"/>
      <c r="UHO66" s="154"/>
      <c r="UHP66" s="154"/>
      <c r="UHQ66" s="154"/>
      <c r="UHR66" s="154"/>
      <c r="UHS66" s="154"/>
      <c r="UHT66" s="154"/>
      <c r="UHU66" s="154"/>
      <c r="UHV66" s="154"/>
      <c r="UHW66" s="154"/>
      <c r="UHX66" s="154"/>
      <c r="UHY66" s="154"/>
      <c r="UHZ66" s="154"/>
      <c r="UIA66" s="154"/>
      <c r="UIB66" s="154"/>
      <c r="UIC66" s="154"/>
      <c r="UID66" s="154"/>
      <c r="UIE66" s="154"/>
      <c r="UIF66" s="154"/>
      <c r="UIG66" s="154"/>
      <c r="UIH66" s="154"/>
      <c r="UII66" s="154"/>
      <c r="UIJ66" s="154"/>
      <c r="UIK66" s="154"/>
      <c r="UIL66" s="154"/>
      <c r="UIM66" s="154"/>
      <c r="UIN66" s="154"/>
      <c r="UIO66" s="154"/>
      <c r="UIP66" s="154"/>
      <c r="UIQ66" s="154"/>
      <c r="UIR66" s="154"/>
      <c r="UIS66" s="154"/>
      <c r="UIT66" s="154"/>
      <c r="UIU66" s="154"/>
      <c r="UIV66" s="154"/>
      <c r="UIW66" s="154"/>
      <c r="UIX66" s="154"/>
      <c r="UIY66" s="154"/>
      <c r="UIZ66" s="154"/>
      <c r="UJA66" s="154"/>
      <c r="UJB66" s="154"/>
      <c r="UJC66" s="154"/>
      <c r="UJD66" s="154"/>
      <c r="UJE66" s="154"/>
      <c r="UJF66" s="154"/>
      <c r="UJG66" s="154"/>
      <c r="UJH66" s="154"/>
      <c r="UJI66" s="154"/>
      <c r="UJJ66" s="154"/>
      <c r="UJK66" s="154"/>
      <c r="UJL66" s="154"/>
      <c r="UJM66" s="154"/>
      <c r="UJN66" s="154"/>
      <c r="UJO66" s="154"/>
      <c r="UJP66" s="154"/>
      <c r="UJQ66" s="154"/>
      <c r="UJR66" s="154"/>
      <c r="UJS66" s="154"/>
      <c r="UJT66" s="154"/>
      <c r="UJU66" s="154"/>
      <c r="UJV66" s="154"/>
      <c r="UJW66" s="154"/>
      <c r="UJX66" s="154"/>
      <c r="UJY66" s="154"/>
      <c r="UJZ66" s="154"/>
      <c r="UKA66" s="154"/>
      <c r="UKB66" s="154"/>
      <c r="UKC66" s="154"/>
      <c r="UKD66" s="154"/>
      <c r="UKE66" s="154"/>
      <c r="UKF66" s="154"/>
      <c r="UKG66" s="154"/>
      <c r="UKH66" s="154"/>
      <c r="UKI66" s="154"/>
      <c r="UKJ66" s="154"/>
      <c r="UKK66" s="154"/>
      <c r="UKL66" s="154"/>
      <c r="UKM66" s="154"/>
      <c r="UKN66" s="154"/>
      <c r="UKO66" s="154"/>
      <c r="UKP66" s="154"/>
      <c r="UKQ66" s="154"/>
      <c r="UKR66" s="154"/>
      <c r="UKS66" s="154"/>
      <c r="UKT66" s="154"/>
      <c r="UKU66" s="154"/>
      <c r="UKV66" s="154"/>
      <c r="UKW66" s="154"/>
      <c r="UKX66" s="154"/>
      <c r="UKY66" s="154"/>
      <c r="UKZ66" s="154"/>
      <c r="ULA66" s="154"/>
      <c r="ULB66" s="154"/>
      <c r="ULC66" s="154"/>
      <c r="ULD66" s="154"/>
      <c r="ULE66" s="154"/>
      <c r="ULF66" s="154"/>
      <c r="ULG66" s="154"/>
      <c r="ULH66" s="154"/>
      <c r="ULI66" s="154"/>
      <c r="ULJ66" s="154"/>
      <c r="ULK66" s="154"/>
      <c r="ULL66" s="154"/>
      <c r="ULM66" s="154"/>
      <c r="ULN66" s="154"/>
      <c r="ULO66" s="154"/>
      <c r="ULP66" s="154"/>
      <c r="ULQ66" s="154"/>
      <c r="ULR66" s="154"/>
      <c r="ULS66" s="154"/>
      <c r="ULT66" s="154"/>
      <c r="ULU66" s="154"/>
      <c r="ULV66" s="154"/>
      <c r="ULW66" s="154"/>
      <c r="ULX66" s="154"/>
      <c r="ULY66" s="154"/>
      <c r="ULZ66" s="154"/>
      <c r="UMA66" s="154"/>
      <c r="UMB66" s="154"/>
      <c r="UMC66" s="154"/>
      <c r="UMD66" s="154"/>
      <c r="UME66" s="154"/>
      <c r="UMF66" s="154"/>
      <c r="UMG66" s="154"/>
      <c r="UMH66" s="154"/>
      <c r="UMI66" s="154"/>
      <c r="UMJ66" s="154"/>
      <c r="UMK66" s="154"/>
      <c r="UML66" s="154"/>
      <c r="UMM66" s="154"/>
      <c r="UMN66" s="154"/>
      <c r="UMO66" s="154"/>
      <c r="UMP66" s="154"/>
      <c r="UMQ66" s="154"/>
      <c r="UMR66" s="154"/>
      <c r="UMS66" s="154"/>
      <c r="UMT66" s="154"/>
      <c r="UMU66" s="154"/>
      <c r="UMV66" s="154"/>
      <c r="UMW66" s="154"/>
      <c r="UMX66" s="154"/>
      <c r="UMY66" s="154"/>
      <c r="UMZ66" s="154"/>
      <c r="UNA66" s="154"/>
      <c r="UNB66" s="154"/>
      <c r="UNC66" s="154"/>
      <c r="UND66" s="154"/>
      <c r="UNE66" s="154"/>
      <c r="UNF66" s="154"/>
      <c r="UNG66" s="154"/>
      <c r="UNH66" s="154"/>
      <c r="UNI66" s="154"/>
      <c r="UNJ66" s="154"/>
      <c r="UNK66" s="154"/>
      <c r="UNL66" s="154"/>
      <c r="UNM66" s="154"/>
      <c r="UNN66" s="154"/>
      <c r="UNO66" s="154"/>
      <c r="UNP66" s="154"/>
      <c r="UNQ66" s="154"/>
      <c r="UNR66" s="154"/>
      <c r="UNS66" s="154"/>
      <c r="UNT66" s="154"/>
      <c r="UNU66" s="154"/>
      <c r="UNV66" s="154"/>
      <c r="UNW66" s="154"/>
      <c r="UNX66" s="154"/>
      <c r="UNY66" s="154"/>
      <c r="UNZ66" s="154"/>
      <c r="UOA66" s="154"/>
      <c r="UOB66" s="154"/>
      <c r="UOC66" s="154"/>
      <c r="UOD66" s="154"/>
      <c r="UOE66" s="154"/>
      <c r="UOF66" s="154"/>
      <c r="UOG66" s="154"/>
      <c r="UOH66" s="154"/>
      <c r="UOI66" s="154"/>
      <c r="UOJ66" s="154"/>
      <c r="UOK66" s="154"/>
      <c r="UOL66" s="154"/>
      <c r="UOM66" s="154"/>
      <c r="UON66" s="154"/>
      <c r="UOO66" s="154"/>
      <c r="UOP66" s="154"/>
      <c r="UOQ66" s="154"/>
      <c r="UOR66" s="154"/>
      <c r="UOS66" s="154"/>
      <c r="UOT66" s="154"/>
      <c r="UOU66" s="154"/>
      <c r="UOV66" s="154"/>
      <c r="UOW66" s="154"/>
      <c r="UOX66" s="154"/>
      <c r="UOY66" s="154"/>
      <c r="UOZ66" s="154"/>
      <c r="UPA66" s="154"/>
      <c r="UPB66" s="154"/>
      <c r="UPC66" s="154"/>
      <c r="UPD66" s="154"/>
      <c r="UPE66" s="154"/>
      <c r="UPF66" s="154"/>
      <c r="UPG66" s="154"/>
      <c r="UPH66" s="154"/>
      <c r="UPI66" s="154"/>
      <c r="UPJ66" s="154"/>
      <c r="UPK66" s="154"/>
      <c r="UPL66" s="154"/>
      <c r="UPM66" s="154"/>
      <c r="UPN66" s="154"/>
      <c r="UPO66" s="154"/>
      <c r="UPP66" s="154"/>
      <c r="UPQ66" s="154"/>
      <c r="UPR66" s="154"/>
      <c r="UPS66" s="154"/>
      <c r="UPT66" s="154"/>
      <c r="UPU66" s="154"/>
      <c r="UPV66" s="154"/>
      <c r="UPW66" s="154"/>
      <c r="UPX66" s="154"/>
      <c r="UPY66" s="154"/>
      <c r="UPZ66" s="154"/>
      <c r="UQA66" s="154"/>
      <c r="UQB66" s="154"/>
      <c r="UQC66" s="154"/>
      <c r="UQD66" s="154"/>
      <c r="UQE66" s="154"/>
      <c r="UQF66" s="154"/>
      <c r="UQG66" s="154"/>
      <c r="UQH66" s="154"/>
      <c r="UQI66" s="154"/>
      <c r="UQJ66" s="154"/>
      <c r="UQK66" s="154"/>
      <c r="UQL66" s="154"/>
      <c r="UQM66" s="154"/>
      <c r="UQN66" s="154"/>
      <c r="UQO66" s="154"/>
      <c r="UQP66" s="154"/>
      <c r="UQQ66" s="154"/>
      <c r="UQR66" s="154"/>
      <c r="UQS66" s="154"/>
      <c r="UQT66" s="154"/>
      <c r="UQU66" s="154"/>
      <c r="UQV66" s="154"/>
      <c r="UQW66" s="154"/>
      <c r="UQX66" s="154"/>
      <c r="UQY66" s="154"/>
      <c r="UQZ66" s="154"/>
      <c r="URA66" s="154"/>
      <c r="URB66" s="154"/>
      <c r="URC66" s="154"/>
      <c r="URD66" s="154"/>
      <c r="URE66" s="154"/>
      <c r="URF66" s="154"/>
      <c r="URG66" s="154"/>
      <c r="URH66" s="154"/>
      <c r="URI66" s="154"/>
      <c r="URJ66" s="154"/>
      <c r="URK66" s="154"/>
      <c r="URL66" s="154"/>
      <c r="URM66" s="154"/>
      <c r="URN66" s="154"/>
      <c r="URO66" s="154"/>
      <c r="URP66" s="154"/>
      <c r="URQ66" s="154"/>
      <c r="URR66" s="154"/>
      <c r="URS66" s="154"/>
      <c r="URT66" s="154"/>
      <c r="URU66" s="154"/>
      <c r="URV66" s="154"/>
      <c r="URW66" s="154"/>
      <c r="URX66" s="154"/>
      <c r="URY66" s="154"/>
      <c r="URZ66" s="154"/>
      <c r="USA66" s="154"/>
      <c r="USB66" s="154"/>
      <c r="USC66" s="154"/>
      <c r="USD66" s="154"/>
      <c r="USE66" s="154"/>
      <c r="USF66" s="154"/>
      <c r="USG66" s="154"/>
      <c r="USH66" s="154"/>
      <c r="USI66" s="154"/>
      <c r="USJ66" s="154"/>
      <c r="USK66" s="154"/>
      <c r="USL66" s="154"/>
      <c r="USM66" s="154"/>
      <c r="USN66" s="154"/>
      <c r="USO66" s="154"/>
      <c r="USP66" s="154"/>
      <c r="USQ66" s="154"/>
      <c r="USR66" s="154"/>
      <c r="USS66" s="154"/>
      <c r="UST66" s="154"/>
      <c r="USU66" s="154"/>
      <c r="USV66" s="154"/>
      <c r="USW66" s="154"/>
      <c r="USX66" s="154"/>
      <c r="USY66" s="154"/>
      <c r="USZ66" s="154"/>
      <c r="UTA66" s="154"/>
      <c r="UTB66" s="154"/>
      <c r="UTC66" s="154"/>
      <c r="UTD66" s="154"/>
      <c r="UTE66" s="154"/>
      <c r="UTF66" s="154"/>
      <c r="UTG66" s="154"/>
      <c r="UTH66" s="154"/>
      <c r="UTI66" s="154"/>
      <c r="UTJ66" s="154"/>
      <c r="UTK66" s="154"/>
      <c r="UTL66" s="154"/>
      <c r="UTM66" s="154"/>
      <c r="UTN66" s="154"/>
      <c r="UTO66" s="154"/>
      <c r="UTP66" s="154"/>
      <c r="UTQ66" s="154"/>
      <c r="UTR66" s="154"/>
      <c r="UTS66" s="154"/>
      <c r="UTT66" s="154"/>
      <c r="UTU66" s="154"/>
      <c r="UTV66" s="154"/>
      <c r="UTW66" s="154"/>
      <c r="UTX66" s="154"/>
      <c r="UTY66" s="154"/>
      <c r="UTZ66" s="154"/>
      <c r="UUA66" s="154"/>
      <c r="UUB66" s="154"/>
      <c r="UUC66" s="154"/>
      <c r="UUD66" s="154"/>
      <c r="UUE66" s="154"/>
      <c r="UUF66" s="154"/>
      <c r="UUG66" s="154"/>
      <c r="UUH66" s="154"/>
      <c r="UUI66" s="154"/>
      <c r="UUJ66" s="154"/>
      <c r="UUK66" s="154"/>
      <c r="UUL66" s="154"/>
      <c r="UUM66" s="154"/>
      <c r="UUN66" s="154"/>
      <c r="UUO66" s="154"/>
      <c r="UUP66" s="154"/>
      <c r="UUQ66" s="154"/>
      <c r="UUR66" s="154"/>
      <c r="UUS66" s="154"/>
      <c r="UUT66" s="154"/>
      <c r="UUU66" s="154"/>
      <c r="UUV66" s="154"/>
      <c r="UUW66" s="154"/>
      <c r="UUX66" s="154"/>
      <c r="UUY66" s="154"/>
      <c r="UUZ66" s="154"/>
      <c r="UVA66" s="154"/>
      <c r="UVB66" s="154"/>
      <c r="UVC66" s="154"/>
      <c r="UVD66" s="154"/>
      <c r="UVE66" s="154"/>
      <c r="UVF66" s="154"/>
      <c r="UVG66" s="154"/>
      <c r="UVH66" s="154"/>
      <c r="UVI66" s="154"/>
      <c r="UVJ66" s="154"/>
      <c r="UVK66" s="154"/>
      <c r="UVL66" s="154"/>
      <c r="UVM66" s="154"/>
      <c r="UVN66" s="154"/>
      <c r="UVO66" s="154"/>
      <c r="UVP66" s="154"/>
      <c r="UVQ66" s="154"/>
      <c r="UVR66" s="154"/>
      <c r="UVS66" s="154"/>
      <c r="UVT66" s="154"/>
      <c r="UVU66" s="154"/>
      <c r="UVV66" s="154"/>
      <c r="UVW66" s="154"/>
      <c r="UVX66" s="154"/>
      <c r="UVY66" s="154"/>
      <c r="UVZ66" s="154"/>
      <c r="UWA66" s="154"/>
      <c r="UWB66" s="154"/>
      <c r="UWC66" s="154"/>
      <c r="UWD66" s="154"/>
      <c r="UWE66" s="154"/>
      <c r="UWF66" s="154"/>
      <c r="UWG66" s="154"/>
      <c r="UWH66" s="154"/>
      <c r="UWI66" s="154"/>
      <c r="UWJ66" s="154"/>
      <c r="UWK66" s="154"/>
      <c r="UWL66" s="154"/>
      <c r="UWM66" s="154"/>
      <c r="UWN66" s="154"/>
      <c r="UWO66" s="154"/>
      <c r="UWP66" s="154"/>
      <c r="UWQ66" s="154"/>
      <c r="UWR66" s="154"/>
      <c r="UWS66" s="154"/>
      <c r="UWT66" s="154"/>
      <c r="UWU66" s="154"/>
      <c r="UWV66" s="154"/>
      <c r="UWW66" s="154"/>
      <c r="UWX66" s="154"/>
      <c r="UWY66" s="154"/>
      <c r="UWZ66" s="154"/>
      <c r="UXA66" s="154"/>
      <c r="UXB66" s="154"/>
      <c r="UXC66" s="154"/>
      <c r="UXD66" s="154"/>
      <c r="UXE66" s="154"/>
      <c r="UXF66" s="154"/>
      <c r="UXG66" s="154"/>
      <c r="UXH66" s="154"/>
      <c r="UXI66" s="154"/>
      <c r="UXJ66" s="154"/>
      <c r="UXK66" s="154"/>
      <c r="UXL66" s="154"/>
      <c r="UXM66" s="154"/>
      <c r="UXN66" s="154"/>
      <c r="UXO66" s="154"/>
      <c r="UXP66" s="154"/>
      <c r="UXQ66" s="154"/>
      <c r="UXR66" s="154"/>
      <c r="UXS66" s="154"/>
      <c r="UXT66" s="154"/>
      <c r="UXU66" s="154"/>
      <c r="UXV66" s="154"/>
      <c r="UXW66" s="154"/>
      <c r="UXX66" s="154"/>
      <c r="UXY66" s="154"/>
      <c r="UXZ66" s="154"/>
      <c r="UYA66" s="154"/>
      <c r="UYB66" s="154"/>
      <c r="UYC66" s="154"/>
      <c r="UYD66" s="154"/>
      <c r="UYE66" s="154"/>
      <c r="UYF66" s="154"/>
      <c r="UYG66" s="154"/>
      <c r="UYH66" s="154"/>
      <c r="UYI66" s="154"/>
      <c r="UYJ66" s="154"/>
      <c r="UYK66" s="154"/>
      <c r="UYL66" s="154"/>
      <c r="UYM66" s="154"/>
      <c r="UYN66" s="154"/>
      <c r="UYO66" s="154"/>
      <c r="UYP66" s="154"/>
      <c r="UYQ66" s="154"/>
      <c r="UYR66" s="154"/>
      <c r="UYS66" s="154"/>
      <c r="UYT66" s="154"/>
      <c r="UYU66" s="154"/>
      <c r="UYV66" s="154"/>
      <c r="UYW66" s="154"/>
      <c r="UYX66" s="154"/>
      <c r="UYY66" s="154"/>
      <c r="UYZ66" s="154"/>
      <c r="UZA66" s="154"/>
      <c r="UZB66" s="154"/>
      <c r="UZC66" s="154"/>
      <c r="UZD66" s="154"/>
      <c r="UZE66" s="154"/>
      <c r="UZF66" s="154"/>
      <c r="UZG66" s="154"/>
      <c r="UZH66" s="154"/>
      <c r="UZI66" s="154"/>
      <c r="UZJ66" s="154"/>
      <c r="UZK66" s="154"/>
      <c r="UZL66" s="154"/>
      <c r="UZM66" s="154"/>
      <c r="UZN66" s="154"/>
      <c r="UZO66" s="154"/>
      <c r="UZP66" s="154"/>
      <c r="UZQ66" s="154"/>
      <c r="UZR66" s="154"/>
      <c r="UZS66" s="154"/>
      <c r="UZT66" s="154"/>
      <c r="UZU66" s="154"/>
      <c r="UZV66" s="154"/>
      <c r="UZW66" s="154"/>
      <c r="UZX66" s="154"/>
      <c r="UZY66" s="154"/>
      <c r="UZZ66" s="154"/>
      <c r="VAA66" s="154"/>
      <c r="VAB66" s="154"/>
      <c r="VAC66" s="154"/>
      <c r="VAD66" s="154"/>
      <c r="VAE66" s="154"/>
      <c r="VAF66" s="154"/>
      <c r="VAG66" s="154"/>
      <c r="VAH66" s="154"/>
      <c r="VAI66" s="154"/>
      <c r="VAJ66" s="154"/>
      <c r="VAK66" s="154"/>
      <c r="VAL66" s="154"/>
      <c r="VAM66" s="154"/>
      <c r="VAN66" s="154"/>
      <c r="VAO66" s="154"/>
      <c r="VAP66" s="154"/>
      <c r="VAQ66" s="154"/>
      <c r="VAR66" s="154"/>
      <c r="VAS66" s="154"/>
      <c r="VAT66" s="154"/>
      <c r="VAU66" s="154"/>
      <c r="VAV66" s="154"/>
      <c r="VAW66" s="154"/>
      <c r="VAX66" s="154"/>
      <c r="VAY66" s="154"/>
      <c r="VAZ66" s="154"/>
      <c r="VBA66" s="154"/>
      <c r="VBB66" s="154"/>
      <c r="VBC66" s="154"/>
      <c r="VBD66" s="154"/>
      <c r="VBE66" s="154"/>
      <c r="VBF66" s="154"/>
      <c r="VBG66" s="154"/>
      <c r="VBH66" s="154"/>
      <c r="VBI66" s="154"/>
      <c r="VBJ66" s="154"/>
      <c r="VBK66" s="154"/>
      <c r="VBL66" s="154"/>
      <c r="VBM66" s="154"/>
      <c r="VBN66" s="154"/>
      <c r="VBO66" s="154"/>
      <c r="VBP66" s="154"/>
      <c r="VBQ66" s="154"/>
      <c r="VBR66" s="154"/>
      <c r="VBS66" s="154"/>
      <c r="VBT66" s="154"/>
      <c r="VBU66" s="154"/>
      <c r="VBV66" s="154"/>
      <c r="VBW66" s="154"/>
      <c r="VBX66" s="154"/>
      <c r="VBY66" s="154"/>
      <c r="VBZ66" s="154"/>
      <c r="VCA66" s="154"/>
      <c r="VCB66" s="154"/>
      <c r="VCC66" s="154"/>
      <c r="VCD66" s="154"/>
      <c r="VCE66" s="154"/>
      <c r="VCF66" s="154"/>
      <c r="VCG66" s="154"/>
      <c r="VCH66" s="154"/>
      <c r="VCI66" s="154"/>
      <c r="VCJ66" s="154"/>
      <c r="VCK66" s="154"/>
      <c r="VCL66" s="154"/>
      <c r="VCM66" s="154"/>
      <c r="VCN66" s="154"/>
      <c r="VCO66" s="154"/>
      <c r="VCP66" s="154"/>
      <c r="VCQ66" s="154"/>
      <c r="VCR66" s="154"/>
      <c r="VCS66" s="154"/>
      <c r="VCT66" s="154"/>
      <c r="VCU66" s="154"/>
      <c r="VCV66" s="154"/>
      <c r="VCW66" s="154"/>
      <c r="VCX66" s="154"/>
      <c r="VCY66" s="154"/>
      <c r="VCZ66" s="154"/>
      <c r="VDA66" s="154"/>
      <c r="VDB66" s="154"/>
      <c r="VDC66" s="154"/>
      <c r="VDD66" s="154"/>
      <c r="VDE66" s="154"/>
      <c r="VDF66" s="154"/>
      <c r="VDG66" s="154"/>
      <c r="VDH66" s="154"/>
      <c r="VDI66" s="154"/>
      <c r="VDJ66" s="154"/>
      <c r="VDK66" s="154"/>
      <c r="VDL66" s="154"/>
      <c r="VDM66" s="154"/>
      <c r="VDN66" s="154"/>
      <c r="VDO66" s="154"/>
      <c r="VDP66" s="154"/>
      <c r="VDQ66" s="154"/>
      <c r="VDR66" s="154"/>
      <c r="VDS66" s="154"/>
      <c r="VDT66" s="154"/>
      <c r="VDU66" s="154"/>
      <c r="VDV66" s="154"/>
      <c r="VDW66" s="154"/>
      <c r="VDX66" s="154"/>
      <c r="VDY66" s="154"/>
      <c r="VDZ66" s="154"/>
      <c r="VEA66" s="154"/>
      <c r="VEB66" s="154"/>
      <c r="VEC66" s="154"/>
      <c r="VED66" s="154"/>
      <c r="VEE66" s="154"/>
      <c r="VEF66" s="154"/>
      <c r="VEG66" s="154"/>
      <c r="VEH66" s="154"/>
      <c r="VEI66" s="154"/>
      <c r="VEJ66" s="154"/>
      <c r="VEK66" s="154"/>
      <c r="VEL66" s="154"/>
      <c r="VEM66" s="154"/>
      <c r="VEN66" s="154"/>
      <c r="VEO66" s="154"/>
      <c r="VEP66" s="154"/>
      <c r="VEQ66" s="154"/>
      <c r="VER66" s="154"/>
      <c r="VES66" s="154"/>
      <c r="VET66" s="154"/>
      <c r="VEU66" s="154"/>
      <c r="VEV66" s="154"/>
      <c r="VEW66" s="154"/>
      <c r="VEX66" s="154"/>
      <c r="VEY66" s="154"/>
      <c r="VEZ66" s="154"/>
      <c r="VFA66" s="154"/>
      <c r="VFB66" s="154"/>
      <c r="VFC66" s="154"/>
      <c r="VFD66" s="154"/>
      <c r="VFE66" s="154"/>
      <c r="VFF66" s="154"/>
      <c r="VFG66" s="154"/>
      <c r="VFH66" s="154"/>
      <c r="VFI66" s="154"/>
      <c r="VFJ66" s="154"/>
      <c r="VFK66" s="154"/>
      <c r="VFL66" s="154"/>
      <c r="VFM66" s="154"/>
      <c r="VFN66" s="154"/>
      <c r="VFO66" s="154"/>
      <c r="VFP66" s="154"/>
      <c r="VFQ66" s="154"/>
      <c r="VFR66" s="154"/>
      <c r="VFS66" s="154"/>
      <c r="VFT66" s="154"/>
      <c r="VFU66" s="154"/>
      <c r="VFV66" s="154"/>
      <c r="VFW66" s="154"/>
      <c r="VFX66" s="154"/>
      <c r="VFY66" s="154"/>
      <c r="VFZ66" s="154"/>
      <c r="VGA66" s="154"/>
      <c r="VGB66" s="154"/>
      <c r="VGC66" s="154"/>
      <c r="VGD66" s="154"/>
      <c r="VGE66" s="154"/>
      <c r="VGF66" s="154"/>
      <c r="VGG66" s="154"/>
      <c r="VGH66" s="154"/>
      <c r="VGI66" s="154"/>
      <c r="VGJ66" s="154"/>
      <c r="VGK66" s="154"/>
      <c r="VGL66" s="154"/>
      <c r="VGM66" s="154"/>
      <c r="VGN66" s="154"/>
      <c r="VGO66" s="154"/>
      <c r="VGP66" s="154"/>
      <c r="VGQ66" s="154"/>
      <c r="VGR66" s="154"/>
      <c r="VGS66" s="154"/>
      <c r="VGT66" s="154"/>
      <c r="VGU66" s="154"/>
      <c r="VGV66" s="154"/>
      <c r="VGW66" s="154"/>
      <c r="VGX66" s="154"/>
      <c r="VGY66" s="154"/>
      <c r="VGZ66" s="154"/>
      <c r="VHA66" s="154"/>
      <c r="VHB66" s="154"/>
      <c r="VHC66" s="154"/>
      <c r="VHD66" s="154"/>
      <c r="VHE66" s="154"/>
      <c r="VHF66" s="154"/>
      <c r="VHG66" s="154"/>
      <c r="VHH66" s="154"/>
      <c r="VHI66" s="154"/>
      <c r="VHJ66" s="154"/>
      <c r="VHK66" s="154"/>
      <c r="VHL66" s="154"/>
      <c r="VHM66" s="154"/>
      <c r="VHN66" s="154"/>
      <c r="VHO66" s="154"/>
      <c r="VHP66" s="154"/>
      <c r="VHQ66" s="154"/>
      <c r="VHR66" s="154"/>
      <c r="VHS66" s="154"/>
      <c r="VHT66" s="154"/>
      <c r="VHU66" s="154"/>
      <c r="VHV66" s="154"/>
      <c r="VHW66" s="154"/>
      <c r="VHX66" s="154"/>
      <c r="VHY66" s="154"/>
      <c r="VHZ66" s="154"/>
      <c r="VIA66" s="154"/>
      <c r="VIB66" s="154"/>
      <c r="VIC66" s="154"/>
      <c r="VID66" s="154"/>
      <c r="VIE66" s="154"/>
      <c r="VIF66" s="154"/>
      <c r="VIG66" s="154"/>
      <c r="VIH66" s="154"/>
      <c r="VII66" s="154"/>
      <c r="VIJ66" s="154"/>
      <c r="VIK66" s="154"/>
      <c r="VIL66" s="154"/>
      <c r="VIM66" s="154"/>
      <c r="VIN66" s="154"/>
      <c r="VIO66" s="154"/>
      <c r="VIP66" s="154"/>
      <c r="VIQ66" s="154"/>
      <c r="VIR66" s="154"/>
      <c r="VIS66" s="154"/>
      <c r="VIT66" s="154"/>
      <c r="VIU66" s="154"/>
      <c r="VIV66" s="154"/>
      <c r="VIW66" s="154"/>
      <c r="VIX66" s="154"/>
      <c r="VIY66" s="154"/>
      <c r="VIZ66" s="154"/>
      <c r="VJA66" s="154"/>
      <c r="VJB66" s="154"/>
      <c r="VJC66" s="154"/>
      <c r="VJD66" s="154"/>
      <c r="VJE66" s="154"/>
      <c r="VJF66" s="154"/>
      <c r="VJG66" s="154"/>
      <c r="VJH66" s="154"/>
      <c r="VJI66" s="154"/>
      <c r="VJJ66" s="154"/>
      <c r="VJK66" s="154"/>
      <c r="VJL66" s="154"/>
      <c r="VJM66" s="154"/>
      <c r="VJN66" s="154"/>
      <c r="VJO66" s="154"/>
      <c r="VJP66" s="154"/>
      <c r="VJQ66" s="154"/>
      <c r="VJR66" s="154"/>
      <c r="VJS66" s="154"/>
      <c r="VJT66" s="154"/>
      <c r="VJU66" s="154"/>
      <c r="VJV66" s="154"/>
      <c r="VJW66" s="154"/>
      <c r="VJX66" s="154"/>
      <c r="VJY66" s="154"/>
      <c r="VJZ66" s="154"/>
      <c r="VKA66" s="154"/>
      <c r="VKB66" s="154"/>
      <c r="VKC66" s="154"/>
      <c r="VKD66" s="154"/>
      <c r="VKE66" s="154"/>
      <c r="VKF66" s="154"/>
      <c r="VKG66" s="154"/>
      <c r="VKH66" s="154"/>
      <c r="VKI66" s="154"/>
      <c r="VKJ66" s="154"/>
      <c r="VKK66" s="154"/>
      <c r="VKL66" s="154"/>
      <c r="VKM66" s="154"/>
      <c r="VKN66" s="154"/>
      <c r="VKO66" s="154"/>
      <c r="VKP66" s="154"/>
      <c r="VKQ66" s="154"/>
      <c r="VKR66" s="154"/>
      <c r="VKS66" s="154"/>
      <c r="VKT66" s="154"/>
      <c r="VKU66" s="154"/>
      <c r="VKV66" s="154"/>
      <c r="VKW66" s="154"/>
      <c r="VKX66" s="154"/>
      <c r="VKY66" s="154"/>
      <c r="VKZ66" s="154"/>
      <c r="VLA66" s="154"/>
      <c r="VLB66" s="154"/>
      <c r="VLC66" s="154"/>
      <c r="VLD66" s="154"/>
      <c r="VLE66" s="154"/>
      <c r="VLF66" s="154"/>
      <c r="VLG66" s="154"/>
      <c r="VLH66" s="154"/>
      <c r="VLI66" s="154"/>
      <c r="VLJ66" s="154"/>
      <c r="VLK66" s="154"/>
      <c r="VLL66" s="154"/>
      <c r="VLM66" s="154"/>
      <c r="VLN66" s="154"/>
      <c r="VLO66" s="154"/>
      <c r="VLP66" s="154"/>
      <c r="VLQ66" s="154"/>
      <c r="VLR66" s="154"/>
      <c r="VLS66" s="154"/>
      <c r="VLT66" s="154"/>
      <c r="VLU66" s="154"/>
      <c r="VLV66" s="154"/>
      <c r="VLW66" s="154"/>
      <c r="VLX66" s="154"/>
      <c r="VLY66" s="154"/>
      <c r="VLZ66" s="154"/>
      <c r="VMA66" s="154"/>
      <c r="VMB66" s="154"/>
      <c r="VMC66" s="154"/>
      <c r="VMD66" s="154"/>
      <c r="VME66" s="154"/>
      <c r="VMF66" s="154"/>
      <c r="VMG66" s="154"/>
      <c r="VMH66" s="154"/>
      <c r="VMI66" s="154"/>
      <c r="VMJ66" s="154"/>
      <c r="VMK66" s="154"/>
      <c r="VML66" s="154"/>
      <c r="VMM66" s="154"/>
      <c r="VMN66" s="154"/>
      <c r="VMO66" s="154"/>
      <c r="VMP66" s="154"/>
      <c r="VMQ66" s="154"/>
      <c r="VMR66" s="154"/>
      <c r="VMS66" s="154"/>
      <c r="VMT66" s="154"/>
      <c r="VMU66" s="154"/>
      <c r="VMV66" s="154"/>
      <c r="VMW66" s="154"/>
      <c r="VMX66" s="154"/>
      <c r="VMY66" s="154"/>
      <c r="VMZ66" s="154"/>
      <c r="VNA66" s="154"/>
      <c r="VNB66" s="154"/>
      <c r="VNC66" s="154"/>
      <c r="VND66" s="154"/>
      <c r="VNE66" s="154"/>
      <c r="VNF66" s="154"/>
      <c r="VNG66" s="154"/>
      <c r="VNH66" s="154"/>
      <c r="VNI66" s="154"/>
      <c r="VNJ66" s="154"/>
      <c r="VNK66" s="154"/>
      <c r="VNL66" s="154"/>
      <c r="VNM66" s="154"/>
      <c r="VNN66" s="154"/>
      <c r="VNO66" s="154"/>
      <c r="VNP66" s="154"/>
      <c r="VNQ66" s="154"/>
      <c r="VNR66" s="154"/>
      <c r="VNS66" s="154"/>
      <c r="VNT66" s="154"/>
      <c r="VNU66" s="154"/>
      <c r="VNV66" s="154"/>
      <c r="VNW66" s="154"/>
      <c r="VNX66" s="154"/>
      <c r="VNY66" s="154"/>
      <c r="VNZ66" s="154"/>
      <c r="VOA66" s="154"/>
      <c r="VOB66" s="154"/>
      <c r="VOC66" s="154"/>
      <c r="VOD66" s="154"/>
      <c r="VOE66" s="154"/>
      <c r="VOF66" s="154"/>
      <c r="VOG66" s="154"/>
      <c r="VOH66" s="154"/>
      <c r="VOI66" s="154"/>
      <c r="VOJ66" s="154"/>
      <c r="VOK66" s="154"/>
      <c r="VOL66" s="154"/>
      <c r="VOM66" s="154"/>
      <c r="VON66" s="154"/>
      <c r="VOO66" s="154"/>
      <c r="VOP66" s="154"/>
      <c r="VOQ66" s="154"/>
      <c r="VOR66" s="154"/>
      <c r="VOS66" s="154"/>
      <c r="VOT66" s="154"/>
      <c r="VOU66" s="154"/>
      <c r="VOV66" s="154"/>
      <c r="VOW66" s="154"/>
      <c r="VOX66" s="154"/>
      <c r="VOY66" s="154"/>
      <c r="VOZ66" s="154"/>
      <c r="VPA66" s="154"/>
      <c r="VPB66" s="154"/>
      <c r="VPC66" s="154"/>
      <c r="VPD66" s="154"/>
      <c r="VPE66" s="154"/>
      <c r="VPF66" s="154"/>
      <c r="VPG66" s="154"/>
      <c r="VPH66" s="154"/>
      <c r="VPI66" s="154"/>
      <c r="VPJ66" s="154"/>
      <c r="VPK66" s="154"/>
      <c r="VPL66" s="154"/>
      <c r="VPM66" s="154"/>
      <c r="VPN66" s="154"/>
      <c r="VPO66" s="154"/>
      <c r="VPP66" s="154"/>
      <c r="VPQ66" s="154"/>
      <c r="VPR66" s="154"/>
      <c r="VPS66" s="154"/>
      <c r="VPT66" s="154"/>
      <c r="VPU66" s="154"/>
      <c r="VPV66" s="154"/>
      <c r="VPW66" s="154"/>
      <c r="VPX66" s="154"/>
      <c r="VPY66" s="154"/>
      <c r="VPZ66" s="154"/>
      <c r="VQA66" s="154"/>
      <c r="VQB66" s="154"/>
      <c r="VQC66" s="154"/>
      <c r="VQD66" s="154"/>
      <c r="VQE66" s="154"/>
      <c r="VQF66" s="154"/>
      <c r="VQG66" s="154"/>
      <c r="VQH66" s="154"/>
      <c r="VQI66" s="154"/>
      <c r="VQJ66" s="154"/>
      <c r="VQK66" s="154"/>
      <c r="VQL66" s="154"/>
      <c r="VQM66" s="154"/>
      <c r="VQN66" s="154"/>
      <c r="VQO66" s="154"/>
      <c r="VQP66" s="154"/>
      <c r="VQQ66" s="154"/>
      <c r="VQR66" s="154"/>
      <c r="VQS66" s="154"/>
      <c r="VQT66" s="154"/>
      <c r="VQU66" s="154"/>
      <c r="VQV66" s="154"/>
      <c r="VQW66" s="154"/>
      <c r="VQX66" s="154"/>
      <c r="VQY66" s="154"/>
      <c r="VQZ66" s="154"/>
      <c r="VRA66" s="154"/>
      <c r="VRB66" s="154"/>
      <c r="VRC66" s="154"/>
      <c r="VRD66" s="154"/>
      <c r="VRE66" s="154"/>
      <c r="VRF66" s="154"/>
      <c r="VRG66" s="154"/>
      <c r="VRH66" s="154"/>
      <c r="VRI66" s="154"/>
      <c r="VRJ66" s="154"/>
      <c r="VRK66" s="154"/>
      <c r="VRL66" s="154"/>
      <c r="VRM66" s="154"/>
      <c r="VRN66" s="154"/>
      <c r="VRO66" s="154"/>
      <c r="VRP66" s="154"/>
      <c r="VRQ66" s="154"/>
      <c r="VRR66" s="154"/>
      <c r="VRS66" s="154"/>
      <c r="VRT66" s="154"/>
      <c r="VRU66" s="154"/>
      <c r="VRV66" s="154"/>
      <c r="VRW66" s="154"/>
      <c r="VRX66" s="154"/>
      <c r="VRY66" s="154"/>
      <c r="VRZ66" s="154"/>
      <c r="VSA66" s="154"/>
      <c r="VSB66" s="154"/>
      <c r="VSC66" s="154"/>
      <c r="VSD66" s="154"/>
      <c r="VSE66" s="154"/>
      <c r="VSF66" s="154"/>
      <c r="VSG66" s="154"/>
      <c r="VSH66" s="154"/>
      <c r="VSI66" s="154"/>
      <c r="VSJ66" s="154"/>
      <c r="VSK66" s="154"/>
      <c r="VSL66" s="154"/>
      <c r="VSM66" s="154"/>
      <c r="VSN66" s="154"/>
      <c r="VSO66" s="154"/>
      <c r="VSP66" s="154"/>
      <c r="VSQ66" s="154"/>
      <c r="VSR66" s="154"/>
      <c r="VSS66" s="154"/>
      <c r="VST66" s="154"/>
      <c r="VSU66" s="154"/>
      <c r="VSV66" s="154"/>
      <c r="VSW66" s="154"/>
      <c r="VSX66" s="154"/>
      <c r="VSY66" s="154"/>
      <c r="VSZ66" s="154"/>
      <c r="VTA66" s="154"/>
      <c r="VTB66" s="154"/>
      <c r="VTC66" s="154"/>
      <c r="VTD66" s="154"/>
      <c r="VTE66" s="154"/>
      <c r="VTF66" s="154"/>
      <c r="VTG66" s="154"/>
      <c r="VTH66" s="154"/>
      <c r="VTI66" s="154"/>
      <c r="VTJ66" s="154"/>
      <c r="VTK66" s="154"/>
      <c r="VTL66" s="154"/>
      <c r="VTM66" s="154"/>
      <c r="VTN66" s="154"/>
      <c r="VTO66" s="154"/>
      <c r="VTP66" s="154"/>
      <c r="VTQ66" s="154"/>
      <c r="VTR66" s="154"/>
      <c r="VTS66" s="154"/>
      <c r="VTT66" s="154"/>
      <c r="VTU66" s="154"/>
      <c r="VTV66" s="154"/>
      <c r="VTW66" s="154"/>
      <c r="VTX66" s="154"/>
      <c r="VTY66" s="154"/>
      <c r="VTZ66" s="154"/>
      <c r="VUA66" s="154"/>
      <c r="VUB66" s="154"/>
      <c r="VUC66" s="154"/>
      <c r="VUD66" s="154"/>
      <c r="VUE66" s="154"/>
      <c r="VUF66" s="154"/>
      <c r="VUG66" s="154"/>
      <c r="VUH66" s="154"/>
      <c r="VUI66" s="154"/>
      <c r="VUJ66" s="154"/>
      <c r="VUK66" s="154"/>
      <c r="VUL66" s="154"/>
      <c r="VUM66" s="154"/>
      <c r="VUN66" s="154"/>
      <c r="VUO66" s="154"/>
      <c r="VUP66" s="154"/>
      <c r="VUQ66" s="154"/>
      <c r="VUR66" s="154"/>
      <c r="VUS66" s="154"/>
      <c r="VUT66" s="154"/>
      <c r="VUU66" s="154"/>
      <c r="VUV66" s="154"/>
      <c r="VUW66" s="154"/>
      <c r="VUX66" s="154"/>
      <c r="VUY66" s="154"/>
      <c r="VUZ66" s="154"/>
      <c r="VVA66" s="154"/>
      <c r="VVB66" s="154"/>
      <c r="VVC66" s="154"/>
      <c r="VVD66" s="154"/>
      <c r="VVE66" s="154"/>
      <c r="VVF66" s="154"/>
      <c r="VVG66" s="154"/>
      <c r="VVH66" s="154"/>
      <c r="VVI66" s="154"/>
      <c r="VVJ66" s="154"/>
      <c r="VVK66" s="154"/>
      <c r="VVL66" s="154"/>
      <c r="VVM66" s="154"/>
      <c r="VVN66" s="154"/>
      <c r="VVO66" s="154"/>
      <c r="VVP66" s="154"/>
      <c r="VVQ66" s="154"/>
      <c r="VVR66" s="154"/>
      <c r="VVS66" s="154"/>
      <c r="VVT66" s="154"/>
      <c r="VVU66" s="154"/>
      <c r="VVV66" s="154"/>
      <c r="VVW66" s="154"/>
      <c r="VVX66" s="154"/>
      <c r="VVY66" s="154"/>
      <c r="VVZ66" s="154"/>
      <c r="VWA66" s="154"/>
      <c r="VWB66" s="154"/>
      <c r="VWC66" s="154"/>
      <c r="VWD66" s="154"/>
      <c r="VWE66" s="154"/>
      <c r="VWF66" s="154"/>
      <c r="VWG66" s="154"/>
      <c r="VWH66" s="154"/>
      <c r="VWI66" s="154"/>
      <c r="VWJ66" s="154"/>
      <c r="VWK66" s="154"/>
      <c r="VWL66" s="154"/>
      <c r="VWM66" s="154"/>
      <c r="VWN66" s="154"/>
      <c r="VWO66" s="154"/>
      <c r="VWP66" s="154"/>
      <c r="VWQ66" s="154"/>
      <c r="VWR66" s="154"/>
      <c r="VWS66" s="154"/>
      <c r="VWT66" s="154"/>
      <c r="VWU66" s="154"/>
      <c r="VWV66" s="154"/>
      <c r="VWW66" s="154"/>
      <c r="VWX66" s="154"/>
      <c r="VWY66" s="154"/>
      <c r="VWZ66" s="154"/>
      <c r="VXA66" s="154"/>
      <c r="VXB66" s="154"/>
      <c r="VXC66" s="154"/>
      <c r="VXD66" s="154"/>
      <c r="VXE66" s="154"/>
      <c r="VXF66" s="154"/>
      <c r="VXG66" s="154"/>
      <c r="VXH66" s="154"/>
      <c r="VXI66" s="154"/>
      <c r="VXJ66" s="154"/>
      <c r="VXK66" s="154"/>
      <c r="VXL66" s="154"/>
      <c r="VXM66" s="154"/>
      <c r="VXN66" s="154"/>
      <c r="VXO66" s="154"/>
      <c r="VXP66" s="154"/>
      <c r="VXQ66" s="154"/>
      <c r="VXR66" s="154"/>
      <c r="VXS66" s="154"/>
      <c r="VXT66" s="154"/>
      <c r="VXU66" s="154"/>
      <c r="VXV66" s="154"/>
      <c r="VXW66" s="154"/>
      <c r="VXX66" s="154"/>
      <c r="VXY66" s="154"/>
      <c r="VXZ66" s="154"/>
      <c r="VYA66" s="154"/>
      <c r="VYB66" s="154"/>
      <c r="VYC66" s="154"/>
      <c r="VYD66" s="154"/>
      <c r="VYE66" s="154"/>
      <c r="VYF66" s="154"/>
      <c r="VYG66" s="154"/>
      <c r="VYH66" s="154"/>
      <c r="VYI66" s="154"/>
      <c r="VYJ66" s="154"/>
      <c r="VYK66" s="154"/>
      <c r="VYL66" s="154"/>
      <c r="VYM66" s="154"/>
      <c r="VYN66" s="154"/>
      <c r="VYO66" s="154"/>
      <c r="VYP66" s="154"/>
      <c r="VYQ66" s="154"/>
      <c r="VYR66" s="154"/>
      <c r="VYS66" s="154"/>
      <c r="VYT66" s="154"/>
      <c r="VYU66" s="154"/>
      <c r="VYV66" s="154"/>
      <c r="VYW66" s="154"/>
      <c r="VYX66" s="154"/>
      <c r="VYY66" s="154"/>
      <c r="VYZ66" s="154"/>
      <c r="VZA66" s="154"/>
      <c r="VZB66" s="154"/>
      <c r="VZC66" s="154"/>
      <c r="VZD66" s="154"/>
      <c r="VZE66" s="154"/>
      <c r="VZF66" s="154"/>
      <c r="VZG66" s="154"/>
      <c r="VZH66" s="154"/>
      <c r="VZI66" s="154"/>
      <c r="VZJ66" s="154"/>
      <c r="VZK66" s="154"/>
      <c r="VZL66" s="154"/>
      <c r="VZM66" s="154"/>
      <c r="VZN66" s="154"/>
      <c r="VZO66" s="154"/>
      <c r="VZP66" s="154"/>
      <c r="VZQ66" s="154"/>
      <c r="VZR66" s="154"/>
      <c r="VZS66" s="154"/>
      <c r="VZT66" s="154"/>
      <c r="VZU66" s="154"/>
      <c r="VZV66" s="154"/>
      <c r="VZW66" s="154"/>
      <c r="VZX66" s="154"/>
      <c r="VZY66" s="154"/>
      <c r="VZZ66" s="154"/>
      <c r="WAA66" s="154"/>
      <c r="WAB66" s="154"/>
      <c r="WAC66" s="154"/>
      <c r="WAD66" s="154"/>
      <c r="WAE66" s="154"/>
      <c r="WAF66" s="154"/>
      <c r="WAG66" s="154"/>
      <c r="WAH66" s="154"/>
      <c r="WAI66" s="154"/>
      <c r="WAJ66" s="154"/>
      <c r="WAK66" s="154"/>
      <c r="WAL66" s="154"/>
      <c r="WAM66" s="154"/>
      <c r="WAN66" s="154"/>
      <c r="WAO66" s="154"/>
      <c r="WAP66" s="154"/>
      <c r="WAQ66" s="154"/>
      <c r="WAR66" s="154"/>
      <c r="WAS66" s="154"/>
      <c r="WAT66" s="154"/>
      <c r="WAU66" s="154"/>
      <c r="WAV66" s="154"/>
      <c r="WAW66" s="154"/>
      <c r="WAX66" s="154"/>
      <c r="WAY66" s="154"/>
      <c r="WAZ66" s="154"/>
      <c r="WBA66" s="154"/>
      <c r="WBB66" s="154"/>
      <c r="WBC66" s="154"/>
      <c r="WBD66" s="154"/>
      <c r="WBE66" s="154"/>
      <c r="WBF66" s="154"/>
      <c r="WBG66" s="154"/>
      <c r="WBH66" s="154"/>
      <c r="WBI66" s="154"/>
      <c r="WBJ66" s="154"/>
      <c r="WBK66" s="154"/>
      <c r="WBL66" s="154"/>
      <c r="WBM66" s="154"/>
      <c r="WBN66" s="154"/>
      <c r="WBO66" s="154"/>
      <c r="WBP66" s="154"/>
      <c r="WBQ66" s="154"/>
      <c r="WBR66" s="154"/>
      <c r="WBS66" s="154"/>
      <c r="WBT66" s="154"/>
      <c r="WBU66" s="154"/>
      <c r="WBV66" s="154"/>
      <c r="WBW66" s="154"/>
      <c r="WBX66" s="154"/>
      <c r="WBY66" s="154"/>
      <c r="WBZ66" s="154"/>
      <c r="WCA66" s="154"/>
      <c r="WCB66" s="154"/>
      <c r="WCC66" s="154"/>
      <c r="WCD66" s="154"/>
      <c r="WCE66" s="154"/>
      <c r="WCF66" s="154"/>
      <c r="WCG66" s="154"/>
      <c r="WCH66" s="154"/>
      <c r="WCI66" s="154"/>
      <c r="WCJ66" s="154"/>
      <c r="WCK66" s="154"/>
      <c r="WCL66" s="154"/>
      <c r="WCM66" s="154"/>
      <c r="WCN66" s="154"/>
      <c r="WCO66" s="154"/>
      <c r="WCP66" s="154"/>
      <c r="WCQ66" s="154"/>
      <c r="WCR66" s="154"/>
      <c r="WCS66" s="154"/>
      <c r="WCT66" s="154"/>
      <c r="WCU66" s="154"/>
      <c r="WCV66" s="154"/>
      <c r="WCW66" s="154"/>
      <c r="WCX66" s="154"/>
      <c r="WCY66" s="154"/>
      <c r="WCZ66" s="154"/>
      <c r="WDA66" s="154"/>
      <c r="WDB66" s="154"/>
      <c r="WDC66" s="154"/>
      <c r="WDD66" s="154"/>
      <c r="WDE66" s="154"/>
      <c r="WDF66" s="154"/>
      <c r="WDG66" s="154"/>
      <c r="WDH66" s="154"/>
      <c r="WDI66" s="154"/>
      <c r="WDJ66" s="154"/>
      <c r="WDK66" s="154"/>
      <c r="WDL66" s="154"/>
      <c r="WDM66" s="154"/>
      <c r="WDN66" s="154"/>
      <c r="WDO66" s="154"/>
      <c r="WDP66" s="154"/>
      <c r="WDQ66" s="154"/>
      <c r="WDR66" s="154"/>
      <c r="WDS66" s="154"/>
      <c r="WDT66" s="154"/>
      <c r="WDU66" s="154"/>
      <c r="WDV66" s="154"/>
      <c r="WDW66" s="154"/>
      <c r="WDX66" s="154"/>
      <c r="WDY66" s="154"/>
      <c r="WDZ66" s="154"/>
      <c r="WEA66" s="154"/>
      <c r="WEB66" s="154"/>
      <c r="WEC66" s="154"/>
      <c r="WED66" s="154"/>
      <c r="WEE66" s="154"/>
      <c r="WEF66" s="154"/>
      <c r="WEG66" s="154"/>
      <c r="WEH66" s="154"/>
      <c r="WEI66" s="154"/>
      <c r="WEJ66" s="154"/>
      <c r="WEK66" s="154"/>
      <c r="WEL66" s="154"/>
      <c r="WEM66" s="154"/>
      <c r="WEN66" s="154"/>
      <c r="WEO66" s="154"/>
      <c r="WEP66" s="154"/>
      <c r="WEQ66" s="154"/>
      <c r="WER66" s="154"/>
      <c r="WES66" s="154"/>
      <c r="WET66" s="154"/>
      <c r="WEU66" s="154"/>
      <c r="WEV66" s="154"/>
      <c r="WEW66" s="154"/>
      <c r="WEX66" s="154"/>
      <c r="WEY66" s="154"/>
      <c r="WEZ66" s="154"/>
      <c r="WFA66" s="154"/>
      <c r="WFB66" s="154"/>
      <c r="WFC66" s="154"/>
      <c r="WFD66" s="154"/>
      <c r="WFE66" s="154"/>
      <c r="WFF66" s="154"/>
      <c r="WFG66" s="154"/>
      <c r="WFH66" s="154"/>
      <c r="WFI66" s="154"/>
      <c r="WFJ66" s="154"/>
      <c r="WFK66" s="154"/>
      <c r="WFL66" s="154"/>
      <c r="WFM66" s="154"/>
      <c r="WFN66" s="154"/>
      <c r="WFO66" s="154"/>
      <c r="WFP66" s="154"/>
      <c r="WFQ66" s="154"/>
      <c r="WFR66" s="154"/>
      <c r="WFS66" s="154"/>
      <c r="WFT66" s="154"/>
      <c r="WFU66" s="154"/>
      <c r="WFV66" s="154"/>
      <c r="WFW66" s="154"/>
      <c r="WFX66" s="154"/>
      <c r="WFY66" s="154"/>
      <c r="WFZ66" s="154"/>
      <c r="WGA66" s="154"/>
      <c r="WGB66" s="154"/>
      <c r="WGC66" s="154"/>
      <c r="WGD66" s="154"/>
      <c r="WGE66" s="154"/>
      <c r="WGF66" s="154"/>
      <c r="WGG66" s="154"/>
      <c r="WGH66" s="154"/>
      <c r="WGI66" s="154"/>
      <c r="WGJ66" s="154"/>
      <c r="WGK66" s="154"/>
      <c r="WGL66" s="154"/>
      <c r="WGM66" s="154"/>
      <c r="WGN66" s="154"/>
      <c r="WGO66" s="154"/>
      <c r="WGP66" s="154"/>
      <c r="WGQ66" s="154"/>
      <c r="WGR66" s="154"/>
      <c r="WGS66" s="154"/>
      <c r="WGT66" s="154"/>
      <c r="WGU66" s="154"/>
      <c r="WGV66" s="154"/>
      <c r="WGW66" s="154"/>
      <c r="WGX66" s="154"/>
      <c r="WGY66" s="154"/>
      <c r="WGZ66" s="154"/>
      <c r="WHA66" s="154"/>
      <c r="WHB66" s="154"/>
      <c r="WHC66" s="154"/>
      <c r="WHD66" s="154"/>
      <c r="WHE66" s="154"/>
      <c r="WHF66" s="154"/>
      <c r="WHG66" s="154"/>
      <c r="WHH66" s="154"/>
      <c r="WHI66" s="154"/>
      <c r="WHJ66" s="154"/>
      <c r="WHK66" s="154"/>
      <c r="WHL66" s="154"/>
      <c r="WHM66" s="154"/>
      <c r="WHN66" s="154"/>
      <c r="WHO66" s="154"/>
      <c r="WHP66" s="154"/>
      <c r="WHQ66" s="154"/>
      <c r="WHR66" s="154"/>
      <c r="WHS66" s="154"/>
      <c r="WHT66" s="154"/>
      <c r="WHU66" s="154"/>
      <c r="WHV66" s="154"/>
      <c r="WHW66" s="154"/>
      <c r="WHX66" s="154"/>
      <c r="WHY66" s="154"/>
      <c r="WHZ66" s="154"/>
      <c r="WIA66" s="154"/>
      <c r="WIB66" s="154"/>
      <c r="WIC66" s="154"/>
      <c r="WID66" s="154"/>
      <c r="WIE66" s="154"/>
      <c r="WIF66" s="154"/>
      <c r="WIG66" s="154"/>
      <c r="WIH66" s="154"/>
      <c r="WII66" s="154"/>
      <c r="WIJ66" s="154"/>
      <c r="WIK66" s="154"/>
      <c r="WIL66" s="154"/>
      <c r="WIM66" s="154"/>
      <c r="WIN66" s="154"/>
      <c r="WIO66" s="154"/>
      <c r="WIP66" s="154"/>
      <c r="WIQ66" s="154"/>
      <c r="WIR66" s="154"/>
      <c r="WIS66" s="154"/>
      <c r="WIT66" s="154"/>
      <c r="WIU66" s="154"/>
      <c r="WIV66" s="154"/>
      <c r="WIW66" s="154"/>
      <c r="WIX66" s="154"/>
      <c r="WIY66" s="154"/>
      <c r="WIZ66" s="154"/>
      <c r="WJA66" s="154"/>
      <c r="WJB66" s="154"/>
      <c r="WJC66" s="154"/>
      <c r="WJD66" s="154"/>
      <c r="WJE66" s="154"/>
      <c r="WJF66" s="154"/>
      <c r="WJG66" s="154"/>
      <c r="WJH66" s="154"/>
      <c r="WJI66" s="154"/>
      <c r="WJJ66" s="154"/>
      <c r="WJK66" s="154"/>
      <c r="WJL66" s="154"/>
      <c r="WJM66" s="154"/>
      <c r="WJN66" s="154"/>
      <c r="WJO66" s="154"/>
      <c r="WJP66" s="154"/>
      <c r="WJQ66" s="154"/>
      <c r="WJR66" s="154"/>
      <c r="WJS66" s="154"/>
      <c r="WJT66" s="154"/>
      <c r="WJU66" s="154"/>
      <c r="WJV66" s="154"/>
      <c r="WJW66" s="154"/>
      <c r="WJX66" s="154"/>
      <c r="WJY66" s="154"/>
      <c r="WJZ66" s="154"/>
      <c r="WKA66" s="154"/>
      <c r="WKB66" s="154"/>
      <c r="WKC66" s="154"/>
      <c r="WKD66" s="154"/>
      <c r="WKE66" s="154"/>
      <c r="WKF66" s="154"/>
      <c r="WKG66" s="154"/>
      <c r="WKH66" s="154"/>
      <c r="WKI66" s="154"/>
      <c r="WKJ66" s="154"/>
      <c r="WKK66" s="154"/>
      <c r="WKL66" s="154"/>
      <c r="WKM66" s="154"/>
      <c r="WKN66" s="154"/>
      <c r="WKO66" s="154"/>
      <c r="WKP66" s="154"/>
      <c r="WKQ66" s="154"/>
      <c r="WKR66" s="154"/>
      <c r="WKS66" s="154"/>
      <c r="WKT66" s="154"/>
      <c r="WKU66" s="154"/>
      <c r="WKV66" s="154"/>
      <c r="WKW66" s="154"/>
      <c r="WKX66" s="154"/>
      <c r="WKY66" s="154"/>
      <c r="WKZ66" s="154"/>
      <c r="WLA66" s="154"/>
      <c r="WLB66" s="154"/>
      <c r="WLC66" s="154"/>
      <c r="WLD66" s="154"/>
      <c r="WLE66" s="154"/>
      <c r="WLF66" s="154"/>
      <c r="WLG66" s="154"/>
      <c r="WLH66" s="154"/>
      <c r="WLI66" s="154"/>
      <c r="WLJ66" s="154"/>
      <c r="WLK66" s="154"/>
      <c r="WLL66" s="154"/>
      <c r="WLM66" s="154"/>
      <c r="WLN66" s="154"/>
      <c r="WLO66" s="154"/>
      <c r="WLP66" s="154"/>
      <c r="WLQ66" s="154"/>
      <c r="WLR66" s="154"/>
      <c r="WLS66" s="154"/>
      <c r="WLT66" s="154"/>
      <c r="WLU66" s="154"/>
      <c r="WLV66" s="154"/>
      <c r="WLW66" s="154"/>
      <c r="WLX66" s="154"/>
      <c r="WLY66" s="154"/>
      <c r="WLZ66" s="154"/>
      <c r="WMA66" s="154"/>
      <c r="WMB66" s="154"/>
      <c r="WMC66" s="154"/>
      <c r="WMD66" s="154"/>
      <c r="WME66" s="154"/>
      <c r="WMF66" s="154"/>
      <c r="WMG66" s="154"/>
      <c r="WMH66" s="154"/>
      <c r="WMI66" s="154"/>
      <c r="WMJ66" s="154"/>
      <c r="WMK66" s="154"/>
      <c r="WML66" s="154"/>
      <c r="WMM66" s="154"/>
      <c r="WMN66" s="154"/>
      <c r="WMO66" s="154"/>
      <c r="WMP66" s="154"/>
      <c r="WMQ66" s="154"/>
      <c r="WMR66" s="154"/>
      <c r="WMS66" s="154"/>
      <c r="WMT66" s="154"/>
      <c r="WMU66" s="154"/>
      <c r="WMV66" s="154"/>
      <c r="WMW66" s="154"/>
      <c r="WMX66" s="154"/>
      <c r="WMY66" s="154"/>
      <c r="WMZ66" s="154"/>
      <c r="WNA66" s="154"/>
      <c r="WNB66" s="154"/>
      <c r="WNC66" s="154"/>
      <c r="WND66" s="154"/>
      <c r="WNE66" s="154"/>
      <c r="WNF66" s="154"/>
      <c r="WNG66" s="154"/>
      <c r="WNH66" s="154"/>
      <c r="WNI66" s="154"/>
      <c r="WNJ66" s="154"/>
      <c r="WNK66" s="154"/>
      <c r="WNL66" s="154"/>
      <c r="WNM66" s="154"/>
      <c r="WNN66" s="154"/>
      <c r="WNO66" s="154"/>
      <c r="WNP66" s="154"/>
      <c r="WNQ66" s="154"/>
      <c r="WNR66" s="154"/>
      <c r="WNS66" s="154"/>
      <c r="WNT66" s="154"/>
      <c r="WNU66" s="154"/>
      <c r="WNV66" s="154"/>
      <c r="WNW66" s="154"/>
      <c r="WNX66" s="154"/>
      <c r="WNY66" s="154"/>
      <c r="WNZ66" s="154"/>
      <c r="WOA66" s="154"/>
      <c r="WOB66" s="154"/>
      <c r="WOC66" s="154"/>
      <c r="WOD66" s="154"/>
      <c r="WOE66" s="154"/>
      <c r="WOF66" s="154"/>
      <c r="WOG66" s="154"/>
      <c r="WOH66" s="154"/>
      <c r="WOI66" s="154"/>
      <c r="WOJ66" s="154"/>
      <c r="WOK66" s="154"/>
      <c r="WOL66" s="154"/>
      <c r="WOM66" s="154"/>
      <c r="WON66" s="154"/>
      <c r="WOO66" s="154"/>
      <c r="WOP66" s="154"/>
      <c r="WOQ66" s="154"/>
      <c r="WOR66" s="154"/>
      <c r="WOS66" s="154"/>
      <c r="WOT66" s="154"/>
      <c r="WOU66" s="154"/>
      <c r="WOV66" s="154"/>
      <c r="WOW66" s="154"/>
      <c r="WOX66" s="154"/>
      <c r="WOY66" s="154"/>
      <c r="WOZ66" s="154"/>
      <c r="WPA66" s="154"/>
      <c r="WPB66" s="154"/>
      <c r="WPC66" s="154"/>
      <c r="WPD66" s="154"/>
      <c r="WPE66" s="154"/>
      <c r="WPF66" s="154"/>
      <c r="WPG66" s="154"/>
      <c r="WPH66" s="154"/>
      <c r="WPI66" s="154"/>
      <c r="WPJ66" s="154"/>
      <c r="WPK66" s="154"/>
      <c r="WPL66" s="154"/>
      <c r="WPM66" s="154"/>
      <c r="WPN66" s="154"/>
      <c r="WPO66" s="154"/>
      <c r="WPP66" s="154"/>
      <c r="WPQ66" s="154"/>
      <c r="WPR66" s="154"/>
      <c r="WPS66" s="154"/>
      <c r="WPT66" s="154"/>
      <c r="WPU66" s="154"/>
      <c r="WPV66" s="154"/>
      <c r="WPW66" s="154"/>
      <c r="WPX66" s="154"/>
      <c r="WPY66" s="154"/>
      <c r="WPZ66" s="154"/>
      <c r="WQA66" s="154"/>
      <c r="WQB66" s="154"/>
      <c r="WQC66" s="154"/>
      <c r="WQD66" s="154"/>
      <c r="WQE66" s="154"/>
      <c r="WQF66" s="154"/>
      <c r="WQG66" s="154"/>
      <c r="WQH66" s="154"/>
      <c r="WQI66" s="154"/>
      <c r="WQJ66" s="154"/>
      <c r="WQK66" s="154"/>
      <c r="WQL66" s="154"/>
      <c r="WQM66" s="154"/>
      <c r="WQN66" s="154"/>
      <c r="WQO66" s="154"/>
      <c r="WQP66" s="154"/>
      <c r="WQQ66" s="154"/>
      <c r="WQR66" s="154"/>
      <c r="WQS66" s="154"/>
      <c r="WQT66" s="154"/>
      <c r="WQU66" s="154"/>
      <c r="WQV66" s="154"/>
      <c r="WQW66" s="154"/>
      <c r="WQX66" s="154"/>
      <c r="WQY66" s="154"/>
      <c r="WQZ66" s="154"/>
      <c r="WRA66" s="154"/>
      <c r="WRB66" s="154"/>
      <c r="WRC66" s="154"/>
      <c r="WRD66" s="154"/>
      <c r="WRE66" s="154"/>
      <c r="WRF66" s="154"/>
      <c r="WRG66" s="154"/>
      <c r="WRH66" s="154"/>
      <c r="WRI66" s="154"/>
      <c r="WRJ66" s="154"/>
      <c r="WRK66" s="154"/>
      <c r="WRL66" s="154"/>
      <c r="WRM66" s="154"/>
      <c r="WRN66" s="154"/>
      <c r="WRO66" s="154"/>
      <c r="WRP66" s="154"/>
      <c r="WRQ66" s="154"/>
      <c r="WRR66" s="154"/>
      <c r="WRS66" s="154"/>
      <c r="WRT66" s="154"/>
      <c r="WRU66" s="154"/>
      <c r="WRV66" s="154"/>
      <c r="WRW66" s="154"/>
      <c r="WRX66" s="154"/>
      <c r="WRY66" s="154"/>
      <c r="WRZ66" s="154"/>
      <c r="WSA66" s="154"/>
      <c r="WSB66" s="154"/>
      <c r="WSC66" s="154"/>
      <c r="WSD66" s="154"/>
      <c r="WSE66" s="154"/>
      <c r="WSF66" s="154"/>
      <c r="WSG66" s="154"/>
      <c r="WSH66" s="154"/>
      <c r="WSI66" s="154"/>
      <c r="WSJ66" s="154"/>
      <c r="WSK66" s="154"/>
      <c r="WSL66" s="154"/>
      <c r="WSM66" s="154"/>
      <c r="WSN66" s="154"/>
      <c r="WSO66" s="154"/>
      <c r="WSP66" s="154"/>
      <c r="WSQ66" s="154"/>
      <c r="WSR66" s="154"/>
      <c r="WSS66" s="154"/>
      <c r="WST66" s="154"/>
      <c r="WSU66" s="154"/>
      <c r="WSV66" s="154"/>
      <c r="WSW66" s="154"/>
      <c r="WSX66" s="154"/>
      <c r="WSY66" s="154"/>
      <c r="WSZ66" s="154"/>
      <c r="WTA66" s="154"/>
      <c r="WTB66" s="154"/>
      <c r="WTC66" s="154"/>
      <c r="WTD66" s="154"/>
      <c r="WTE66" s="154"/>
      <c r="WTF66" s="154"/>
      <c r="WTG66" s="154"/>
      <c r="WTH66" s="154"/>
      <c r="WTI66" s="154"/>
      <c r="WTJ66" s="154"/>
      <c r="WTK66" s="154"/>
      <c r="WTL66" s="154"/>
      <c r="WTM66" s="154"/>
      <c r="WTN66" s="154"/>
      <c r="WTO66" s="154"/>
      <c r="WTP66" s="154"/>
      <c r="WTQ66" s="154"/>
      <c r="WTR66" s="154"/>
      <c r="WTS66" s="154"/>
      <c r="WTT66" s="154"/>
      <c r="WTU66" s="154"/>
      <c r="WTV66" s="154"/>
      <c r="WTW66" s="154"/>
      <c r="WTX66" s="154"/>
      <c r="WTY66" s="154"/>
      <c r="WTZ66" s="154"/>
      <c r="WUA66" s="154"/>
      <c r="WUB66" s="154"/>
      <c r="WUC66" s="154"/>
      <c r="WUD66" s="154"/>
      <c r="WUE66" s="154"/>
      <c r="WUF66" s="154"/>
      <c r="WUG66" s="154"/>
      <c r="WUH66" s="154"/>
      <c r="WUI66" s="154"/>
      <c r="WUJ66" s="154"/>
      <c r="WUK66" s="154"/>
      <c r="WUL66" s="154"/>
      <c r="WUM66" s="154"/>
      <c r="WUN66" s="154"/>
      <c r="WUO66" s="154"/>
      <c r="WUP66" s="154"/>
      <c r="WUQ66" s="154"/>
      <c r="WUR66" s="154"/>
      <c r="WUS66" s="154"/>
      <c r="WUT66" s="154"/>
      <c r="WUU66" s="154"/>
      <c r="WUV66" s="154"/>
      <c r="WUW66" s="154"/>
      <c r="WUX66" s="154"/>
      <c r="WUY66" s="154"/>
      <c r="WUZ66" s="154"/>
      <c r="WVA66" s="154"/>
      <c r="WVB66" s="154"/>
      <c r="WVC66" s="154"/>
      <c r="WVD66" s="154"/>
      <c r="WVE66" s="154"/>
      <c r="WVF66" s="154"/>
      <c r="WVG66" s="154"/>
      <c r="WVH66" s="154"/>
      <c r="WVI66" s="154"/>
      <c r="WVJ66" s="154"/>
      <c r="WVK66" s="154"/>
      <c r="WVL66" s="154"/>
      <c r="WVM66" s="154"/>
      <c r="WVN66" s="154"/>
      <c r="WVO66" s="154"/>
      <c r="WVP66" s="154"/>
      <c r="WVQ66" s="154"/>
      <c r="WVR66" s="154"/>
      <c r="WVS66" s="154"/>
      <c r="WVT66" s="154"/>
      <c r="WVU66" s="154"/>
      <c r="WVV66" s="154"/>
      <c r="WVW66" s="154"/>
      <c r="WVX66" s="154"/>
      <c r="WVY66" s="154"/>
      <c r="WVZ66" s="154"/>
      <c r="WWA66" s="154"/>
      <c r="WWB66" s="154"/>
      <c r="WWC66" s="154"/>
      <c r="WWD66" s="154"/>
      <c r="WWE66" s="154"/>
      <c r="WWF66" s="154"/>
      <c r="WWG66" s="154"/>
      <c r="WWH66" s="154"/>
      <c r="WWI66" s="154"/>
      <c r="WWJ66" s="154"/>
      <c r="WWK66" s="154"/>
      <c r="WWL66" s="154"/>
      <c r="WWM66" s="154"/>
      <c r="WWN66" s="154"/>
      <c r="WWO66" s="154"/>
      <c r="WWP66" s="154"/>
      <c r="WWQ66" s="154"/>
      <c r="WWR66" s="154"/>
      <c r="WWS66" s="154"/>
      <c r="WWT66" s="154"/>
      <c r="WWU66" s="154"/>
      <c r="WWV66" s="154"/>
      <c r="WWW66" s="154"/>
      <c r="WWX66" s="154"/>
      <c r="WWY66" s="154"/>
      <c r="WWZ66" s="154"/>
      <c r="WXA66" s="154"/>
      <c r="WXB66" s="154"/>
      <c r="WXC66" s="154"/>
      <c r="WXD66" s="154"/>
      <c r="WXE66" s="154"/>
      <c r="WXF66" s="154"/>
      <c r="WXG66" s="154"/>
      <c r="WXH66" s="154"/>
      <c r="WXI66" s="154"/>
      <c r="WXJ66" s="154"/>
      <c r="WXK66" s="154"/>
      <c r="WXL66" s="154"/>
      <c r="WXM66" s="154"/>
      <c r="WXN66" s="154"/>
      <c r="WXO66" s="154"/>
      <c r="WXP66" s="154"/>
      <c r="WXQ66" s="154"/>
      <c r="WXR66" s="154"/>
      <c r="WXS66" s="154"/>
      <c r="WXT66" s="154"/>
      <c r="WXU66" s="154"/>
      <c r="WXV66" s="154"/>
      <c r="WXW66" s="154"/>
      <c r="WXX66" s="154"/>
      <c r="WXY66" s="154"/>
      <c r="WXZ66" s="154"/>
      <c r="WYA66" s="154"/>
      <c r="WYB66" s="154"/>
      <c r="WYC66" s="154"/>
      <c r="WYD66" s="154"/>
      <c r="WYE66" s="154"/>
      <c r="WYF66" s="154"/>
      <c r="WYG66" s="154"/>
      <c r="WYH66" s="154"/>
      <c r="WYI66" s="154"/>
      <c r="WYJ66" s="154"/>
      <c r="WYK66" s="154"/>
      <c r="WYL66" s="154"/>
      <c r="WYM66" s="154"/>
      <c r="WYN66" s="154"/>
      <c r="WYO66" s="154"/>
      <c r="WYP66" s="154"/>
      <c r="WYQ66" s="154"/>
      <c r="WYR66" s="154"/>
      <c r="WYS66" s="154"/>
      <c r="WYT66" s="154"/>
      <c r="WYU66" s="154"/>
      <c r="WYV66" s="154"/>
      <c r="WYW66" s="154"/>
      <c r="WYX66" s="154"/>
      <c r="WYY66" s="154"/>
      <c r="WYZ66" s="154"/>
      <c r="WZA66" s="154"/>
      <c r="WZB66" s="154"/>
      <c r="WZC66" s="154"/>
      <c r="WZD66" s="154"/>
      <c r="WZE66" s="154"/>
      <c r="WZF66" s="154"/>
      <c r="WZG66" s="154"/>
      <c r="WZH66" s="154"/>
      <c r="WZI66" s="154"/>
      <c r="WZJ66" s="154"/>
      <c r="WZK66" s="154"/>
      <c r="WZL66" s="154"/>
      <c r="WZM66" s="154"/>
      <c r="WZN66" s="154"/>
      <c r="WZO66" s="154"/>
      <c r="WZP66" s="154"/>
      <c r="WZQ66" s="154"/>
      <c r="WZR66" s="154"/>
      <c r="WZS66" s="154"/>
      <c r="WZT66" s="154"/>
      <c r="WZU66" s="154"/>
      <c r="WZV66" s="154"/>
      <c r="WZW66" s="154"/>
      <c r="WZX66" s="154"/>
      <c r="WZY66" s="154"/>
      <c r="WZZ66" s="154"/>
      <c r="XAA66" s="154"/>
      <c r="XAB66" s="154"/>
      <c r="XAC66" s="154"/>
      <c r="XAD66" s="154"/>
      <c r="XAE66" s="154"/>
      <c r="XAF66" s="154"/>
      <c r="XAG66" s="154"/>
      <c r="XAH66" s="154"/>
      <c r="XAI66" s="154"/>
      <c r="XAJ66" s="154"/>
      <c r="XAK66" s="154"/>
      <c r="XAL66" s="154"/>
      <c r="XAM66" s="154"/>
      <c r="XAN66" s="154"/>
      <c r="XAO66" s="154"/>
      <c r="XAP66" s="154"/>
      <c r="XAQ66" s="154"/>
      <c r="XAR66" s="154"/>
      <c r="XAS66" s="154"/>
      <c r="XAT66" s="154"/>
      <c r="XAU66" s="154"/>
      <c r="XAV66" s="154"/>
      <c r="XAW66" s="154"/>
      <c r="XAX66" s="154"/>
      <c r="XAY66" s="154"/>
      <c r="XAZ66" s="154"/>
      <c r="XBA66" s="154"/>
      <c r="XBB66" s="154"/>
      <c r="XBC66" s="154"/>
      <c r="XBD66" s="154"/>
      <c r="XBE66" s="154"/>
      <c r="XBF66" s="154"/>
      <c r="XBG66" s="154"/>
      <c r="XBH66" s="154"/>
      <c r="XBI66" s="154"/>
      <c r="XBJ66" s="154"/>
      <c r="XBK66" s="154"/>
      <c r="XBL66" s="154"/>
      <c r="XBM66" s="154"/>
      <c r="XBN66" s="154"/>
      <c r="XBO66" s="154"/>
      <c r="XBP66" s="154"/>
      <c r="XBQ66" s="154"/>
      <c r="XBR66" s="154"/>
      <c r="XBS66" s="154"/>
      <c r="XBT66" s="154"/>
      <c r="XBU66" s="154"/>
      <c r="XBV66" s="154"/>
      <c r="XBW66" s="154"/>
      <c r="XBX66" s="154"/>
      <c r="XBY66" s="154"/>
      <c r="XBZ66" s="154"/>
      <c r="XCA66" s="154"/>
      <c r="XCB66" s="154"/>
      <c r="XCC66" s="154"/>
      <c r="XCD66" s="154"/>
      <c r="XCE66" s="154"/>
      <c r="XCF66" s="154"/>
      <c r="XCG66" s="154"/>
      <c r="XCH66" s="154"/>
      <c r="XCI66" s="154"/>
      <c r="XCJ66" s="154"/>
      <c r="XCK66" s="154"/>
      <c r="XCL66" s="154"/>
      <c r="XCM66" s="154"/>
      <c r="XCN66" s="154"/>
      <c r="XCO66" s="154"/>
      <c r="XCP66" s="154"/>
      <c r="XCQ66" s="154"/>
      <c r="XCR66" s="154"/>
      <c r="XCS66" s="154"/>
      <c r="XCT66" s="154"/>
      <c r="XCU66" s="154"/>
      <c r="XCV66" s="154"/>
      <c r="XCW66" s="154"/>
      <c r="XCX66" s="154"/>
      <c r="XCY66" s="154"/>
      <c r="XCZ66" s="154"/>
      <c r="XDA66" s="154"/>
      <c r="XDB66" s="154"/>
      <c r="XDC66" s="154"/>
      <c r="XDD66" s="154"/>
      <c r="XDE66" s="154"/>
      <c r="XDF66" s="154"/>
      <c r="XDG66" s="154"/>
      <c r="XDH66" s="154"/>
      <c r="XDI66" s="154"/>
      <c r="XDJ66" s="154"/>
      <c r="XDK66" s="154"/>
      <c r="XDL66" s="154"/>
      <c r="XDM66" s="154"/>
      <c r="XDN66" s="154"/>
      <c r="XDO66" s="154"/>
      <c r="XDP66" s="154"/>
      <c r="XDQ66" s="154"/>
      <c r="XDR66" s="154"/>
      <c r="XDS66" s="154"/>
      <c r="XDT66" s="154"/>
      <c r="XDU66" s="154"/>
      <c r="XDV66" s="154"/>
      <c r="XDW66" s="154"/>
      <c r="XDX66" s="154"/>
      <c r="XDY66" s="154"/>
      <c r="XDZ66" s="154"/>
      <c r="XEA66" s="154"/>
      <c r="XEB66" s="154"/>
      <c r="XEC66" s="154"/>
      <c r="XED66" s="154"/>
      <c r="XEE66" s="154"/>
      <c r="XEF66" s="154"/>
      <c r="XEG66" s="154"/>
      <c r="XEH66" s="154"/>
      <c r="XEI66" s="154"/>
    </row>
    <row r="67" s="4" customFormat="1" ht="56" customHeight="1" spans="1:1024 1025:16363">
      <c r="A67" s="100"/>
      <c r="B67" s="163" t="s">
        <v>239</v>
      </c>
      <c r="C67" s="55" t="s">
        <v>240</v>
      </c>
      <c r="D67" s="42"/>
      <c r="E67" s="59"/>
      <c r="F67" s="41"/>
      <c r="G67" s="41"/>
      <c r="H67" s="41"/>
      <c r="I67" s="42"/>
      <c r="J67" s="43">
        <f>VLOOKUP(B67,[1]sheet1!$C:$N,12,FALSE)</f>
        <v>798</v>
      </c>
      <c r="K67" s="43">
        <f>VLOOKUP(B67,[1]sheet1!$C:$O,13,FALSE)</f>
        <v>718</v>
      </c>
      <c r="L67" s="43">
        <f>VLOOKUP(B67,[1]sheet1!$C:$P,14,FALSE)</f>
        <v>672</v>
      </c>
      <c r="M67" s="43">
        <f>VLOOKUP(B67,[1]sheet1!$C:$Q,15,FALSE)</f>
        <v>538</v>
      </c>
      <c r="N67" s="43">
        <f>VLOOKUP(B67,[1]sheet1!$C:$R,16,FALSE)</f>
        <v>430</v>
      </c>
      <c r="O67" s="150">
        <v>738</v>
      </c>
      <c r="P67" s="150">
        <v>658.2</v>
      </c>
      <c r="Q67" s="150">
        <v>612</v>
      </c>
      <c r="R67" s="150">
        <v>477.6</v>
      </c>
      <c r="S67" s="150">
        <v>370.2</v>
      </c>
      <c r="T67" s="87"/>
      <c r="U67" s="152"/>
      <c r="V67" s="87"/>
      <c r="W67" s="87"/>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c r="BQ67" s="154"/>
      <c r="BR67" s="154"/>
      <c r="BS67" s="154"/>
      <c r="BT67" s="154"/>
      <c r="BU67" s="154"/>
      <c r="BV67" s="154"/>
      <c r="BW67" s="154"/>
      <c r="BX67" s="154"/>
      <c r="BY67" s="154"/>
      <c r="BZ67" s="154"/>
      <c r="CA67" s="154"/>
      <c r="CB67" s="154"/>
      <c r="CC67" s="154"/>
      <c r="CD67" s="154"/>
      <c r="CE67" s="154"/>
      <c r="CF67" s="154"/>
      <c r="CG67" s="154"/>
      <c r="CH67" s="154"/>
      <c r="CI67" s="154"/>
      <c r="CJ67" s="154"/>
      <c r="CK67" s="154"/>
      <c r="CL67" s="154"/>
      <c r="CM67" s="154"/>
      <c r="CN67" s="154"/>
      <c r="CO67" s="154"/>
      <c r="CP67" s="154"/>
      <c r="CQ67" s="154"/>
      <c r="CR67" s="154"/>
      <c r="CS67" s="154"/>
      <c r="CT67" s="154"/>
      <c r="CU67" s="154"/>
      <c r="CV67" s="154"/>
      <c r="CW67" s="154"/>
      <c r="CX67" s="154"/>
      <c r="CY67" s="154"/>
      <c r="CZ67" s="154"/>
      <c r="DA67" s="154"/>
      <c r="DB67" s="154"/>
      <c r="DC67" s="154"/>
      <c r="DD67" s="154"/>
      <c r="DE67" s="154"/>
      <c r="DF67" s="154"/>
      <c r="DG67" s="154"/>
      <c r="DH67" s="154"/>
      <c r="DI67" s="154"/>
      <c r="DJ67" s="154"/>
      <c r="DK67" s="154"/>
      <c r="DL67" s="154"/>
      <c r="DM67" s="154"/>
      <c r="DN67" s="154"/>
      <c r="DO67" s="154"/>
      <c r="DP67" s="154"/>
      <c r="DQ67" s="154"/>
      <c r="DR67" s="154"/>
      <c r="DS67" s="154"/>
      <c r="DT67" s="154"/>
      <c r="DU67" s="154"/>
      <c r="DV67" s="154"/>
      <c r="DW67" s="154"/>
      <c r="DX67" s="154"/>
      <c r="DY67" s="154"/>
      <c r="DZ67" s="154"/>
      <c r="EA67" s="154"/>
      <c r="EB67" s="154"/>
      <c r="EC67" s="154"/>
      <c r="ED67" s="154"/>
      <c r="EE67" s="154"/>
      <c r="EF67" s="154"/>
      <c r="EG67" s="154"/>
      <c r="EH67" s="154"/>
      <c r="EI67" s="154"/>
      <c r="EJ67" s="154"/>
      <c r="EK67" s="154"/>
      <c r="EL67" s="154"/>
      <c r="EM67" s="154"/>
      <c r="EN67" s="154"/>
      <c r="EO67" s="154"/>
      <c r="EP67" s="154"/>
      <c r="EQ67" s="154"/>
      <c r="ER67" s="154"/>
      <c r="ES67" s="154"/>
      <c r="ET67" s="154"/>
      <c r="EU67" s="154"/>
      <c r="EV67" s="154"/>
      <c r="EW67" s="154"/>
      <c r="EX67" s="154"/>
      <c r="EY67" s="154"/>
      <c r="EZ67" s="154"/>
      <c r="FA67" s="154"/>
      <c r="FB67" s="154"/>
      <c r="FC67" s="154"/>
      <c r="FD67" s="154"/>
      <c r="FE67" s="154"/>
      <c r="FF67" s="154"/>
      <c r="FG67" s="154"/>
      <c r="FH67" s="154"/>
      <c r="FI67" s="154"/>
      <c r="FJ67" s="154"/>
      <c r="FK67" s="154"/>
      <c r="FL67" s="154"/>
      <c r="FM67" s="154"/>
      <c r="FN67" s="154"/>
      <c r="FO67" s="154"/>
      <c r="FP67" s="154"/>
      <c r="FQ67" s="154"/>
      <c r="FR67" s="154"/>
      <c r="FS67" s="154"/>
      <c r="FT67" s="154"/>
      <c r="FU67" s="154"/>
      <c r="FV67" s="154"/>
      <c r="FW67" s="154"/>
      <c r="FX67" s="154"/>
      <c r="FY67" s="154"/>
      <c r="FZ67" s="154"/>
      <c r="GA67" s="154"/>
      <c r="GB67" s="154"/>
      <c r="GC67" s="154"/>
      <c r="GD67" s="154"/>
      <c r="GE67" s="154"/>
      <c r="GF67" s="154"/>
      <c r="GG67" s="154"/>
      <c r="GH67" s="154"/>
      <c r="GI67" s="154"/>
      <c r="GJ67" s="154"/>
      <c r="GK67" s="154"/>
      <c r="GL67" s="154"/>
      <c r="GM67" s="154"/>
      <c r="GN67" s="154"/>
      <c r="GO67" s="154"/>
      <c r="GP67" s="154"/>
      <c r="GQ67" s="154"/>
      <c r="GR67" s="154"/>
      <c r="GS67" s="154"/>
      <c r="GT67" s="154"/>
      <c r="GU67" s="154"/>
      <c r="GV67" s="154"/>
      <c r="GW67" s="154"/>
      <c r="GX67" s="154"/>
      <c r="GY67" s="154"/>
      <c r="GZ67" s="154"/>
      <c r="HA67" s="154"/>
      <c r="HB67" s="154"/>
      <c r="HC67" s="154"/>
      <c r="HD67" s="154"/>
      <c r="HE67" s="154"/>
      <c r="HF67" s="154"/>
      <c r="HG67" s="154"/>
      <c r="HH67" s="154"/>
      <c r="HI67" s="154"/>
      <c r="HJ67" s="154"/>
      <c r="HK67" s="154"/>
      <c r="HL67" s="154"/>
      <c r="HM67" s="154"/>
      <c r="HN67" s="154"/>
      <c r="HO67" s="154"/>
      <c r="HP67" s="154"/>
      <c r="HQ67" s="154"/>
      <c r="HR67" s="154"/>
      <c r="HS67" s="154"/>
      <c r="HT67" s="154"/>
      <c r="HU67" s="154"/>
      <c r="HV67" s="154"/>
      <c r="HW67" s="154"/>
      <c r="HX67" s="154"/>
      <c r="HY67" s="154"/>
      <c r="HZ67" s="154"/>
      <c r="IA67" s="154"/>
      <c r="IB67" s="154"/>
      <c r="IC67" s="154"/>
      <c r="ID67" s="154"/>
      <c r="IE67" s="154"/>
      <c r="IF67" s="154"/>
      <c r="IG67" s="154"/>
      <c r="IH67" s="154"/>
      <c r="II67" s="154"/>
      <c r="IJ67" s="154"/>
      <c r="IK67" s="154"/>
      <c r="IL67" s="154"/>
      <c r="IM67" s="154"/>
      <c r="IN67" s="154"/>
      <c r="IO67" s="154"/>
      <c r="IP67" s="154"/>
      <c r="IQ67" s="154"/>
      <c r="IR67" s="154"/>
      <c r="IS67" s="154"/>
      <c r="IT67" s="154"/>
      <c r="IU67" s="154"/>
      <c r="IV67" s="154"/>
      <c r="IW67" s="154"/>
      <c r="IX67" s="154"/>
      <c r="IY67" s="154"/>
      <c r="IZ67" s="154"/>
      <c r="JA67" s="154"/>
      <c r="JB67" s="154"/>
      <c r="JC67" s="154"/>
      <c r="JD67" s="154"/>
      <c r="JE67" s="154"/>
      <c r="JF67" s="154"/>
      <c r="JG67" s="154"/>
      <c r="JH67" s="154"/>
      <c r="JI67" s="154"/>
      <c r="JJ67" s="154"/>
      <c r="JK67" s="154"/>
      <c r="JL67" s="154"/>
      <c r="JM67" s="154"/>
      <c r="JN67" s="154"/>
      <c r="JO67" s="154"/>
      <c r="JP67" s="154"/>
      <c r="JQ67" s="154"/>
      <c r="JR67" s="154"/>
      <c r="JS67" s="154"/>
      <c r="JT67" s="154"/>
      <c r="JU67" s="154"/>
      <c r="JV67" s="154"/>
      <c r="JW67" s="154"/>
      <c r="JX67" s="154"/>
      <c r="JY67" s="154"/>
      <c r="JZ67" s="154"/>
      <c r="KA67" s="154"/>
      <c r="KB67" s="154"/>
      <c r="KC67" s="154"/>
      <c r="KD67" s="154"/>
      <c r="KE67" s="154"/>
      <c r="KF67" s="154"/>
      <c r="KG67" s="154"/>
      <c r="KH67" s="154"/>
      <c r="KI67" s="154"/>
      <c r="KJ67" s="154"/>
      <c r="KK67" s="154"/>
      <c r="KL67" s="154"/>
      <c r="KM67" s="154"/>
      <c r="KN67" s="154"/>
      <c r="KO67" s="154"/>
      <c r="KP67" s="154"/>
      <c r="KQ67" s="154"/>
      <c r="KR67" s="154"/>
      <c r="KS67" s="154"/>
      <c r="KT67" s="154"/>
      <c r="KU67" s="154"/>
      <c r="KV67" s="154"/>
      <c r="KW67" s="154"/>
      <c r="KX67" s="154"/>
      <c r="KY67" s="154"/>
      <c r="KZ67" s="154"/>
      <c r="LA67" s="154"/>
      <c r="LB67" s="154"/>
      <c r="LC67" s="154"/>
      <c r="LD67" s="154"/>
      <c r="LE67" s="154"/>
      <c r="LF67" s="154"/>
      <c r="LG67" s="154"/>
      <c r="LH67" s="154"/>
      <c r="LI67" s="154"/>
      <c r="LJ67" s="154"/>
      <c r="LK67" s="154"/>
      <c r="LL67" s="154"/>
      <c r="LM67" s="154"/>
      <c r="LN67" s="154"/>
      <c r="LO67" s="154"/>
      <c r="LP67" s="154"/>
      <c r="LQ67" s="154"/>
      <c r="LR67" s="154"/>
      <c r="LS67" s="154"/>
      <c r="LT67" s="154"/>
      <c r="LU67" s="154"/>
      <c r="LV67" s="154"/>
      <c r="LW67" s="154"/>
      <c r="LX67" s="154"/>
      <c r="LY67" s="154"/>
      <c r="LZ67" s="154"/>
      <c r="MA67" s="154"/>
      <c r="MB67" s="154"/>
      <c r="MC67" s="154"/>
      <c r="MD67" s="154"/>
      <c r="ME67" s="154"/>
      <c r="MF67" s="154"/>
      <c r="MG67" s="154"/>
      <c r="MH67" s="154"/>
      <c r="MI67" s="154"/>
      <c r="MJ67" s="154"/>
      <c r="MK67" s="154"/>
      <c r="ML67" s="154"/>
      <c r="MM67" s="154"/>
      <c r="MN67" s="154"/>
      <c r="MO67" s="154"/>
      <c r="MP67" s="154"/>
      <c r="MQ67" s="154"/>
      <c r="MR67" s="154"/>
      <c r="MS67" s="154"/>
      <c r="MT67" s="154"/>
      <c r="MU67" s="154"/>
      <c r="MV67" s="154"/>
      <c r="MW67" s="154"/>
      <c r="MX67" s="154"/>
      <c r="MY67" s="154"/>
      <c r="MZ67" s="154"/>
      <c r="NA67" s="154"/>
      <c r="NB67" s="154"/>
      <c r="NC67" s="154"/>
      <c r="ND67" s="154"/>
      <c r="NE67" s="154"/>
      <c r="NF67" s="154"/>
      <c r="NG67" s="154"/>
      <c r="NH67" s="154"/>
      <c r="NI67" s="154"/>
      <c r="NJ67" s="154"/>
      <c r="NK67" s="154"/>
      <c r="NL67" s="154"/>
      <c r="NM67" s="154"/>
      <c r="NN67" s="154"/>
      <c r="NO67" s="154"/>
      <c r="NP67" s="154"/>
      <c r="NQ67" s="154"/>
      <c r="NR67" s="154"/>
      <c r="NS67" s="154"/>
      <c r="NT67" s="154"/>
      <c r="NU67" s="154"/>
      <c r="NV67" s="154"/>
      <c r="NW67" s="154"/>
      <c r="NX67" s="154"/>
      <c r="NY67" s="154"/>
      <c r="NZ67" s="154"/>
      <c r="OA67" s="154"/>
      <c r="OB67" s="154"/>
      <c r="OC67" s="154"/>
      <c r="OD67" s="154"/>
      <c r="OE67" s="154"/>
      <c r="OF67" s="154"/>
      <c r="OG67" s="154"/>
      <c r="OH67" s="154"/>
      <c r="OI67" s="154"/>
      <c r="OJ67" s="154"/>
      <c r="OK67" s="154"/>
      <c r="OL67" s="154"/>
      <c r="OM67" s="154"/>
      <c r="ON67" s="154"/>
      <c r="OO67" s="154"/>
      <c r="OP67" s="154"/>
      <c r="OQ67" s="154"/>
      <c r="OR67" s="154"/>
      <c r="OS67" s="154"/>
      <c r="OT67" s="154"/>
      <c r="OU67" s="154"/>
      <c r="OV67" s="154"/>
      <c r="OW67" s="154"/>
      <c r="OX67" s="154"/>
      <c r="OY67" s="154"/>
      <c r="OZ67" s="154"/>
      <c r="PA67" s="154"/>
      <c r="PB67" s="154"/>
      <c r="PC67" s="154"/>
      <c r="PD67" s="154"/>
      <c r="PE67" s="154"/>
      <c r="PF67" s="154"/>
      <c r="PG67" s="154"/>
      <c r="PH67" s="154"/>
      <c r="PI67" s="154"/>
      <c r="PJ67" s="154"/>
      <c r="PK67" s="154"/>
      <c r="PL67" s="154"/>
      <c r="PM67" s="154"/>
      <c r="PN67" s="154"/>
      <c r="PO67" s="154"/>
      <c r="PP67" s="154"/>
      <c r="PQ67" s="154"/>
      <c r="PR67" s="154"/>
      <c r="PS67" s="154"/>
      <c r="PT67" s="154"/>
      <c r="PU67" s="154"/>
      <c r="PV67" s="154"/>
      <c r="PW67" s="154"/>
      <c r="PX67" s="154"/>
      <c r="PY67" s="154"/>
      <c r="PZ67" s="154"/>
      <c r="QA67" s="154"/>
      <c r="QB67" s="154"/>
      <c r="QC67" s="154"/>
      <c r="QD67" s="154"/>
      <c r="QE67" s="154"/>
      <c r="QF67" s="154"/>
      <c r="QG67" s="154"/>
      <c r="QH67" s="154"/>
      <c r="QI67" s="154"/>
      <c r="QJ67" s="154"/>
      <c r="QK67" s="154"/>
      <c r="QL67" s="154"/>
      <c r="QM67" s="154"/>
      <c r="QN67" s="154"/>
      <c r="QO67" s="154"/>
      <c r="QP67" s="154"/>
      <c r="QQ67" s="154"/>
      <c r="QR67" s="154"/>
      <c r="QS67" s="154"/>
      <c r="QT67" s="154"/>
      <c r="QU67" s="154"/>
      <c r="QV67" s="154"/>
      <c r="QW67" s="154"/>
      <c r="QX67" s="154"/>
      <c r="QY67" s="154"/>
      <c r="QZ67" s="154"/>
      <c r="RA67" s="154"/>
      <c r="RB67" s="154"/>
      <c r="RC67" s="154"/>
      <c r="RD67" s="154"/>
      <c r="RE67" s="154"/>
      <c r="RF67" s="154"/>
      <c r="RG67" s="154"/>
      <c r="RH67" s="154"/>
      <c r="RI67" s="154"/>
      <c r="RJ67" s="154"/>
      <c r="RK67" s="154"/>
      <c r="RL67" s="154"/>
      <c r="RM67" s="154"/>
      <c r="RN67" s="154"/>
      <c r="RO67" s="154"/>
      <c r="RP67" s="154"/>
      <c r="RQ67" s="154"/>
      <c r="RR67" s="154"/>
      <c r="RS67" s="154"/>
      <c r="RT67" s="154"/>
      <c r="RU67" s="154"/>
      <c r="RV67" s="154"/>
      <c r="RW67" s="154"/>
      <c r="RX67" s="154"/>
      <c r="RY67" s="154"/>
      <c r="RZ67" s="154"/>
      <c r="SA67" s="154"/>
      <c r="SB67" s="154"/>
      <c r="SC67" s="154"/>
      <c r="SD67" s="154"/>
      <c r="SE67" s="154"/>
      <c r="SF67" s="154"/>
      <c r="SG67" s="154"/>
      <c r="SH67" s="154"/>
      <c r="SI67" s="154"/>
      <c r="SJ67" s="154"/>
      <c r="SK67" s="154"/>
      <c r="SL67" s="154"/>
      <c r="SM67" s="154"/>
      <c r="SN67" s="154"/>
      <c r="SO67" s="154"/>
      <c r="SP67" s="154"/>
      <c r="SQ67" s="154"/>
      <c r="SR67" s="154"/>
      <c r="SS67" s="154"/>
      <c r="ST67" s="154"/>
      <c r="SU67" s="154"/>
      <c r="SV67" s="154"/>
      <c r="SW67" s="154"/>
      <c r="SX67" s="154"/>
      <c r="SY67" s="154"/>
      <c r="SZ67" s="154"/>
      <c r="TA67" s="154"/>
      <c r="TB67" s="154"/>
      <c r="TC67" s="154"/>
      <c r="TD67" s="154"/>
      <c r="TE67" s="154"/>
      <c r="TF67" s="154"/>
      <c r="TG67" s="154"/>
      <c r="TH67" s="154"/>
      <c r="TI67" s="154"/>
      <c r="TJ67" s="154"/>
      <c r="TK67" s="154"/>
      <c r="TL67" s="154"/>
      <c r="TM67" s="154"/>
      <c r="TN67" s="154"/>
      <c r="TO67" s="154"/>
      <c r="TP67" s="154"/>
      <c r="TQ67" s="154"/>
      <c r="TR67" s="154"/>
      <c r="TS67" s="154"/>
      <c r="TT67" s="154"/>
      <c r="TU67" s="154"/>
      <c r="TV67" s="154"/>
      <c r="TW67" s="154"/>
      <c r="TX67" s="154"/>
      <c r="TY67" s="154"/>
      <c r="TZ67" s="154"/>
      <c r="UA67" s="154"/>
      <c r="UB67" s="154"/>
      <c r="UC67" s="154"/>
      <c r="UD67" s="154"/>
      <c r="UE67" s="154"/>
      <c r="UF67" s="154"/>
      <c r="UG67" s="154"/>
      <c r="UH67" s="154"/>
      <c r="UI67" s="154"/>
      <c r="UJ67" s="154"/>
      <c r="UK67" s="154"/>
      <c r="UL67" s="154"/>
      <c r="UM67" s="154"/>
      <c r="UN67" s="154"/>
      <c r="UO67" s="154"/>
      <c r="UP67" s="154"/>
      <c r="UQ67" s="154"/>
      <c r="UR67" s="154"/>
      <c r="US67" s="154"/>
      <c r="UT67" s="154"/>
      <c r="UU67" s="154"/>
      <c r="UV67" s="154"/>
      <c r="UW67" s="154"/>
      <c r="UX67" s="154"/>
      <c r="UY67" s="154"/>
      <c r="UZ67" s="154"/>
      <c r="VA67" s="154"/>
      <c r="VB67" s="154"/>
      <c r="VC67" s="154"/>
      <c r="VD67" s="154"/>
      <c r="VE67" s="154"/>
      <c r="VF67" s="154"/>
      <c r="VG67" s="154"/>
      <c r="VH67" s="154"/>
      <c r="VI67" s="154"/>
      <c r="VJ67" s="154"/>
      <c r="VK67" s="154"/>
      <c r="VL67" s="154"/>
      <c r="VM67" s="154"/>
      <c r="VN67" s="154"/>
      <c r="VO67" s="154"/>
      <c r="VP67" s="154"/>
      <c r="VQ67" s="154"/>
      <c r="VR67" s="154"/>
      <c r="VS67" s="154"/>
      <c r="VT67" s="154"/>
      <c r="VU67" s="154"/>
      <c r="VV67" s="154"/>
      <c r="VW67" s="154"/>
      <c r="VX67" s="154"/>
      <c r="VY67" s="154"/>
      <c r="VZ67" s="154"/>
      <c r="WA67" s="154"/>
      <c r="WB67" s="154"/>
      <c r="WC67" s="154"/>
      <c r="WD67" s="154"/>
      <c r="WE67" s="154"/>
      <c r="WF67" s="154"/>
      <c r="WG67" s="154"/>
      <c r="WH67" s="154"/>
      <c r="WI67" s="154"/>
      <c r="WJ67" s="154"/>
      <c r="WK67" s="154"/>
      <c r="WL67" s="154"/>
      <c r="WM67" s="154"/>
      <c r="WN67" s="154"/>
      <c r="WO67" s="154"/>
      <c r="WP67" s="154"/>
      <c r="WQ67" s="154"/>
      <c r="WR67" s="154"/>
      <c r="WS67" s="154"/>
      <c r="WT67" s="154"/>
      <c r="WU67" s="154"/>
      <c r="WV67" s="154"/>
      <c r="WW67" s="154"/>
      <c r="WX67" s="154"/>
      <c r="WY67" s="154"/>
      <c r="WZ67" s="154"/>
      <c r="XA67" s="154"/>
      <c r="XB67" s="154"/>
      <c r="XC67" s="154"/>
      <c r="XD67" s="154"/>
      <c r="XE67" s="154"/>
      <c r="XF67" s="154"/>
      <c r="XG67" s="154"/>
      <c r="XH67" s="154"/>
      <c r="XI67" s="154"/>
      <c r="XJ67" s="154"/>
      <c r="XK67" s="154"/>
      <c r="XL67" s="154"/>
      <c r="XM67" s="154"/>
      <c r="XN67" s="154"/>
      <c r="XO67" s="154"/>
      <c r="XP67" s="154"/>
      <c r="XQ67" s="154"/>
      <c r="XR67" s="154"/>
      <c r="XS67" s="154"/>
      <c r="XT67" s="154"/>
      <c r="XU67" s="154"/>
      <c r="XV67" s="154"/>
      <c r="XW67" s="154"/>
      <c r="XX67" s="154"/>
      <c r="XY67" s="154"/>
      <c r="XZ67" s="154"/>
      <c r="YA67" s="154"/>
      <c r="YB67" s="154"/>
      <c r="YC67" s="154"/>
      <c r="YD67" s="154"/>
      <c r="YE67" s="154"/>
      <c r="YF67" s="154"/>
      <c r="YG67" s="154"/>
      <c r="YH67" s="154"/>
      <c r="YI67" s="154"/>
      <c r="YJ67" s="154"/>
      <c r="YK67" s="154"/>
      <c r="YL67" s="154"/>
      <c r="YM67" s="154"/>
      <c r="YN67" s="154"/>
      <c r="YO67" s="154"/>
      <c r="YP67" s="154"/>
      <c r="YQ67" s="154"/>
      <c r="YR67" s="154"/>
      <c r="YS67" s="154"/>
      <c r="YT67" s="154"/>
      <c r="YU67" s="154"/>
      <c r="YV67" s="154"/>
      <c r="YW67" s="154"/>
      <c r="YX67" s="154"/>
      <c r="YY67" s="154"/>
      <c r="YZ67" s="154"/>
      <c r="ZA67" s="154"/>
      <c r="ZB67" s="154"/>
      <c r="ZC67" s="154"/>
      <c r="ZD67" s="154"/>
      <c r="ZE67" s="154"/>
      <c r="ZF67" s="154"/>
      <c r="ZG67" s="154"/>
      <c r="ZH67" s="154"/>
      <c r="ZI67" s="154"/>
      <c r="ZJ67" s="154"/>
      <c r="ZK67" s="154"/>
      <c r="ZL67" s="154"/>
      <c r="ZM67" s="154"/>
      <c r="ZN67" s="154"/>
      <c r="ZO67" s="154"/>
      <c r="ZP67" s="154"/>
      <c r="ZQ67" s="154"/>
      <c r="ZR67" s="154"/>
      <c r="ZS67" s="154"/>
      <c r="ZT67" s="154"/>
      <c r="ZU67" s="154"/>
      <c r="ZV67" s="154"/>
      <c r="ZW67" s="154"/>
      <c r="ZX67" s="154"/>
      <c r="ZY67" s="154"/>
      <c r="ZZ67" s="154"/>
      <c r="AAA67" s="154"/>
      <c r="AAB67" s="154"/>
      <c r="AAC67" s="154"/>
      <c r="AAD67" s="154"/>
      <c r="AAE67" s="154"/>
      <c r="AAF67" s="154"/>
      <c r="AAG67" s="154"/>
      <c r="AAH67" s="154"/>
      <c r="AAI67" s="154"/>
      <c r="AAJ67" s="154"/>
      <c r="AAK67" s="154"/>
      <c r="AAL67" s="154"/>
      <c r="AAM67" s="154"/>
      <c r="AAN67" s="154"/>
      <c r="AAO67" s="154"/>
      <c r="AAP67" s="154"/>
      <c r="AAQ67" s="154"/>
      <c r="AAR67" s="154"/>
      <c r="AAS67" s="154"/>
      <c r="AAT67" s="154"/>
      <c r="AAU67" s="154"/>
      <c r="AAV67" s="154"/>
      <c r="AAW67" s="154"/>
      <c r="AAX67" s="154"/>
      <c r="AAY67" s="154"/>
      <c r="AAZ67" s="154"/>
      <c r="ABA67" s="154"/>
      <c r="ABB67" s="154"/>
      <c r="ABC67" s="154"/>
      <c r="ABD67" s="154"/>
      <c r="ABE67" s="154"/>
      <c r="ABF67" s="154"/>
      <c r="ABG67" s="154"/>
      <c r="ABH67" s="154"/>
      <c r="ABI67" s="154"/>
      <c r="ABJ67" s="154"/>
      <c r="ABK67" s="154"/>
      <c r="ABL67" s="154"/>
      <c r="ABM67" s="154"/>
      <c r="ABN67" s="154"/>
      <c r="ABO67" s="154"/>
      <c r="ABP67" s="154"/>
      <c r="ABQ67" s="154"/>
      <c r="ABR67" s="154"/>
      <c r="ABS67" s="154"/>
      <c r="ABT67" s="154"/>
      <c r="ABU67" s="154"/>
      <c r="ABV67" s="154"/>
      <c r="ABW67" s="154"/>
      <c r="ABX67" s="154"/>
      <c r="ABY67" s="154"/>
      <c r="ABZ67" s="154"/>
      <c r="ACA67" s="154"/>
      <c r="ACB67" s="154"/>
      <c r="ACC67" s="154"/>
      <c r="ACD67" s="154"/>
      <c r="ACE67" s="154"/>
      <c r="ACF67" s="154"/>
      <c r="ACG67" s="154"/>
      <c r="ACH67" s="154"/>
      <c r="ACI67" s="154"/>
      <c r="ACJ67" s="154"/>
      <c r="ACK67" s="154"/>
      <c r="ACL67" s="154"/>
      <c r="ACM67" s="154"/>
      <c r="ACN67" s="154"/>
      <c r="ACO67" s="154"/>
      <c r="ACP67" s="154"/>
      <c r="ACQ67" s="154"/>
      <c r="ACR67" s="154"/>
      <c r="ACS67" s="154"/>
      <c r="ACT67" s="154"/>
      <c r="ACU67" s="154"/>
      <c r="ACV67" s="154"/>
      <c r="ACW67" s="154"/>
      <c r="ACX67" s="154"/>
      <c r="ACY67" s="154"/>
      <c r="ACZ67" s="154"/>
      <c r="ADA67" s="154"/>
      <c r="ADB67" s="154"/>
      <c r="ADC67" s="154"/>
      <c r="ADD67" s="154"/>
      <c r="ADE67" s="154"/>
      <c r="ADF67" s="154"/>
      <c r="ADG67" s="154"/>
      <c r="ADH67" s="154"/>
      <c r="ADI67" s="154"/>
      <c r="ADJ67" s="154"/>
      <c r="ADK67" s="154"/>
      <c r="ADL67" s="154"/>
      <c r="ADM67" s="154"/>
      <c r="ADN67" s="154"/>
      <c r="ADO67" s="154"/>
      <c r="ADP67" s="154"/>
      <c r="ADQ67" s="154"/>
      <c r="ADR67" s="154"/>
      <c r="ADS67" s="154"/>
      <c r="ADT67" s="154"/>
      <c r="ADU67" s="154"/>
      <c r="ADV67" s="154"/>
      <c r="ADW67" s="154"/>
      <c r="ADX67" s="154"/>
      <c r="ADY67" s="154"/>
      <c r="ADZ67" s="154"/>
      <c r="AEA67" s="154"/>
      <c r="AEB67" s="154"/>
      <c r="AEC67" s="154"/>
      <c r="AED67" s="154"/>
      <c r="AEE67" s="154"/>
      <c r="AEF67" s="154"/>
      <c r="AEG67" s="154"/>
      <c r="AEH67" s="154"/>
      <c r="AEI67" s="154"/>
      <c r="AEJ67" s="154"/>
      <c r="AEK67" s="154"/>
      <c r="AEL67" s="154"/>
      <c r="AEM67" s="154"/>
      <c r="AEN67" s="154"/>
      <c r="AEO67" s="154"/>
      <c r="AEP67" s="154"/>
      <c r="AEQ67" s="154"/>
      <c r="AER67" s="154"/>
      <c r="AES67" s="154"/>
      <c r="AET67" s="154"/>
      <c r="AEU67" s="154"/>
      <c r="AEV67" s="154"/>
      <c r="AEW67" s="154"/>
      <c r="AEX67" s="154"/>
      <c r="AEY67" s="154"/>
      <c r="AEZ67" s="154"/>
      <c r="AFA67" s="154"/>
      <c r="AFB67" s="154"/>
      <c r="AFC67" s="154"/>
      <c r="AFD67" s="154"/>
      <c r="AFE67" s="154"/>
      <c r="AFF67" s="154"/>
      <c r="AFG67" s="154"/>
      <c r="AFH67" s="154"/>
      <c r="AFI67" s="154"/>
      <c r="AFJ67" s="154"/>
      <c r="AFK67" s="154"/>
      <c r="AFL67" s="154"/>
      <c r="AFM67" s="154"/>
      <c r="AFN67" s="154"/>
      <c r="AFO67" s="154"/>
      <c r="AFP67" s="154"/>
      <c r="AFQ67" s="154"/>
      <c r="AFR67" s="154"/>
      <c r="AFS67" s="154"/>
      <c r="AFT67" s="154"/>
      <c r="AFU67" s="154"/>
      <c r="AFV67" s="154"/>
      <c r="AFW67" s="154"/>
      <c r="AFX67" s="154"/>
      <c r="AFY67" s="154"/>
      <c r="AFZ67" s="154"/>
      <c r="AGA67" s="154"/>
      <c r="AGB67" s="154"/>
      <c r="AGC67" s="154"/>
      <c r="AGD67" s="154"/>
      <c r="AGE67" s="154"/>
      <c r="AGF67" s="154"/>
      <c r="AGG67" s="154"/>
      <c r="AGH67" s="154"/>
      <c r="AGI67" s="154"/>
      <c r="AGJ67" s="154"/>
      <c r="AGK67" s="154"/>
      <c r="AGL67" s="154"/>
      <c r="AGM67" s="154"/>
      <c r="AGN67" s="154"/>
      <c r="AGO67" s="154"/>
      <c r="AGP67" s="154"/>
      <c r="AGQ67" s="154"/>
      <c r="AGR67" s="154"/>
      <c r="AGS67" s="154"/>
      <c r="AGT67" s="154"/>
      <c r="AGU67" s="154"/>
      <c r="AGV67" s="154"/>
      <c r="AGW67" s="154"/>
      <c r="AGX67" s="154"/>
      <c r="AGY67" s="154"/>
      <c r="AGZ67" s="154"/>
      <c r="AHA67" s="154"/>
      <c r="AHB67" s="154"/>
      <c r="AHC67" s="154"/>
      <c r="AHD67" s="154"/>
      <c r="AHE67" s="154"/>
      <c r="AHF67" s="154"/>
      <c r="AHG67" s="154"/>
      <c r="AHH67" s="154"/>
      <c r="AHI67" s="154"/>
      <c r="AHJ67" s="154"/>
      <c r="AHK67" s="154"/>
      <c r="AHL67" s="154"/>
      <c r="AHM67" s="154"/>
      <c r="AHN67" s="154"/>
      <c r="AHO67" s="154"/>
      <c r="AHP67" s="154"/>
      <c r="AHQ67" s="154"/>
      <c r="AHR67" s="154"/>
      <c r="AHS67" s="154"/>
      <c r="AHT67" s="154"/>
      <c r="AHU67" s="154"/>
      <c r="AHV67" s="154"/>
      <c r="AHW67" s="154"/>
      <c r="AHX67" s="154"/>
      <c r="AHY67" s="154"/>
      <c r="AHZ67" s="154"/>
      <c r="AIA67" s="154"/>
      <c r="AIB67" s="154"/>
      <c r="AIC67" s="154"/>
      <c r="AID67" s="154"/>
      <c r="AIE67" s="154"/>
      <c r="AIF67" s="154"/>
      <c r="AIG67" s="154"/>
      <c r="AIH67" s="154"/>
      <c r="AII67" s="154"/>
      <c r="AIJ67" s="154"/>
      <c r="AIK67" s="154"/>
      <c r="AIL67" s="154"/>
      <c r="AIM67" s="154"/>
      <c r="AIN67" s="154"/>
      <c r="AIO67" s="154"/>
      <c r="AIP67" s="154"/>
      <c r="AIQ67" s="154"/>
      <c r="AIR67" s="154"/>
      <c r="AIS67" s="154"/>
      <c r="AIT67" s="154"/>
      <c r="AIU67" s="154"/>
      <c r="AIV67" s="154"/>
      <c r="AIW67" s="154"/>
      <c r="AIX67" s="154"/>
      <c r="AIY67" s="154"/>
      <c r="AIZ67" s="154"/>
      <c r="AJA67" s="154"/>
      <c r="AJB67" s="154"/>
      <c r="AJC67" s="154"/>
      <c r="AJD67" s="154"/>
      <c r="AJE67" s="154"/>
      <c r="AJF67" s="154"/>
      <c r="AJG67" s="154"/>
      <c r="AJH67" s="154"/>
      <c r="AJI67" s="154"/>
      <c r="AJJ67" s="154"/>
      <c r="AJK67" s="154"/>
      <c r="AJL67" s="154"/>
      <c r="AJM67" s="154"/>
      <c r="AJN67" s="154"/>
      <c r="AJO67" s="154"/>
      <c r="AJP67" s="154"/>
      <c r="AJQ67" s="154"/>
      <c r="AJR67" s="154"/>
      <c r="AJS67" s="154"/>
      <c r="AJT67" s="154"/>
      <c r="AJU67" s="154"/>
      <c r="AJV67" s="154"/>
      <c r="AJW67" s="154"/>
      <c r="AJX67" s="154"/>
      <c r="AJY67" s="154"/>
      <c r="AJZ67" s="154"/>
      <c r="AKA67" s="154"/>
      <c r="AKB67" s="154"/>
      <c r="AKC67" s="154"/>
      <c r="AKD67" s="154"/>
      <c r="AKE67" s="154"/>
      <c r="AKF67" s="154"/>
      <c r="AKG67" s="154"/>
      <c r="AKH67" s="154"/>
      <c r="AKI67" s="154"/>
      <c r="AKJ67" s="154"/>
      <c r="AKK67" s="154"/>
      <c r="AKL67" s="154"/>
      <c r="AKM67" s="154"/>
      <c r="AKN67" s="154"/>
      <c r="AKO67" s="154"/>
      <c r="AKP67" s="154"/>
      <c r="AKQ67" s="154"/>
      <c r="AKR67" s="154"/>
      <c r="AKS67" s="154"/>
      <c r="AKT67" s="154"/>
      <c r="AKU67" s="154"/>
      <c r="AKV67" s="154"/>
      <c r="AKW67" s="154"/>
      <c r="AKX67" s="154"/>
      <c r="AKY67" s="154"/>
      <c r="AKZ67" s="154"/>
      <c r="ALA67" s="154"/>
      <c r="ALB67" s="154"/>
      <c r="ALC67" s="154"/>
      <c r="ALD67" s="154"/>
      <c r="ALE67" s="154"/>
      <c r="ALF67" s="154"/>
      <c r="ALG67" s="154"/>
      <c r="ALH67" s="154"/>
      <c r="ALI67" s="154"/>
      <c r="ALJ67" s="154"/>
      <c r="ALK67" s="154"/>
      <c r="ALL67" s="154"/>
      <c r="ALM67" s="154"/>
      <c r="ALN67" s="154"/>
      <c r="ALO67" s="154"/>
      <c r="ALP67" s="154"/>
      <c r="ALQ67" s="154"/>
      <c r="ALR67" s="154"/>
      <c r="ALS67" s="154"/>
      <c r="ALT67" s="154"/>
      <c r="ALU67" s="154"/>
      <c r="ALV67" s="154"/>
      <c r="ALW67" s="154"/>
      <c r="ALX67" s="154"/>
      <c r="ALY67" s="154"/>
      <c r="ALZ67" s="154"/>
      <c r="AMA67" s="154"/>
      <c r="AMB67" s="154"/>
      <c r="AMC67" s="154"/>
      <c r="AMD67" s="154"/>
      <c r="AME67" s="154"/>
      <c r="AMF67" s="154"/>
      <c r="AMG67" s="154"/>
      <c r="AMH67" s="154"/>
      <c r="AMI67" s="154"/>
      <c r="AMJ67" s="154"/>
      <c r="AMK67" s="154"/>
      <c r="AML67" s="154"/>
      <c r="AMM67" s="154"/>
      <c r="AMN67" s="154"/>
      <c r="AMO67" s="154"/>
      <c r="AMP67" s="154"/>
      <c r="AMQ67" s="154"/>
      <c r="AMR67" s="154"/>
      <c r="AMS67" s="154"/>
      <c r="AMT67" s="154"/>
      <c r="AMU67" s="154"/>
      <c r="AMV67" s="154"/>
      <c r="AMW67" s="154"/>
      <c r="AMX67" s="154"/>
      <c r="AMY67" s="154"/>
      <c r="AMZ67" s="154"/>
      <c r="ANA67" s="154"/>
      <c r="ANB67" s="154"/>
      <c r="ANC67" s="154"/>
      <c r="AND67" s="154"/>
      <c r="ANE67" s="154"/>
      <c r="ANF67" s="154"/>
      <c r="ANG67" s="154"/>
      <c r="ANH67" s="154"/>
      <c r="ANI67" s="154"/>
      <c r="ANJ67" s="154"/>
      <c r="ANK67" s="154"/>
      <c r="ANL67" s="154"/>
      <c r="ANM67" s="154"/>
      <c r="ANN67" s="154"/>
      <c r="ANO67" s="154"/>
      <c r="ANP67" s="154"/>
      <c r="ANQ67" s="154"/>
      <c r="ANR67" s="154"/>
      <c r="ANS67" s="154"/>
      <c r="ANT67" s="154"/>
      <c r="ANU67" s="154"/>
      <c r="ANV67" s="154"/>
      <c r="ANW67" s="154"/>
      <c r="ANX67" s="154"/>
      <c r="ANY67" s="154"/>
      <c r="ANZ67" s="154"/>
      <c r="AOA67" s="154"/>
      <c r="AOB67" s="154"/>
      <c r="AOC67" s="154"/>
      <c r="AOD67" s="154"/>
      <c r="AOE67" s="154"/>
      <c r="AOF67" s="154"/>
      <c r="AOG67" s="154"/>
      <c r="AOH67" s="154"/>
      <c r="AOI67" s="154"/>
      <c r="AOJ67" s="154"/>
      <c r="AOK67" s="154"/>
      <c r="AOL67" s="154"/>
      <c r="AOM67" s="154"/>
      <c r="AON67" s="154"/>
      <c r="AOO67" s="154"/>
      <c r="AOP67" s="154"/>
      <c r="AOQ67" s="154"/>
      <c r="AOR67" s="154"/>
      <c r="AOS67" s="154"/>
      <c r="AOT67" s="154"/>
      <c r="AOU67" s="154"/>
      <c r="AOV67" s="154"/>
      <c r="AOW67" s="154"/>
      <c r="AOX67" s="154"/>
      <c r="AOY67" s="154"/>
      <c r="AOZ67" s="154"/>
      <c r="APA67" s="154"/>
      <c r="APB67" s="154"/>
      <c r="APC67" s="154"/>
      <c r="APD67" s="154"/>
      <c r="APE67" s="154"/>
      <c r="APF67" s="154"/>
      <c r="APG67" s="154"/>
      <c r="APH67" s="154"/>
      <c r="API67" s="154"/>
      <c r="APJ67" s="154"/>
      <c r="APK67" s="154"/>
      <c r="APL67" s="154"/>
      <c r="APM67" s="154"/>
      <c r="APN67" s="154"/>
      <c r="APO67" s="154"/>
      <c r="APP67" s="154"/>
      <c r="APQ67" s="154"/>
      <c r="APR67" s="154"/>
      <c r="APS67" s="154"/>
      <c r="APT67" s="154"/>
      <c r="APU67" s="154"/>
      <c r="APV67" s="154"/>
      <c r="APW67" s="154"/>
      <c r="APX67" s="154"/>
      <c r="APY67" s="154"/>
      <c r="APZ67" s="154"/>
      <c r="AQA67" s="154"/>
      <c r="AQB67" s="154"/>
      <c r="AQC67" s="154"/>
      <c r="AQD67" s="154"/>
      <c r="AQE67" s="154"/>
      <c r="AQF67" s="154"/>
      <c r="AQG67" s="154"/>
      <c r="AQH67" s="154"/>
      <c r="AQI67" s="154"/>
      <c r="AQJ67" s="154"/>
      <c r="AQK67" s="154"/>
      <c r="AQL67" s="154"/>
      <c r="AQM67" s="154"/>
      <c r="AQN67" s="154"/>
      <c r="AQO67" s="154"/>
      <c r="AQP67" s="154"/>
      <c r="AQQ67" s="154"/>
      <c r="AQR67" s="154"/>
      <c r="AQS67" s="154"/>
      <c r="AQT67" s="154"/>
      <c r="AQU67" s="154"/>
      <c r="AQV67" s="154"/>
      <c r="AQW67" s="154"/>
      <c r="AQX67" s="154"/>
      <c r="AQY67" s="154"/>
      <c r="AQZ67" s="154"/>
      <c r="ARA67" s="154"/>
      <c r="ARB67" s="154"/>
      <c r="ARC67" s="154"/>
      <c r="ARD67" s="154"/>
      <c r="ARE67" s="154"/>
      <c r="ARF67" s="154"/>
      <c r="ARG67" s="154"/>
      <c r="ARH67" s="154"/>
      <c r="ARI67" s="154"/>
      <c r="ARJ67" s="154"/>
      <c r="ARK67" s="154"/>
      <c r="ARL67" s="154"/>
      <c r="ARM67" s="154"/>
      <c r="ARN67" s="154"/>
      <c r="ARO67" s="154"/>
      <c r="ARP67" s="154"/>
      <c r="ARQ67" s="154"/>
      <c r="ARR67" s="154"/>
      <c r="ARS67" s="154"/>
      <c r="ART67" s="154"/>
      <c r="ARU67" s="154"/>
      <c r="ARV67" s="154"/>
      <c r="ARW67" s="154"/>
      <c r="ARX67" s="154"/>
      <c r="ARY67" s="154"/>
      <c r="ARZ67" s="154"/>
      <c r="ASA67" s="154"/>
      <c r="ASB67" s="154"/>
      <c r="ASC67" s="154"/>
      <c r="ASD67" s="154"/>
      <c r="ASE67" s="154"/>
      <c r="ASF67" s="154"/>
      <c r="ASG67" s="154"/>
      <c r="ASH67" s="154"/>
      <c r="ASI67" s="154"/>
      <c r="ASJ67" s="154"/>
      <c r="ASK67" s="154"/>
      <c r="ASL67" s="154"/>
      <c r="ASM67" s="154"/>
      <c r="ASN67" s="154"/>
      <c r="ASO67" s="154"/>
      <c r="ASP67" s="154"/>
      <c r="ASQ67" s="154"/>
      <c r="ASR67" s="154"/>
      <c r="ASS67" s="154"/>
      <c r="AST67" s="154"/>
      <c r="ASU67" s="154"/>
      <c r="ASV67" s="154"/>
      <c r="ASW67" s="154"/>
      <c r="ASX67" s="154"/>
      <c r="ASY67" s="154"/>
      <c r="ASZ67" s="154"/>
      <c r="ATA67" s="154"/>
      <c r="ATB67" s="154"/>
      <c r="ATC67" s="154"/>
      <c r="ATD67" s="154"/>
      <c r="ATE67" s="154"/>
      <c r="ATF67" s="154"/>
      <c r="ATG67" s="154"/>
      <c r="ATH67" s="154"/>
      <c r="ATI67" s="154"/>
      <c r="ATJ67" s="154"/>
      <c r="ATK67" s="154"/>
      <c r="ATL67" s="154"/>
      <c r="ATM67" s="154"/>
      <c r="ATN67" s="154"/>
      <c r="ATO67" s="154"/>
      <c r="ATP67" s="154"/>
      <c r="ATQ67" s="154"/>
      <c r="ATR67" s="154"/>
      <c r="ATS67" s="154"/>
      <c r="ATT67" s="154"/>
      <c r="ATU67" s="154"/>
      <c r="ATV67" s="154"/>
      <c r="ATW67" s="154"/>
      <c r="ATX67" s="154"/>
      <c r="ATY67" s="154"/>
      <c r="ATZ67" s="154"/>
      <c r="AUA67" s="154"/>
      <c r="AUB67" s="154"/>
      <c r="AUC67" s="154"/>
      <c r="AUD67" s="154"/>
      <c r="AUE67" s="154"/>
      <c r="AUF67" s="154"/>
      <c r="AUG67" s="154"/>
      <c r="AUH67" s="154"/>
      <c r="AUI67" s="154"/>
      <c r="AUJ67" s="154"/>
      <c r="AUK67" s="154"/>
      <c r="AUL67" s="154"/>
      <c r="AUM67" s="154"/>
      <c r="AUN67" s="154"/>
      <c r="AUO67" s="154"/>
      <c r="AUP67" s="154"/>
      <c r="AUQ67" s="154"/>
      <c r="AUR67" s="154"/>
      <c r="AUS67" s="154"/>
      <c r="AUT67" s="154"/>
      <c r="AUU67" s="154"/>
      <c r="AUV67" s="154"/>
      <c r="AUW67" s="154"/>
      <c r="AUX67" s="154"/>
      <c r="AUY67" s="154"/>
      <c r="AUZ67" s="154"/>
      <c r="AVA67" s="154"/>
      <c r="AVB67" s="154"/>
      <c r="AVC67" s="154"/>
      <c r="AVD67" s="154"/>
      <c r="AVE67" s="154"/>
      <c r="AVF67" s="154"/>
      <c r="AVG67" s="154"/>
      <c r="AVH67" s="154"/>
      <c r="AVI67" s="154"/>
      <c r="AVJ67" s="154"/>
      <c r="AVK67" s="154"/>
      <c r="AVL67" s="154"/>
      <c r="AVM67" s="154"/>
      <c r="AVN67" s="154"/>
      <c r="AVO67" s="154"/>
      <c r="AVP67" s="154"/>
      <c r="AVQ67" s="154"/>
      <c r="AVR67" s="154"/>
      <c r="AVS67" s="154"/>
      <c r="AVT67" s="154"/>
      <c r="AVU67" s="154"/>
      <c r="AVV67" s="154"/>
      <c r="AVW67" s="154"/>
      <c r="AVX67" s="154"/>
      <c r="AVY67" s="154"/>
      <c r="AVZ67" s="154"/>
      <c r="AWA67" s="154"/>
      <c r="AWB67" s="154"/>
      <c r="AWC67" s="154"/>
      <c r="AWD67" s="154"/>
      <c r="AWE67" s="154"/>
      <c r="AWF67" s="154"/>
      <c r="AWG67" s="154"/>
      <c r="AWH67" s="154"/>
      <c r="AWI67" s="154"/>
      <c r="AWJ67" s="154"/>
      <c r="AWK67" s="154"/>
      <c r="AWL67" s="154"/>
      <c r="AWM67" s="154"/>
      <c r="AWN67" s="154"/>
      <c r="AWO67" s="154"/>
      <c r="AWP67" s="154"/>
      <c r="AWQ67" s="154"/>
      <c r="AWR67" s="154"/>
      <c r="AWS67" s="154"/>
      <c r="AWT67" s="154"/>
      <c r="AWU67" s="154"/>
      <c r="AWV67" s="154"/>
      <c r="AWW67" s="154"/>
      <c r="AWX67" s="154"/>
      <c r="AWY67" s="154"/>
      <c r="AWZ67" s="154"/>
      <c r="AXA67" s="154"/>
      <c r="AXB67" s="154"/>
      <c r="AXC67" s="154"/>
      <c r="AXD67" s="154"/>
      <c r="AXE67" s="154"/>
      <c r="AXF67" s="154"/>
      <c r="AXG67" s="154"/>
      <c r="AXH67" s="154"/>
      <c r="AXI67" s="154"/>
      <c r="AXJ67" s="154"/>
      <c r="AXK67" s="154"/>
      <c r="AXL67" s="154"/>
      <c r="AXM67" s="154"/>
      <c r="AXN67" s="154"/>
      <c r="AXO67" s="154"/>
      <c r="AXP67" s="154"/>
      <c r="AXQ67" s="154"/>
      <c r="AXR67" s="154"/>
      <c r="AXS67" s="154"/>
      <c r="AXT67" s="154"/>
      <c r="AXU67" s="154"/>
      <c r="AXV67" s="154"/>
      <c r="AXW67" s="154"/>
      <c r="AXX67" s="154"/>
      <c r="AXY67" s="154"/>
      <c r="AXZ67" s="154"/>
      <c r="AYA67" s="154"/>
      <c r="AYB67" s="154"/>
      <c r="AYC67" s="154"/>
      <c r="AYD67" s="154"/>
      <c r="AYE67" s="154"/>
      <c r="AYF67" s="154"/>
      <c r="AYG67" s="154"/>
      <c r="AYH67" s="154"/>
      <c r="AYI67" s="154"/>
      <c r="AYJ67" s="154"/>
      <c r="AYK67" s="154"/>
      <c r="AYL67" s="154"/>
      <c r="AYM67" s="154"/>
      <c r="AYN67" s="154"/>
      <c r="AYO67" s="154"/>
      <c r="AYP67" s="154"/>
      <c r="AYQ67" s="154"/>
      <c r="AYR67" s="154"/>
      <c r="AYS67" s="154"/>
      <c r="AYT67" s="154"/>
      <c r="AYU67" s="154"/>
      <c r="AYV67" s="154"/>
      <c r="AYW67" s="154"/>
      <c r="AYX67" s="154"/>
      <c r="AYY67" s="154"/>
      <c r="AYZ67" s="154"/>
      <c r="AZA67" s="154"/>
      <c r="AZB67" s="154"/>
      <c r="AZC67" s="154"/>
      <c r="AZD67" s="154"/>
      <c r="AZE67" s="154"/>
      <c r="AZF67" s="154"/>
      <c r="AZG67" s="154"/>
      <c r="AZH67" s="154"/>
      <c r="AZI67" s="154"/>
      <c r="AZJ67" s="154"/>
      <c r="AZK67" s="154"/>
      <c r="AZL67" s="154"/>
      <c r="AZM67" s="154"/>
      <c r="AZN67" s="154"/>
      <c r="AZO67" s="154"/>
      <c r="AZP67" s="154"/>
      <c r="AZQ67" s="154"/>
      <c r="AZR67" s="154"/>
      <c r="AZS67" s="154"/>
      <c r="AZT67" s="154"/>
      <c r="AZU67" s="154"/>
      <c r="AZV67" s="154"/>
      <c r="AZW67" s="154"/>
      <c r="AZX67" s="154"/>
      <c r="AZY67" s="154"/>
      <c r="AZZ67" s="154"/>
      <c r="BAA67" s="154"/>
      <c r="BAB67" s="154"/>
      <c r="BAC67" s="154"/>
      <c r="BAD67" s="154"/>
      <c r="BAE67" s="154"/>
      <c r="BAF67" s="154"/>
      <c r="BAG67" s="154"/>
      <c r="BAH67" s="154"/>
      <c r="BAI67" s="154"/>
      <c r="BAJ67" s="154"/>
      <c r="BAK67" s="154"/>
      <c r="BAL67" s="154"/>
      <c r="BAM67" s="154"/>
      <c r="BAN67" s="154"/>
      <c r="BAO67" s="154"/>
      <c r="BAP67" s="154"/>
      <c r="BAQ67" s="154"/>
      <c r="BAR67" s="154"/>
      <c r="BAS67" s="154"/>
      <c r="BAT67" s="154"/>
      <c r="BAU67" s="154"/>
      <c r="BAV67" s="154"/>
      <c r="BAW67" s="154"/>
      <c r="BAX67" s="154"/>
      <c r="BAY67" s="154"/>
      <c r="BAZ67" s="154"/>
      <c r="BBA67" s="154"/>
      <c r="BBB67" s="154"/>
      <c r="BBC67" s="154"/>
      <c r="BBD67" s="154"/>
      <c r="BBE67" s="154"/>
      <c r="BBF67" s="154"/>
      <c r="BBG67" s="154"/>
      <c r="BBH67" s="154"/>
      <c r="BBI67" s="154"/>
      <c r="BBJ67" s="154"/>
      <c r="BBK67" s="154"/>
      <c r="BBL67" s="154"/>
      <c r="BBM67" s="154"/>
      <c r="BBN67" s="154"/>
      <c r="BBO67" s="154"/>
      <c r="BBP67" s="154"/>
      <c r="BBQ67" s="154"/>
      <c r="BBR67" s="154"/>
      <c r="BBS67" s="154"/>
      <c r="BBT67" s="154"/>
      <c r="BBU67" s="154"/>
      <c r="BBV67" s="154"/>
      <c r="BBW67" s="154"/>
      <c r="BBX67" s="154"/>
      <c r="BBY67" s="154"/>
      <c r="BBZ67" s="154"/>
      <c r="BCA67" s="154"/>
      <c r="BCB67" s="154"/>
      <c r="BCC67" s="154"/>
      <c r="BCD67" s="154"/>
      <c r="BCE67" s="154"/>
      <c r="BCF67" s="154"/>
      <c r="BCG67" s="154"/>
      <c r="BCH67" s="154"/>
      <c r="BCI67" s="154"/>
      <c r="BCJ67" s="154"/>
      <c r="BCK67" s="154"/>
      <c r="BCL67" s="154"/>
      <c r="BCM67" s="154"/>
      <c r="BCN67" s="154"/>
      <c r="BCO67" s="154"/>
      <c r="BCP67" s="154"/>
      <c r="BCQ67" s="154"/>
      <c r="BCR67" s="154"/>
      <c r="BCS67" s="154"/>
      <c r="BCT67" s="154"/>
      <c r="BCU67" s="154"/>
      <c r="BCV67" s="154"/>
      <c r="BCW67" s="154"/>
      <c r="BCX67" s="154"/>
      <c r="BCY67" s="154"/>
      <c r="BCZ67" s="154"/>
      <c r="BDA67" s="154"/>
      <c r="BDB67" s="154"/>
      <c r="BDC67" s="154"/>
      <c r="BDD67" s="154"/>
      <c r="BDE67" s="154"/>
      <c r="BDF67" s="154"/>
      <c r="BDG67" s="154"/>
      <c r="BDH67" s="154"/>
      <c r="BDI67" s="154"/>
      <c r="BDJ67" s="154"/>
      <c r="BDK67" s="154"/>
      <c r="BDL67" s="154"/>
      <c r="BDM67" s="154"/>
      <c r="BDN67" s="154"/>
      <c r="BDO67" s="154"/>
      <c r="BDP67" s="154"/>
      <c r="BDQ67" s="154"/>
      <c r="BDR67" s="154"/>
      <c r="BDS67" s="154"/>
      <c r="BDT67" s="154"/>
      <c r="BDU67" s="154"/>
      <c r="BDV67" s="154"/>
      <c r="BDW67" s="154"/>
      <c r="BDX67" s="154"/>
      <c r="BDY67" s="154"/>
      <c r="BDZ67" s="154"/>
      <c r="BEA67" s="154"/>
      <c r="BEB67" s="154"/>
      <c r="BEC67" s="154"/>
      <c r="BED67" s="154"/>
      <c r="BEE67" s="154"/>
      <c r="BEF67" s="154"/>
      <c r="BEG67" s="154"/>
      <c r="BEH67" s="154"/>
      <c r="BEI67" s="154"/>
      <c r="BEJ67" s="154"/>
      <c r="BEK67" s="154"/>
      <c r="BEL67" s="154"/>
      <c r="BEM67" s="154"/>
      <c r="BEN67" s="154"/>
      <c r="BEO67" s="154"/>
      <c r="BEP67" s="154"/>
      <c r="BEQ67" s="154"/>
      <c r="BER67" s="154"/>
      <c r="BES67" s="154"/>
      <c r="BET67" s="154"/>
      <c r="BEU67" s="154"/>
      <c r="BEV67" s="154"/>
      <c r="BEW67" s="154"/>
      <c r="BEX67" s="154"/>
      <c r="BEY67" s="154"/>
      <c r="BEZ67" s="154"/>
      <c r="BFA67" s="154"/>
      <c r="BFB67" s="154"/>
      <c r="BFC67" s="154"/>
      <c r="BFD67" s="154"/>
      <c r="BFE67" s="154"/>
      <c r="BFF67" s="154"/>
      <c r="BFG67" s="154"/>
      <c r="BFH67" s="154"/>
      <c r="BFI67" s="154"/>
      <c r="BFJ67" s="154"/>
      <c r="BFK67" s="154"/>
      <c r="BFL67" s="154"/>
      <c r="BFM67" s="154"/>
      <c r="BFN67" s="154"/>
      <c r="BFO67" s="154"/>
      <c r="BFP67" s="154"/>
      <c r="BFQ67" s="154"/>
      <c r="BFR67" s="154"/>
      <c r="BFS67" s="154"/>
      <c r="BFT67" s="154"/>
      <c r="BFU67" s="154"/>
      <c r="BFV67" s="154"/>
      <c r="BFW67" s="154"/>
      <c r="BFX67" s="154"/>
      <c r="BFY67" s="154"/>
      <c r="BFZ67" s="154"/>
      <c r="BGA67" s="154"/>
      <c r="BGB67" s="154"/>
      <c r="BGC67" s="154"/>
      <c r="BGD67" s="154"/>
      <c r="BGE67" s="154"/>
      <c r="BGF67" s="154"/>
      <c r="BGG67" s="154"/>
      <c r="BGH67" s="154"/>
      <c r="BGI67" s="154"/>
      <c r="BGJ67" s="154"/>
      <c r="BGK67" s="154"/>
      <c r="BGL67" s="154"/>
      <c r="BGM67" s="154"/>
      <c r="BGN67" s="154"/>
      <c r="BGO67" s="154"/>
      <c r="BGP67" s="154"/>
      <c r="BGQ67" s="154"/>
      <c r="BGR67" s="154"/>
      <c r="BGS67" s="154"/>
      <c r="BGT67" s="154"/>
      <c r="BGU67" s="154"/>
      <c r="BGV67" s="154"/>
      <c r="BGW67" s="154"/>
      <c r="BGX67" s="154"/>
      <c r="BGY67" s="154"/>
      <c r="BGZ67" s="154"/>
      <c r="BHA67" s="154"/>
      <c r="BHB67" s="154"/>
      <c r="BHC67" s="154"/>
      <c r="BHD67" s="154"/>
      <c r="BHE67" s="154"/>
      <c r="BHF67" s="154"/>
      <c r="BHG67" s="154"/>
      <c r="BHH67" s="154"/>
      <c r="BHI67" s="154"/>
      <c r="BHJ67" s="154"/>
      <c r="BHK67" s="154"/>
      <c r="BHL67" s="154"/>
      <c r="BHM67" s="154"/>
      <c r="BHN67" s="154"/>
      <c r="BHO67" s="154"/>
      <c r="BHP67" s="154"/>
      <c r="BHQ67" s="154"/>
      <c r="BHR67" s="154"/>
      <c r="BHS67" s="154"/>
      <c r="BHT67" s="154"/>
      <c r="BHU67" s="154"/>
      <c r="BHV67" s="154"/>
      <c r="BHW67" s="154"/>
      <c r="BHX67" s="154"/>
      <c r="BHY67" s="154"/>
      <c r="BHZ67" s="154"/>
      <c r="BIA67" s="154"/>
      <c r="BIB67" s="154"/>
      <c r="BIC67" s="154"/>
      <c r="BID67" s="154"/>
      <c r="BIE67" s="154"/>
      <c r="BIF67" s="154"/>
      <c r="BIG67" s="154"/>
      <c r="BIH67" s="154"/>
      <c r="BII67" s="154"/>
      <c r="BIJ67" s="154"/>
      <c r="BIK67" s="154"/>
      <c r="BIL67" s="154"/>
      <c r="BIM67" s="154"/>
      <c r="BIN67" s="154"/>
      <c r="BIO67" s="154"/>
      <c r="BIP67" s="154"/>
      <c r="BIQ67" s="154"/>
      <c r="BIR67" s="154"/>
      <c r="BIS67" s="154"/>
      <c r="BIT67" s="154"/>
      <c r="BIU67" s="154"/>
      <c r="BIV67" s="154"/>
      <c r="BIW67" s="154"/>
      <c r="BIX67" s="154"/>
      <c r="BIY67" s="154"/>
      <c r="BIZ67" s="154"/>
      <c r="BJA67" s="154"/>
      <c r="BJB67" s="154"/>
      <c r="BJC67" s="154"/>
      <c r="BJD67" s="154"/>
      <c r="BJE67" s="154"/>
      <c r="BJF67" s="154"/>
      <c r="BJG67" s="154"/>
      <c r="BJH67" s="154"/>
      <c r="BJI67" s="154"/>
      <c r="BJJ67" s="154"/>
      <c r="BJK67" s="154"/>
      <c r="BJL67" s="154"/>
      <c r="BJM67" s="154"/>
      <c r="BJN67" s="154"/>
      <c r="BJO67" s="154"/>
      <c r="BJP67" s="154"/>
      <c r="BJQ67" s="154"/>
      <c r="BJR67" s="154"/>
      <c r="BJS67" s="154"/>
      <c r="BJT67" s="154"/>
      <c r="BJU67" s="154"/>
      <c r="BJV67" s="154"/>
      <c r="BJW67" s="154"/>
      <c r="BJX67" s="154"/>
      <c r="BJY67" s="154"/>
      <c r="BJZ67" s="154"/>
      <c r="BKA67" s="154"/>
      <c r="BKB67" s="154"/>
      <c r="BKC67" s="154"/>
      <c r="BKD67" s="154"/>
      <c r="BKE67" s="154"/>
      <c r="BKF67" s="154"/>
      <c r="BKG67" s="154"/>
      <c r="BKH67" s="154"/>
      <c r="BKI67" s="154"/>
      <c r="BKJ67" s="154"/>
      <c r="BKK67" s="154"/>
      <c r="BKL67" s="154"/>
      <c r="BKM67" s="154"/>
      <c r="BKN67" s="154"/>
      <c r="BKO67" s="154"/>
      <c r="BKP67" s="154"/>
      <c r="BKQ67" s="154"/>
      <c r="BKR67" s="154"/>
      <c r="BKS67" s="154"/>
      <c r="BKT67" s="154"/>
      <c r="BKU67" s="154"/>
      <c r="BKV67" s="154"/>
      <c r="BKW67" s="154"/>
      <c r="BKX67" s="154"/>
      <c r="BKY67" s="154"/>
      <c r="BKZ67" s="154"/>
      <c r="BLA67" s="154"/>
      <c r="BLB67" s="154"/>
      <c r="BLC67" s="154"/>
      <c r="BLD67" s="154"/>
      <c r="BLE67" s="154"/>
      <c r="BLF67" s="154"/>
      <c r="BLG67" s="154"/>
      <c r="BLH67" s="154"/>
      <c r="BLI67" s="154"/>
      <c r="BLJ67" s="154"/>
      <c r="BLK67" s="154"/>
      <c r="BLL67" s="154"/>
      <c r="BLM67" s="154"/>
      <c r="BLN67" s="154"/>
      <c r="BLO67" s="154"/>
      <c r="BLP67" s="154"/>
      <c r="BLQ67" s="154"/>
      <c r="BLR67" s="154"/>
      <c r="BLS67" s="154"/>
      <c r="BLT67" s="154"/>
      <c r="BLU67" s="154"/>
      <c r="BLV67" s="154"/>
      <c r="BLW67" s="154"/>
      <c r="BLX67" s="154"/>
      <c r="BLY67" s="154"/>
      <c r="BLZ67" s="154"/>
      <c r="BMA67" s="154"/>
      <c r="BMB67" s="154"/>
      <c r="BMC67" s="154"/>
      <c r="BMD67" s="154"/>
      <c r="BME67" s="154"/>
      <c r="BMF67" s="154"/>
      <c r="BMG67" s="154"/>
      <c r="BMH67" s="154"/>
      <c r="BMI67" s="154"/>
      <c r="BMJ67" s="154"/>
      <c r="BMK67" s="154"/>
      <c r="BML67" s="154"/>
      <c r="BMM67" s="154"/>
      <c r="BMN67" s="154"/>
      <c r="BMO67" s="154"/>
      <c r="BMP67" s="154"/>
      <c r="BMQ67" s="154"/>
      <c r="BMR67" s="154"/>
      <c r="BMS67" s="154"/>
      <c r="BMT67" s="154"/>
      <c r="BMU67" s="154"/>
      <c r="BMV67" s="154"/>
      <c r="BMW67" s="154"/>
      <c r="BMX67" s="154"/>
      <c r="BMY67" s="154"/>
      <c r="BMZ67" s="154"/>
      <c r="BNA67" s="154"/>
      <c r="BNB67" s="154"/>
      <c r="BNC67" s="154"/>
      <c r="BND67" s="154"/>
      <c r="BNE67" s="154"/>
      <c r="BNF67" s="154"/>
      <c r="BNG67" s="154"/>
      <c r="BNH67" s="154"/>
      <c r="BNI67" s="154"/>
      <c r="BNJ67" s="154"/>
      <c r="BNK67" s="154"/>
      <c r="BNL67" s="154"/>
      <c r="BNM67" s="154"/>
      <c r="BNN67" s="154"/>
      <c r="BNO67" s="154"/>
      <c r="BNP67" s="154"/>
      <c r="BNQ67" s="154"/>
      <c r="BNR67" s="154"/>
      <c r="BNS67" s="154"/>
      <c r="BNT67" s="154"/>
      <c r="BNU67" s="154"/>
      <c r="BNV67" s="154"/>
      <c r="BNW67" s="154"/>
      <c r="BNX67" s="154"/>
      <c r="BNY67" s="154"/>
      <c r="BNZ67" s="154"/>
      <c r="BOA67" s="154"/>
      <c r="BOB67" s="154"/>
      <c r="BOC67" s="154"/>
      <c r="BOD67" s="154"/>
      <c r="BOE67" s="154"/>
      <c r="BOF67" s="154"/>
      <c r="BOG67" s="154"/>
      <c r="BOH67" s="154"/>
      <c r="BOI67" s="154"/>
      <c r="BOJ67" s="154"/>
      <c r="BOK67" s="154"/>
      <c r="BOL67" s="154"/>
      <c r="BOM67" s="154"/>
      <c r="BON67" s="154"/>
      <c r="BOO67" s="154"/>
      <c r="BOP67" s="154"/>
      <c r="BOQ67" s="154"/>
      <c r="BOR67" s="154"/>
      <c r="BOS67" s="154"/>
      <c r="BOT67" s="154"/>
      <c r="BOU67" s="154"/>
      <c r="BOV67" s="154"/>
      <c r="BOW67" s="154"/>
      <c r="BOX67" s="154"/>
      <c r="BOY67" s="154"/>
      <c r="BOZ67" s="154"/>
      <c r="BPA67" s="154"/>
      <c r="BPB67" s="154"/>
      <c r="BPC67" s="154"/>
      <c r="BPD67" s="154"/>
      <c r="BPE67" s="154"/>
      <c r="BPF67" s="154"/>
      <c r="BPG67" s="154"/>
      <c r="BPH67" s="154"/>
      <c r="BPI67" s="154"/>
      <c r="BPJ67" s="154"/>
      <c r="BPK67" s="154"/>
      <c r="BPL67" s="154"/>
      <c r="BPM67" s="154"/>
      <c r="BPN67" s="154"/>
      <c r="BPO67" s="154"/>
      <c r="BPP67" s="154"/>
      <c r="BPQ67" s="154"/>
      <c r="BPR67" s="154"/>
      <c r="BPS67" s="154"/>
      <c r="BPT67" s="154"/>
      <c r="BPU67" s="154"/>
      <c r="BPV67" s="154"/>
      <c r="BPW67" s="154"/>
      <c r="BPX67" s="154"/>
      <c r="BPY67" s="154"/>
      <c r="BPZ67" s="154"/>
      <c r="BQA67" s="154"/>
      <c r="BQB67" s="154"/>
      <c r="BQC67" s="154"/>
      <c r="BQD67" s="154"/>
      <c r="BQE67" s="154"/>
      <c r="BQF67" s="154"/>
      <c r="BQG67" s="154"/>
      <c r="BQH67" s="154"/>
      <c r="BQI67" s="154"/>
      <c r="BQJ67" s="154"/>
      <c r="BQK67" s="154"/>
      <c r="BQL67" s="154"/>
      <c r="BQM67" s="154"/>
      <c r="BQN67" s="154"/>
      <c r="BQO67" s="154"/>
      <c r="BQP67" s="154"/>
      <c r="BQQ67" s="154"/>
      <c r="BQR67" s="154"/>
      <c r="BQS67" s="154"/>
      <c r="BQT67" s="154"/>
      <c r="BQU67" s="154"/>
      <c r="BQV67" s="154"/>
      <c r="BQW67" s="154"/>
      <c r="BQX67" s="154"/>
      <c r="BQY67" s="154"/>
      <c r="BQZ67" s="154"/>
      <c r="BRA67" s="154"/>
      <c r="BRB67" s="154"/>
      <c r="BRC67" s="154"/>
      <c r="BRD67" s="154"/>
      <c r="BRE67" s="154"/>
      <c r="BRF67" s="154"/>
      <c r="BRG67" s="154"/>
      <c r="BRH67" s="154"/>
      <c r="BRI67" s="154"/>
      <c r="BRJ67" s="154"/>
      <c r="BRK67" s="154"/>
      <c r="BRL67" s="154"/>
      <c r="BRM67" s="154"/>
      <c r="BRN67" s="154"/>
      <c r="BRO67" s="154"/>
      <c r="BRP67" s="154"/>
      <c r="BRQ67" s="154"/>
      <c r="BRR67" s="154"/>
      <c r="BRS67" s="154"/>
      <c r="BRT67" s="154"/>
      <c r="BRU67" s="154"/>
      <c r="BRV67" s="154"/>
      <c r="BRW67" s="154"/>
      <c r="BRX67" s="154"/>
      <c r="BRY67" s="154"/>
      <c r="BRZ67" s="154"/>
      <c r="BSA67" s="154"/>
      <c r="BSB67" s="154"/>
      <c r="BSC67" s="154"/>
      <c r="BSD67" s="154"/>
      <c r="BSE67" s="154"/>
      <c r="BSF67" s="154"/>
      <c r="BSG67" s="154"/>
      <c r="BSH67" s="154"/>
      <c r="BSI67" s="154"/>
      <c r="BSJ67" s="154"/>
      <c r="BSK67" s="154"/>
      <c r="BSL67" s="154"/>
      <c r="BSM67" s="154"/>
      <c r="BSN67" s="154"/>
      <c r="BSO67" s="154"/>
      <c r="BSP67" s="154"/>
      <c r="BSQ67" s="154"/>
      <c r="BSR67" s="154"/>
      <c r="BSS67" s="154"/>
      <c r="BST67" s="154"/>
      <c r="BSU67" s="154"/>
      <c r="BSV67" s="154"/>
      <c r="BSW67" s="154"/>
      <c r="BSX67" s="154"/>
      <c r="BSY67" s="154"/>
      <c r="BSZ67" s="154"/>
      <c r="BTA67" s="154"/>
      <c r="BTB67" s="154"/>
      <c r="BTC67" s="154"/>
      <c r="BTD67" s="154"/>
      <c r="BTE67" s="154"/>
      <c r="BTF67" s="154"/>
      <c r="BTG67" s="154"/>
      <c r="BTH67" s="154"/>
      <c r="BTI67" s="154"/>
      <c r="BTJ67" s="154"/>
      <c r="BTK67" s="154"/>
      <c r="BTL67" s="154"/>
      <c r="BTM67" s="154"/>
      <c r="BTN67" s="154"/>
      <c r="BTO67" s="154"/>
      <c r="BTP67" s="154"/>
      <c r="BTQ67" s="154"/>
      <c r="BTR67" s="154"/>
      <c r="BTS67" s="154"/>
      <c r="BTT67" s="154"/>
      <c r="BTU67" s="154"/>
      <c r="BTV67" s="154"/>
      <c r="BTW67" s="154"/>
      <c r="BTX67" s="154"/>
      <c r="BTY67" s="154"/>
      <c r="BTZ67" s="154"/>
      <c r="BUA67" s="154"/>
      <c r="BUB67" s="154"/>
      <c r="BUC67" s="154"/>
      <c r="BUD67" s="154"/>
      <c r="BUE67" s="154"/>
      <c r="BUF67" s="154"/>
      <c r="BUG67" s="154"/>
      <c r="BUH67" s="154"/>
      <c r="BUI67" s="154"/>
      <c r="BUJ67" s="154"/>
      <c r="BUK67" s="154"/>
      <c r="BUL67" s="154"/>
      <c r="BUM67" s="154"/>
      <c r="BUN67" s="154"/>
      <c r="BUO67" s="154"/>
      <c r="BUP67" s="154"/>
      <c r="BUQ67" s="154"/>
      <c r="BUR67" s="154"/>
      <c r="BUS67" s="154"/>
      <c r="BUT67" s="154"/>
      <c r="BUU67" s="154"/>
      <c r="BUV67" s="154"/>
      <c r="BUW67" s="154"/>
      <c r="BUX67" s="154"/>
      <c r="BUY67" s="154"/>
      <c r="BUZ67" s="154"/>
      <c r="BVA67" s="154"/>
      <c r="BVB67" s="154"/>
      <c r="BVC67" s="154"/>
      <c r="BVD67" s="154"/>
      <c r="BVE67" s="154"/>
      <c r="BVF67" s="154"/>
      <c r="BVG67" s="154"/>
      <c r="BVH67" s="154"/>
      <c r="BVI67" s="154"/>
      <c r="BVJ67" s="154"/>
      <c r="BVK67" s="154"/>
      <c r="BVL67" s="154"/>
      <c r="BVM67" s="154"/>
      <c r="BVN67" s="154"/>
      <c r="BVO67" s="154"/>
      <c r="BVP67" s="154"/>
      <c r="BVQ67" s="154"/>
      <c r="BVR67" s="154"/>
      <c r="BVS67" s="154"/>
      <c r="BVT67" s="154"/>
      <c r="BVU67" s="154"/>
      <c r="BVV67" s="154"/>
      <c r="BVW67" s="154"/>
      <c r="BVX67" s="154"/>
      <c r="BVY67" s="154"/>
      <c r="BVZ67" s="154"/>
      <c r="BWA67" s="154"/>
      <c r="BWB67" s="154"/>
      <c r="BWC67" s="154"/>
      <c r="BWD67" s="154"/>
      <c r="BWE67" s="154"/>
      <c r="BWF67" s="154"/>
      <c r="BWG67" s="154"/>
      <c r="BWH67" s="154"/>
      <c r="BWI67" s="154"/>
      <c r="BWJ67" s="154"/>
      <c r="BWK67" s="154"/>
      <c r="BWL67" s="154"/>
      <c r="BWM67" s="154"/>
      <c r="BWN67" s="154"/>
      <c r="BWO67" s="154"/>
      <c r="BWP67" s="154"/>
      <c r="BWQ67" s="154"/>
      <c r="BWR67" s="154"/>
      <c r="BWS67" s="154"/>
      <c r="BWT67" s="154"/>
      <c r="BWU67" s="154"/>
      <c r="BWV67" s="154"/>
      <c r="BWW67" s="154"/>
      <c r="BWX67" s="154"/>
      <c r="BWY67" s="154"/>
      <c r="BWZ67" s="154"/>
      <c r="BXA67" s="154"/>
      <c r="BXB67" s="154"/>
      <c r="BXC67" s="154"/>
      <c r="BXD67" s="154"/>
      <c r="BXE67" s="154"/>
      <c r="BXF67" s="154"/>
      <c r="BXG67" s="154"/>
      <c r="BXH67" s="154"/>
      <c r="BXI67" s="154"/>
      <c r="BXJ67" s="154"/>
      <c r="BXK67" s="154"/>
      <c r="BXL67" s="154"/>
      <c r="BXM67" s="154"/>
      <c r="BXN67" s="154"/>
      <c r="BXO67" s="154"/>
      <c r="BXP67" s="154"/>
      <c r="BXQ67" s="154"/>
      <c r="BXR67" s="154"/>
      <c r="BXS67" s="154"/>
      <c r="BXT67" s="154"/>
      <c r="BXU67" s="154"/>
      <c r="BXV67" s="154"/>
      <c r="BXW67" s="154"/>
      <c r="BXX67" s="154"/>
      <c r="BXY67" s="154"/>
      <c r="BXZ67" s="154"/>
      <c r="BYA67" s="154"/>
      <c r="BYB67" s="154"/>
      <c r="BYC67" s="154"/>
      <c r="BYD67" s="154"/>
      <c r="BYE67" s="154"/>
      <c r="BYF67" s="154"/>
      <c r="BYG67" s="154"/>
      <c r="BYH67" s="154"/>
      <c r="BYI67" s="154"/>
      <c r="BYJ67" s="154"/>
      <c r="BYK67" s="154"/>
      <c r="BYL67" s="154"/>
      <c r="BYM67" s="154"/>
      <c r="BYN67" s="154"/>
      <c r="BYO67" s="154"/>
      <c r="BYP67" s="154"/>
      <c r="BYQ67" s="154"/>
      <c r="BYR67" s="154"/>
      <c r="BYS67" s="154"/>
      <c r="BYT67" s="154"/>
      <c r="BYU67" s="154"/>
      <c r="BYV67" s="154"/>
      <c r="BYW67" s="154"/>
      <c r="BYX67" s="154"/>
      <c r="BYY67" s="154"/>
      <c r="BYZ67" s="154"/>
      <c r="BZA67" s="154"/>
      <c r="BZB67" s="154"/>
      <c r="BZC67" s="154"/>
      <c r="BZD67" s="154"/>
      <c r="BZE67" s="154"/>
      <c r="BZF67" s="154"/>
      <c r="BZG67" s="154"/>
      <c r="BZH67" s="154"/>
      <c r="BZI67" s="154"/>
      <c r="BZJ67" s="154"/>
      <c r="BZK67" s="154"/>
      <c r="BZL67" s="154"/>
      <c r="BZM67" s="154"/>
      <c r="BZN67" s="154"/>
      <c r="BZO67" s="154"/>
      <c r="BZP67" s="154"/>
      <c r="BZQ67" s="154"/>
      <c r="BZR67" s="154"/>
      <c r="BZS67" s="154"/>
      <c r="BZT67" s="154"/>
      <c r="BZU67" s="154"/>
      <c r="BZV67" s="154"/>
      <c r="BZW67" s="154"/>
      <c r="BZX67" s="154"/>
      <c r="BZY67" s="154"/>
      <c r="BZZ67" s="154"/>
      <c r="CAA67" s="154"/>
      <c r="CAB67" s="154"/>
      <c r="CAC67" s="154"/>
      <c r="CAD67" s="154"/>
      <c r="CAE67" s="154"/>
      <c r="CAF67" s="154"/>
      <c r="CAG67" s="154"/>
      <c r="CAH67" s="154"/>
      <c r="CAI67" s="154"/>
      <c r="CAJ67" s="154"/>
      <c r="CAK67" s="154"/>
      <c r="CAL67" s="154"/>
      <c r="CAM67" s="154"/>
      <c r="CAN67" s="154"/>
      <c r="CAO67" s="154"/>
      <c r="CAP67" s="154"/>
      <c r="CAQ67" s="154"/>
      <c r="CAR67" s="154"/>
      <c r="CAS67" s="154"/>
      <c r="CAT67" s="154"/>
      <c r="CAU67" s="154"/>
      <c r="CAV67" s="154"/>
      <c r="CAW67" s="154"/>
      <c r="CAX67" s="154"/>
      <c r="CAY67" s="154"/>
      <c r="CAZ67" s="154"/>
      <c r="CBA67" s="154"/>
      <c r="CBB67" s="154"/>
      <c r="CBC67" s="154"/>
      <c r="CBD67" s="154"/>
      <c r="CBE67" s="154"/>
      <c r="CBF67" s="154"/>
      <c r="CBG67" s="154"/>
      <c r="CBH67" s="154"/>
      <c r="CBI67" s="154"/>
      <c r="CBJ67" s="154"/>
      <c r="CBK67" s="154"/>
      <c r="CBL67" s="154"/>
      <c r="CBM67" s="154"/>
      <c r="CBN67" s="154"/>
      <c r="CBO67" s="154"/>
      <c r="CBP67" s="154"/>
      <c r="CBQ67" s="154"/>
      <c r="CBR67" s="154"/>
      <c r="CBS67" s="154"/>
      <c r="CBT67" s="154"/>
      <c r="CBU67" s="154"/>
      <c r="CBV67" s="154"/>
      <c r="CBW67" s="154"/>
      <c r="CBX67" s="154"/>
      <c r="CBY67" s="154"/>
      <c r="CBZ67" s="154"/>
      <c r="CCA67" s="154"/>
      <c r="CCB67" s="154"/>
      <c r="CCC67" s="154"/>
      <c r="CCD67" s="154"/>
      <c r="CCE67" s="154"/>
      <c r="CCF67" s="154"/>
      <c r="CCG67" s="154"/>
      <c r="CCH67" s="154"/>
      <c r="CCI67" s="154"/>
      <c r="CCJ67" s="154"/>
      <c r="CCK67" s="154"/>
      <c r="CCL67" s="154"/>
      <c r="CCM67" s="154"/>
      <c r="CCN67" s="154"/>
      <c r="CCO67" s="154"/>
      <c r="CCP67" s="154"/>
      <c r="CCQ67" s="154"/>
      <c r="CCR67" s="154"/>
      <c r="CCS67" s="154"/>
      <c r="CCT67" s="154"/>
      <c r="CCU67" s="154"/>
      <c r="CCV67" s="154"/>
      <c r="CCW67" s="154"/>
      <c r="CCX67" s="154"/>
      <c r="CCY67" s="154"/>
      <c r="CCZ67" s="154"/>
      <c r="CDA67" s="154"/>
      <c r="CDB67" s="154"/>
      <c r="CDC67" s="154"/>
      <c r="CDD67" s="154"/>
      <c r="CDE67" s="154"/>
      <c r="CDF67" s="154"/>
      <c r="CDG67" s="154"/>
      <c r="CDH67" s="154"/>
      <c r="CDI67" s="154"/>
      <c r="CDJ67" s="154"/>
      <c r="CDK67" s="154"/>
      <c r="CDL67" s="154"/>
      <c r="CDM67" s="154"/>
      <c r="CDN67" s="154"/>
      <c r="CDO67" s="154"/>
      <c r="CDP67" s="154"/>
      <c r="CDQ67" s="154"/>
      <c r="CDR67" s="154"/>
      <c r="CDS67" s="154"/>
      <c r="CDT67" s="154"/>
      <c r="CDU67" s="154"/>
      <c r="CDV67" s="154"/>
      <c r="CDW67" s="154"/>
      <c r="CDX67" s="154"/>
      <c r="CDY67" s="154"/>
      <c r="CDZ67" s="154"/>
      <c r="CEA67" s="154"/>
      <c r="CEB67" s="154"/>
      <c r="CEC67" s="154"/>
      <c r="CED67" s="154"/>
      <c r="CEE67" s="154"/>
      <c r="CEF67" s="154"/>
      <c r="CEG67" s="154"/>
      <c r="CEH67" s="154"/>
      <c r="CEI67" s="154"/>
      <c r="CEJ67" s="154"/>
      <c r="CEK67" s="154"/>
      <c r="CEL67" s="154"/>
      <c r="CEM67" s="154"/>
      <c r="CEN67" s="154"/>
      <c r="CEO67" s="154"/>
      <c r="CEP67" s="154"/>
      <c r="CEQ67" s="154"/>
      <c r="CER67" s="154"/>
      <c r="CES67" s="154"/>
      <c r="CET67" s="154"/>
      <c r="CEU67" s="154"/>
      <c r="CEV67" s="154"/>
      <c r="CEW67" s="154"/>
      <c r="CEX67" s="154"/>
      <c r="CEY67" s="154"/>
      <c r="CEZ67" s="154"/>
      <c r="CFA67" s="154"/>
      <c r="CFB67" s="154"/>
      <c r="CFC67" s="154"/>
      <c r="CFD67" s="154"/>
      <c r="CFE67" s="154"/>
      <c r="CFF67" s="154"/>
      <c r="CFG67" s="154"/>
      <c r="CFH67" s="154"/>
      <c r="CFI67" s="154"/>
      <c r="CFJ67" s="154"/>
      <c r="CFK67" s="154"/>
      <c r="CFL67" s="154"/>
      <c r="CFM67" s="154"/>
      <c r="CFN67" s="154"/>
      <c r="CFO67" s="154"/>
      <c r="CFP67" s="154"/>
      <c r="CFQ67" s="154"/>
      <c r="CFR67" s="154"/>
      <c r="CFS67" s="154"/>
      <c r="CFT67" s="154"/>
      <c r="CFU67" s="154"/>
      <c r="CFV67" s="154"/>
      <c r="CFW67" s="154"/>
      <c r="CFX67" s="154"/>
      <c r="CFY67" s="154"/>
      <c r="CFZ67" s="154"/>
      <c r="CGA67" s="154"/>
      <c r="CGB67" s="154"/>
      <c r="CGC67" s="154"/>
      <c r="CGD67" s="154"/>
      <c r="CGE67" s="154"/>
      <c r="CGF67" s="154"/>
      <c r="CGG67" s="154"/>
      <c r="CGH67" s="154"/>
      <c r="CGI67" s="154"/>
      <c r="CGJ67" s="154"/>
      <c r="CGK67" s="154"/>
      <c r="CGL67" s="154"/>
      <c r="CGM67" s="154"/>
      <c r="CGN67" s="154"/>
      <c r="CGO67" s="154"/>
      <c r="CGP67" s="154"/>
      <c r="CGQ67" s="154"/>
      <c r="CGR67" s="154"/>
      <c r="CGS67" s="154"/>
      <c r="CGT67" s="154"/>
      <c r="CGU67" s="154"/>
      <c r="CGV67" s="154"/>
      <c r="CGW67" s="154"/>
      <c r="CGX67" s="154"/>
      <c r="CGY67" s="154"/>
      <c r="CGZ67" s="154"/>
      <c r="CHA67" s="154"/>
      <c r="CHB67" s="154"/>
      <c r="CHC67" s="154"/>
      <c r="CHD67" s="154"/>
      <c r="CHE67" s="154"/>
      <c r="CHF67" s="154"/>
      <c r="CHG67" s="154"/>
      <c r="CHH67" s="154"/>
      <c r="CHI67" s="154"/>
      <c r="CHJ67" s="154"/>
      <c r="CHK67" s="154"/>
      <c r="CHL67" s="154"/>
      <c r="CHM67" s="154"/>
      <c r="CHN67" s="154"/>
      <c r="CHO67" s="154"/>
      <c r="CHP67" s="154"/>
      <c r="CHQ67" s="154"/>
      <c r="CHR67" s="154"/>
      <c r="CHS67" s="154"/>
      <c r="CHT67" s="154"/>
      <c r="CHU67" s="154"/>
      <c r="CHV67" s="154"/>
      <c r="CHW67" s="154"/>
      <c r="CHX67" s="154"/>
      <c r="CHY67" s="154"/>
      <c r="CHZ67" s="154"/>
      <c r="CIA67" s="154"/>
      <c r="CIB67" s="154"/>
      <c r="CIC67" s="154"/>
      <c r="CID67" s="154"/>
      <c r="CIE67" s="154"/>
      <c r="CIF67" s="154"/>
      <c r="CIG67" s="154"/>
      <c r="CIH67" s="154"/>
      <c r="CII67" s="154"/>
      <c r="CIJ67" s="154"/>
      <c r="CIK67" s="154"/>
      <c r="CIL67" s="154"/>
      <c r="CIM67" s="154"/>
      <c r="CIN67" s="154"/>
      <c r="CIO67" s="154"/>
      <c r="CIP67" s="154"/>
      <c r="CIQ67" s="154"/>
      <c r="CIR67" s="154"/>
      <c r="CIS67" s="154"/>
      <c r="CIT67" s="154"/>
      <c r="CIU67" s="154"/>
      <c r="CIV67" s="154"/>
      <c r="CIW67" s="154"/>
      <c r="CIX67" s="154"/>
      <c r="CIY67" s="154"/>
      <c r="CIZ67" s="154"/>
      <c r="CJA67" s="154"/>
      <c r="CJB67" s="154"/>
      <c r="CJC67" s="154"/>
      <c r="CJD67" s="154"/>
      <c r="CJE67" s="154"/>
      <c r="CJF67" s="154"/>
      <c r="CJG67" s="154"/>
      <c r="CJH67" s="154"/>
      <c r="CJI67" s="154"/>
      <c r="CJJ67" s="154"/>
      <c r="CJK67" s="154"/>
      <c r="CJL67" s="154"/>
      <c r="CJM67" s="154"/>
      <c r="CJN67" s="154"/>
      <c r="CJO67" s="154"/>
      <c r="CJP67" s="154"/>
      <c r="CJQ67" s="154"/>
      <c r="CJR67" s="154"/>
      <c r="CJS67" s="154"/>
      <c r="CJT67" s="154"/>
      <c r="CJU67" s="154"/>
      <c r="CJV67" s="154"/>
      <c r="CJW67" s="154"/>
      <c r="CJX67" s="154"/>
      <c r="CJY67" s="154"/>
      <c r="CJZ67" s="154"/>
      <c r="CKA67" s="154"/>
      <c r="CKB67" s="154"/>
      <c r="CKC67" s="154"/>
      <c r="CKD67" s="154"/>
      <c r="CKE67" s="154"/>
      <c r="CKF67" s="154"/>
      <c r="CKG67" s="154"/>
      <c r="CKH67" s="154"/>
      <c r="CKI67" s="154"/>
      <c r="CKJ67" s="154"/>
      <c r="CKK67" s="154"/>
      <c r="CKL67" s="154"/>
      <c r="CKM67" s="154"/>
      <c r="CKN67" s="154"/>
      <c r="CKO67" s="154"/>
      <c r="CKP67" s="154"/>
      <c r="CKQ67" s="154"/>
      <c r="CKR67" s="154"/>
      <c r="CKS67" s="154"/>
      <c r="CKT67" s="154"/>
      <c r="CKU67" s="154"/>
      <c r="CKV67" s="154"/>
      <c r="CKW67" s="154"/>
      <c r="CKX67" s="154"/>
      <c r="CKY67" s="154"/>
      <c r="CKZ67" s="154"/>
      <c r="CLA67" s="154"/>
      <c r="CLB67" s="154"/>
      <c r="CLC67" s="154"/>
      <c r="CLD67" s="154"/>
      <c r="CLE67" s="154"/>
      <c r="CLF67" s="154"/>
      <c r="CLG67" s="154"/>
      <c r="CLH67" s="154"/>
      <c r="CLI67" s="154"/>
      <c r="CLJ67" s="154"/>
      <c r="CLK67" s="154"/>
      <c r="CLL67" s="154"/>
      <c r="CLM67" s="154"/>
      <c r="CLN67" s="154"/>
      <c r="CLO67" s="154"/>
      <c r="CLP67" s="154"/>
      <c r="CLQ67" s="154"/>
      <c r="CLR67" s="154"/>
      <c r="CLS67" s="154"/>
      <c r="CLT67" s="154"/>
      <c r="CLU67" s="154"/>
      <c r="CLV67" s="154"/>
      <c r="CLW67" s="154"/>
      <c r="CLX67" s="154"/>
      <c r="CLY67" s="154"/>
      <c r="CLZ67" s="154"/>
      <c r="CMA67" s="154"/>
      <c r="CMB67" s="154"/>
      <c r="CMC67" s="154"/>
      <c r="CMD67" s="154"/>
      <c r="CME67" s="154"/>
      <c r="CMF67" s="154"/>
      <c r="CMG67" s="154"/>
      <c r="CMH67" s="154"/>
      <c r="CMI67" s="154"/>
      <c r="CMJ67" s="154"/>
      <c r="CMK67" s="154"/>
      <c r="CML67" s="154"/>
      <c r="CMM67" s="154"/>
      <c r="CMN67" s="154"/>
      <c r="CMO67" s="154"/>
      <c r="CMP67" s="154"/>
      <c r="CMQ67" s="154"/>
      <c r="CMR67" s="154"/>
      <c r="CMS67" s="154"/>
      <c r="CMT67" s="154"/>
      <c r="CMU67" s="154"/>
      <c r="CMV67" s="154"/>
      <c r="CMW67" s="154"/>
      <c r="CMX67" s="154"/>
      <c r="CMY67" s="154"/>
      <c r="CMZ67" s="154"/>
      <c r="CNA67" s="154"/>
      <c r="CNB67" s="154"/>
      <c r="CNC67" s="154"/>
      <c r="CND67" s="154"/>
      <c r="CNE67" s="154"/>
      <c r="CNF67" s="154"/>
      <c r="CNG67" s="154"/>
      <c r="CNH67" s="154"/>
      <c r="CNI67" s="154"/>
      <c r="CNJ67" s="154"/>
      <c r="CNK67" s="154"/>
      <c r="CNL67" s="154"/>
      <c r="CNM67" s="154"/>
      <c r="CNN67" s="154"/>
      <c r="CNO67" s="154"/>
      <c r="CNP67" s="154"/>
      <c r="CNQ67" s="154"/>
      <c r="CNR67" s="154"/>
      <c r="CNS67" s="154"/>
      <c r="CNT67" s="154"/>
      <c r="CNU67" s="154"/>
      <c r="CNV67" s="154"/>
      <c r="CNW67" s="154"/>
      <c r="CNX67" s="154"/>
      <c r="CNY67" s="154"/>
      <c r="CNZ67" s="154"/>
      <c r="COA67" s="154"/>
      <c r="COB67" s="154"/>
      <c r="COC67" s="154"/>
      <c r="COD67" s="154"/>
      <c r="COE67" s="154"/>
      <c r="COF67" s="154"/>
      <c r="COG67" s="154"/>
      <c r="COH67" s="154"/>
      <c r="COI67" s="154"/>
      <c r="COJ67" s="154"/>
      <c r="COK67" s="154"/>
      <c r="COL67" s="154"/>
      <c r="COM67" s="154"/>
      <c r="CON67" s="154"/>
      <c r="COO67" s="154"/>
      <c r="COP67" s="154"/>
      <c r="COQ67" s="154"/>
      <c r="COR67" s="154"/>
      <c r="COS67" s="154"/>
      <c r="COT67" s="154"/>
      <c r="COU67" s="154"/>
      <c r="COV67" s="154"/>
      <c r="COW67" s="154"/>
      <c r="COX67" s="154"/>
      <c r="COY67" s="154"/>
      <c r="COZ67" s="154"/>
      <c r="CPA67" s="154"/>
      <c r="CPB67" s="154"/>
      <c r="CPC67" s="154"/>
      <c r="CPD67" s="154"/>
      <c r="CPE67" s="154"/>
      <c r="CPF67" s="154"/>
      <c r="CPG67" s="154"/>
      <c r="CPH67" s="154"/>
      <c r="CPI67" s="154"/>
      <c r="CPJ67" s="154"/>
      <c r="CPK67" s="154"/>
      <c r="CPL67" s="154"/>
      <c r="CPM67" s="154"/>
      <c r="CPN67" s="154"/>
      <c r="CPO67" s="154"/>
      <c r="CPP67" s="154"/>
      <c r="CPQ67" s="154"/>
      <c r="CPR67" s="154"/>
      <c r="CPS67" s="154"/>
      <c r="CPT67" s="154"/>
      <c r="CPU67" s="154"/>
      <c r="CPV67" s="154"/>
      <c r="CPW67" s="154"/>
      <c r="CPX67" s="154"/>
      <c r="CPY67" s="154"/>
      <c r="CPZ67" s="154"/>
      <c r="CQA67" s="154"/>
      <c r="CQB67" s="154"/>
      <c r="CQC67" s="154"/>
      <c r="CQD67" s="154"/>
      <c r="CQE67" s="154"/>
      <c r="CQF67" s="154"/>
      <c r="CQG67" s="154"/>
      <c r="CQH67" s="154"/>
      <c r="CQI67" s="154"/>
      <c r="CQJ67" s="154"/>
      <c r="CQK67" s="154"/>
      <c r="CQL67" s="154"/>
      <c r="CQM67" s="154"/>
      <c r="CQN67" s="154"/>
      <c r="CQO67" s="154"/>
      <c r="CQP67" s="154"/>
      <c r="CQQ67" s="154"/>
      <c r="CQR67" s="154"/>
      <c r="CQS67" s="154"/>
      <c r="CQT67" s="154"/>
      <c r="CQU67" s="154"/>
      <c r="CQV67" s="154"/>
      <c r="CQW67" s="154"/>
      <c r="CQX67" s="154"/>
      <c r="CQY67" s="154"/>
      <c r="CQZ67" s="154"/>
      <c r="CRA67" s="154"/>
      <c r="CRB67" s="154"/>
      <c r="CRC67" s="154"/>
      <c r="CRD67" s="154"/>
      <c r="CRE67" s="154"/>
      <c r="CRF67" s="154"/>
      <c r="CRG67" s="154"/>
      <c r="CRH67" s="154"/>
      <c r="CRI67" s="154"/>
      <c r="CRJ67" s="154"/>
      <c r="CRK67" s="154"/>
      <c r="CRL67" s="154"/>
      <c r="CRM67" s="154"/>
      <c r="CRN67" s="154"/>
      <c r="CRO67" s="154"/>
      <c r="CRP67" s="154"/>
      <c r="CRQ67" s="154"/>
      <c r="CRR67" s="154"/>
      <c r="CRS67" s="154"/>
      <c r="CRT67" s="154"/>
      <c r="CRU67" s="154"/>
      <c r="CRV67" s="154"/>
      <c r="CRW67" s="154"/>
      <c r="CRX67" s="154"/>
      <c r="CRY67" s="154"/>
      <c r="CRZ67" s="154"/>
      <c r="CSA67" s="154"/>
      <c r="CSB67" s="154"/>
      <c r="CSC67" s="154"/>
      <c r="CSD67" s="154"/>
      <c r="CSE67" s="154"/>
      <c r="CSF67" s="154"/>
      <c r="CSG67" s="154"/>
      <c r="CSH67" s="154"/>
      <c r="CSI67" s="154"/>
      <c r="CSJ67" s="154"/>
      <c r="CSK67" s="154"/>
      <c r="CSL67" s="154"/>
      <c r="CSM67" s="154"/>
      <c r="CSN67" s="154"/>
      <c r="CSO67" s="154"/>
      <c r="CSP67" s="154"/>
      <c r="CSQ67" s="154"/>
      <c r="CSR67" s="154"/>
      <c r="CSS67" s="154"/>
      <c r="CST67" s="154"/>
      <c r="CSU67" s="154"/>
      <c r="CSV67" s="154"/>
      <c r="CSW67" s="154"/>
      <c r="CSX67" s="154"/>
      <c r="CSY67" s="154"/>
      <c r="CSZ67" s="154"/>
      <c r="CTA67" s="154"/>
      <c r="CTB67" s="154"/>
      <c r="CTC67" s="154"/>
      <c r="CTD67" s="154"/>
      <c r="CTE67" s="154"/>
      <c r="CTF67" s="154"/>
      <c r="CTG67" s="154"/>
      <c r="CTH67" s="154"/>
      <c r="CTI67" s="154"/>
      <c r="CTJ67" s="154"/>
      <c r="CTK67" s="154"/>
      <c r="CTL67" s="154"/>
      <c r="CTM67" s="154"/>
      <c r="CTN67" s="154"/>
      <c r="CTO67" s="154"/>
      <c r="CTP67" s="154"/>
      <c r="CTQ67" s="154"/>
      <c r="CTR67" s="154"/>
      <c r="CTS67" s="154"/>
      <c r="CTT67" s="154"/>
      <c r="CTU67" s="154"/>
      <c r="CTV67" s="154"/>
      <c r="CTW67" s="154"/>
      <c r="CTX67" s="154"/>
      <c r="CTY67" s="154"/>
      <c r="CTZ67" s="154"/>
      <c r="CUA67" s="154"/>
      <c r="CUB67" s="154"/>
      <c r="CUC67" s="154"/>
      <c r="CUD67" s="154"/>
      <c r="CUE67" s="154"/>
      <c r="CUF67" s="154"/>
      <c r="CUG67" s="154"/>
      <c r="CUH67" s="154"/>
      <c r="CUI67" s="154"/>
      <c r="CUJ67" s="154"/>
      <c r="CUK67" s="154"/>
      <c r="CUL67" s="154"/>
      <c r="CUM67" s="154"/>
      <c r="CUN67" s="154"/>
      <c r="CUO67" s="154"/>
      <c r="CUP67" s="154"/>
      <c r="CUQ67" s="154"/>
      <c r="CUR67" s="154"/>
      <c r="CUS67" s="154"/>
      <c r="CUT67" s="154"/>
      <c r="CUU67" s="154"/>
      <c r="CUV67" s="154"/>
      <c r="CUW67" s="154"/>
      <c r="CUX67" s="154"/>
      <c r="CUY67" s="154"/>
      <c r="CUZ67" s="154"/>
      <c r="CVA67" s="154"/>
      <c r="CVB67" s="154"/>
      <c r="CVC67" s="154"/>
      <c r="CVD67" s="154"/>
      <c r="CVE67" s="154"/>
      <c r="CVF67" s="154"/>
      <c r="CVG67" s="154"/>
      <c r="CVH67" s="154"/>
      <c r="CVI67" s="154"/>
      <c r="CVJ67" s="154"/>
      <c r="CVK67" s="154"/>
      <c r="CVL67" s="154"/>
      <c r="CVM67" s="154"/>
      <c r="CVN67" s="154"/>
      <c r="CVO67" s="154"/>
      <c r="CVP67" s="154"/>
      <c r="CVQ67" s="154"/>
      <c r="CVR67" s="154"/>
      <c r="CVS67" s="154"/>
      <c r="CVT67" s="154"/>
      <c r="CVU67" s="154"/>
      <c r="CVV67" s="154"/>
      <c r="CVW67" s="154"/>
      <c r="CVX67" s="154"/>
      <c r="CVY67" s="154"/>
      <c r="CVZ67" s="154"/>
      <c r="CWA67" s="154"/>
      <c r="CWB67" s="154"/>
      <c r="CWC67" s="154"/>
      <c r="CWD67" s="154"/>
      <c r="CWE67" s="154"/>
      <c r="CWF67" s="154"/>
      <c r="CWG67" s="154"/>
      <c r="CWH67" s="154"/>
      <c r="CWI67" s="154"/>
      <c r="CWJ67" s="154"/>
      <c r="CWK67" s="154"/>
      <c r="CWL67" s="154"/>
      <c r="CWM67" s="154"/>
      <c r="CWN67" s="154"/>
      <c r="CWO67" s="154"/>
      <c r="CWP67" s="154"/>
      <c r="CWQ67" s="154"/>
      <c r="CWR67" s="154"/>
      <c r="CWS67" s="154"/>
      <c r="CWT67" s="154"/>
      <c r="CWU67" s="154"/>
      <c r="CWV67" s="154"/>
      <c r="CWW67" s="154"/>
      <c r="CWX67" s="154"/>
      <c r="CWY67" s="154"/>
      <c r="CWZ67" s="154"/>
      <c r="CXA67" s="154"/>
      <c r="CXB67" s="154"/>
      <c r="CXC67" s="154"/>
      <c r="CXD67" s="154"/>
      <c r="CXE67" s="154"/>
      <c r="CXF67" s="154"/>
      <c r="CXG67" s="154"/>
      <c r="CXH67" s="154"/>
      <c r="CXI67" s="154"/>
      <c r="CXJ67" s="154"/>
      <c r="CXK67" s="154"/>
      <c r="CXL67" s="154"/>
      <c r="CXM67" s="154"/>
      <c r="CXN67" s="154"/>
      <c r="CXO67" s="154"/>
      <c r="CXP67" s="154"/>
      <c r="CXQ67" s="154"/>
      <c r="CXR67" s="154"/>
      <c r="CXS67" s="154"/>
      <c r="CXT67" s="154"/>
      <c r="CXU67" s="154"/>
      <c r="CXV67" s="154"/>
      <c r="CXW67" s="154"/>
      <c r="CXX67" s="154"/>
      <c r="CXY67" s="154"/>
      <c r="CXZ67" s="154"/>
      <c r="CYA67" s="154"/>
      <c r="CYB67" s="154"/>
      <c r="CYC67" s="154"/>
      <c r="CYD67" s="154"/>
      <c r="CYE67" s="154"/>
      <c r="CYF67" s="154"/>
      <c r="CYG67" s="154"/>
      <c r="CYH67" s="154"/>
      <c r="CYI67" s="154"/>
      <c r="CYJ67" s="154"/>
      <c r="CYK67" s="154"/>
      <c r="CYL67" s="154"/>
      <c r="CYM67" s="154"/>
      <c r="CYN67" s="154"/>
      <c r="CYO67" s="154"/>
      <c r="CYP67" s="154"/>
      <c r="CYQ67" s="154"/>
      <c r="CYR67" s="154"/>
      <c r="CYS67" s="154"/>
      <c r="CYT67" s="154"/>
      <c r="CYU67" s="154"/>
      <c r="CYV67" s="154"/>
      <c r="CYW67" s="154"/>
      <c r="CYX67" s="154"/>
      <c r="CYY67" s="154"/>
      <c r="CYZ67" s="154"/>
      <c r="CZA67" s="154"/>
      <c r="CZB67" s="154"/>
      <c r="CZC67" s="154"/>
      <c r="CZD67" s="154"/>
      <c r="CZE67" s="154"/>
      <c r="CZF67" s="154"/>
      <c r="CZG67" s="154"/>
      <c r="CZH67" s="154"/>
      <c r="CZI67" s="154"/>
      <c r="CZJ67" s="154"/>
      <c r="CZK67" s="154"/>
      <c r="CZL67" s="154"/>
      <c r="CZM67" s="154"/>
      <c r="CZN67" s="154"/>
      <c r="CZO67" s="154"/>
      <c r="CZP67" s="154"/>
      <c r="CZQ67" s="154"/>
      <c r="CZR67" s="154"/>
      <c r="CZS67" s="154"/>
      <c r="CZT67" s="154"/>
      <c r="CZU67" s="154"/>
      <c r="CZV67" s="154"/>
      <c r="CZW67" s="154"/>
      <c r="CZX67" s="154"/>
      <c r="CZY67" s="154"/>
      <c r="CZZ67" s="154"/>
      <c r="DAA67" s="154"/>
      <c r="DAB67" s="154"/>
      <c r="DAC67" s="154"/>
      <c r="DAD67" s="154"/>
      <c r="DAE67" s="154"/>
      <c r="DAF67" s="154"/>
      <c r="DAG67" s="154"/>
      <c r="DAH67" s="154"/>
      <c r="DAI67" s="154"/>
      <c r="DAJ67" s="154"/>
      <c r="DAK67" s="154"/>
      <c r="DAL67" s="154"/>
      <c r="DAM67" s="154"/>
      <c r="DAN67" s="154"/>
      <c r="DAO67" s="154"/>
      <c r="DAP67" s="154"/>
      <c r="DAQ67" s="154"/>
      <c r="DAR67" s="154"/>
      <c r="DAS67" s="154"/>
      <c r="DAT67" s="154"/>
      <c r="DAU67" s="154"/>
      <c r="DAV67" s="154"/>
      <c r="DAW67" s="154"/>
      <c r="DAX67" s="154"/>
      <c r="DAY67" s="154"/>
      <c r="DAZ67" s="154"/>
      <c r="DBA67" s="154"/>
      <c r="DBB67" s="154"/>
      <c r="DBC67" s="154"/>
      <c r="DBD67" s="154"/>
      <c r="DBE67" s="154"/>
      <c r="DBF67" s="154"/>
      <c r="DBG67" s="154"/>
      <c r="DBH67" s="154"/>
      <c r="DBI67" s="154"/>
      <c r="DBJ67" s="154"/>
      <c r="DBK67" s="154"/>
      <c r="DBL67" s="154"/>
      <c r="DBM67" s="154"/>
      <c r="DBN67" s="154"/>
      <c r="DBO67" s="154"/>
      <c r="DBP67" s="154"/>
      <c r="DBQ67" s="154"/>
      <c r="DBR67" s="154"/>
      <c r="DBS67" s="154"/>
      <c r="DBT67" s="154"/>
      <c r="DBU67" s="154"/>
      <c r="DBV67" s="154"/>
      <c r="DBW67" s="154"/>
      <c r="DBX67" s="154"/>
      <c r="DBY67" s="154"/>
      <c r="DBZ67" s="154"/>
      <c r="DCA67" s="154"/>
      <c r="DCB67" s="154"/>
      <c r="DCC67" s="154"/>
      <c r="DCD67" s="154"/>
      <c r="DCE67" s="154"/>
      <c r="DCF67" s="154"/>
      <c r="DCG67" s="154"/>
      <c r="DCH67" s="154"/>
      <c r="DCI67" s="154"/>
      <c r="DCJ67" s="154"/>
      <c r="DCK67" s="154"/>
      <c r="DCL67" s="154"/>
      <c r="DCM67" s="154"/>
      <c r="DCN67" s="154"/>
      <c r="DCO67" s="154"/>
      <c r="DCP67" s="154"/>
      <c r="DCQ67" s="154"/>
      <c r="DCR67" s="154"/>
      <c r="DCS67" s="154"/>
      <c r="DCT67" s="154"/>
      <c r="DCU67" s="154"/>
      <c r="DCV67" s="154"/>
      <c r="DCW67" s="154"/>
      <c r="DCX67" s="154"/>
      <c r="DCY67" s="154"/>
      <c r="DCZ67" s="154"/>
      <c r="DDA67" s="154"/>
      <c r="DDB67" s="154"/>
      <c r="DDC67" s="154"/>
      <c r="DDD67" s="154"/>
      <c r="DDE67" s="154"/>
      <c r="DDF67" s="154"/>
      <c r="DDG67" s="154"/>
      <c r="DDH67" s="154"/>
      <c r="DDI67" s="154"/>
      <c r="DDJ67" s="154"/>
      <c r="DDK67" s="154"/>
      <c r="DDL67" s="154"/>
      <c r="DDM67" s="154"/>
      <c r="DDN67" s="154"/>
      <c r="DDO67" s="154"/>
      <c r="DDP67" s="154"/>
      <c r="DDQ67" s="154"/>
      <c r="DDR67" s="154"/>
      <c r="DDS67" s="154"/>
      <c r="DDT67" s="154"/>
      <c r="DDU67" s="154"/>
      <c r="DDV67" s="154"/>
      <c r="DDW67" s="154"/>
      <c r="DDX67" s="154"/>
      <c r="DDY67" s="154"/>
      <c r="DDZ67" s="154"/>
      <c r="DEA67" s="154"/>
      <c r="DEB67" s="154"/>
      <c r="DEC67" s="154"/>
      <c r="DED67" s="154"/>
      <c r="DEE67" s="154"/>
      <c r="DEF67" s="154"/>
      <c r="DEG67" s="154"/>
      <c r="DEH67" s="154"/>
      <c r="DEI67" s="154"/>
      <c r="DEJ67" s="154"/>
      <c r="DEK67" s="154"/>
      <c r="DEL67" s="154"/>
      <c r="DEM67" s="154"/>
      <c r="DEN67" s="154"/>
      <c r="DEO67" s="154"/>
      <c r="DEP67" s="154"/>
      <c r="DEQ67" s="154"/>
      <c r="DER67" s="154"/>
      <c r="DES67" s="154"/>
      <c r="DET67" s="154"/>
      <c r="DEU67" s="154"/>
      <c r="DEV67" s="154"/>
      <c r="DEW67" s="154"/>
      <c r="DEX67" s="154"/>
      <c r="DEY67" s="154"/>
      <c r="DEZ67" s="154"/>
      <c r="DFA67" s="154"/>
      <c r="DFB67" s="154"/>
      <c r="DFC67" s="154"/>
      <c r="DFD67" s="154"/>
      <c r="DFE67" s="154"/>
      <c r="DFF67" s="154"/>
      <c r="DFG67" s="154"/>
      <c r="DFH67" s="154"/>
      <c r="DFI67" s="154"/>
      <c r="DFJ67" s="154"/>
      <c r="DFK67" s="154"/>
      <c r="DFL67" s="154"/>
      <c r="DFM67" s="154"/>
      <c r="DFN67" s="154"/>
      <c r="DFO67" s="154"/>
      <c r="DFP67" s="154"/>
      <c r="DFQ67" s="154"/>
      <c r="DFR67" s="154"/>
      <c r="DFS67" s="154"/>
      <c r="DFT67" s="154"/>
      <c r="DFU67" s="154"/>
      <c r="DFV67" s="154"/>
      <c r="DFW67" s="154"/>
      <c r="DFX67" s="154"/>
      <c r="DFY67" s="154"/>
      <c r="DFZ67" s="154"/>
      <c r="DGA67" s="154"/>
      <c r="DGB67" s="154"/>
      <c r="DGC67" s="154"/>
      <c r="DGD67" s="154"/>
      <c r="DGE67" s="154"/>
      <c r="DGF67" s="154"/>
      <c r="DGG67" s="154"/>
      <c r="DGH67" s="154"/>
      <c r="DGI67" s="154"/>
      <c r="DGJ67" s="154"/>
      <c r="DGK67" s="154"/>
      <c r="DGL67" s="154"/>
      <c r="DGM67" s="154"/>
      <c r="DGN67" s="154"/>
      <c r="DGO67" s="154"/>
      <c r="DGP67" s="154"/>
      <c r="DGQ67" s="154"/>
      <c r="DGR67" s="154"/>
      <c r="DGS67" s="154"/>
      <c r="DGT67" s="154"/>
      <c r="DGU67" s="154"/>
      <c r="DGV67" s="154"/>
      <c r="DGW67" s="154"/>
      <c r="DGX67" s="154"/>
      <c r="DGY67" s="154"/>
      <c r="DGZ67" s="154"/>
      <c r="DHA67" s="154"/>
      <c r="DHB67" s="154"/>
      <c r="DHC67" s="154"/>
      <c r="DHD67" s="154"/>
      <c r="DHE67" s="154"/>
      <c r="DHF67" s="154"/>
      <c r="DHG67" s="154"/>
      <c r="DHH67" s="154"/>
      <c r="DHI67" s="154"/>
      <c r="DHJ67" s="154"/>
      <c r="DHK67" s="154"/>
      <c r="DHL67" s="154"/>
      <c r="DHM67" s="154"/>
      <c r="DHN67" s="154"/>
      <c r="DHO67" s="154"/>
      <c r="DHP67" s="154"/>
      <c r="DHQ67" s="154"/>
      <c r="DHR67" s="154"/>
      <c r="DHS67" s="154"/>
      <c r="DHT67" s="154"/>
      <c r="DHU67" s="154"/>
      <c r="DHV67" s="154"/>
      <c r="DHW67" s="154"/>
      <c r="DHX67" s="154"/>
      <c r="DHY67" s="154"/>
      <c r="DHZ67" s="154"/>
      <c r="DIA67" s="154"/>
      <c r="DIB67" s="154"/>
      <c r="DIC67" s="154"/>
      <c r="DID67" s="154"/>
      <c r="DIE67" s="154"/>
      <c r="DIF67" s="154"/>
      <c r="DIG67" s="154"/>
      <c r="DIH67" s="154"/>
      <c r="DII67" s="154"/>
      <c r="DIJ67" s="154"/>
      <c r="DIK67" s="154"/>
      <c r="DIL67" s="154"/>
      <c r="DIM67" s="154"/>
      <c r="DIN67" s="154"/>
      <c r="DIO67" s="154"/>
      <c r="DIP67" s="154"/>
      <c r="DIQ67" s="154"/>
      <c r="DIR67" s="154"/>
      <c r="DIS67" s="154"/>
      <c r="DIT67" s="154"/>
      <c r="DIU67" s="154"/>
      <c r="DIV67" s="154"/>
      <c r="DIW67" s="154"/>
      <c r="DIX67" s="154"/>
      <c r="DIY67" s="154"/>
      <c r="DIZ67" s="154"/>
      <c r="DJA67" s="154"/>
      <c r="DJB67" s="154"/>
      <c r="DJC67" s="154"/>
      <c r="DJD67" s="154"/>
      <c r="DJE67" s="154"/>
      <c r="DJF67" s="154"/>
      <c r="DJG67" s="154"/>
      <c r="DJH67" s="154"/>
      <c r="DJI67" s="154"/>
      <c r="DJJ67" s="154"/>
      <c r="DJK67" s="154"/>
      <c r="DJL67" s="154"/>
      <c r="DJM67" s="154"/>
      <c r="DJN67" s="154"/>
      <c r="DJO67" s="154"/>
      <c r="DJP67" s="154"/>
      <c r="DJQ67" s="154"/>
      <c r="DJR67" s="154"/>
      <c r="DJS67" s="154"/>
      <c r="DJT67" s="154"/>
      <c r="DJU67" s="154"/>
      <c r="DJV67" s="154"/>
      <c r="DJW67" s="154"/>
      <c r="DJX67" s="154"/>
      <c r="DJY67" s="154"/>
      <c r="DJZ67" s="154"/>
      <c r="DKA67" s="154"/>
      <c r="DKB67" s="154"/>
      <c r="DKC67" s="154"/>
      <c r="DKD67" s="154"/>
      <c r="DKE67" s="154"/>
      <c r="DKF67" s="154"/>
      <c r="DKG67" s="154"/>
      <c r="DKH67" s="154"/>
      <c r="DKI67" s="154"/>
      <c r="DKJ67" s="154"/>
      <c r="DKK67" s="154"/>
      <c r="DKL67" s="154"/>
      <c r="DKM67" s="154"/>
      <c r="DKN67" s="154"/>
      <c r="DKO67" s="154"/>
      <c r="DKP67" s="154"/>
      <c r="DKQ67" s="154"/>
      <c r="DKR67" s="154"/>
      <c r="DKS67" s="154"/>
      <c r="DKT67" s="154"/>
      <c r="DKU67" s="154"/>
      <c r="DKV67" s="154"/>
      <c r="DKW67" s="154"/>
      <c r="DKX67" s="154"/>
      <c r="DKY67" s="154"/>
      <c r="DKZ67" s="154"/>
      <c r="DLA67" s="154"/>
      <c r="DLB67" s="154"/>
      <c r="DLC67" s="154"/>
      <c r="DLD67" s="154"/>
      <c r="DLE67" s="154"/>
      <c r="DLF67" s="154"/>
      <c r="DLG67" s="154"/>
      <c r="DLH67" s="154"/>
      <c r="DLI67" s="154"/>
      <c r="DLJ67" s="154"/>
      <c r="DLK67" s="154"/>
      <c r="DLL67" s="154"/>
      <c r="DLM67" s="154"/>
      <c r="DLN67" s="154"/>
      <c r="DLO67" s="154"/>
      <c r="DLP67" s="154"/>
      <c r="DLQ67" s="154"/>
      <c r="DLR67" s="154"/>
      <c r="DLS67" s="154"/>
      <c r="DLT67" s="154"/>
      <c r="DLU67" s="154"/>
      <c r="DLV67" s="154"/>
      <c r="DLW67" s="154"/>
      <c r="DLX67" s="154"/>
      <c r="DLY67" s="154"/>
      <c r="DLZ67" s="154"/>
      <c r="DMA67" s="154"/>
      <c r="DMB67" s="154"/>
      <c r="DMC67" s="154"/>
      <c r="DMD67" s="154"/>
      <c r="DME67" s="154"/>
      <c r="DMF67" s="154"/>
      <c r="DMG67" s="154"/>
      <c r="DMH67" s="154"/>
      <c r="DMI67" s="154"/>
      <c r="DMJ67" s="154"/>
      <c r="DMK67" s="154"/>
      <c r="DML67" s="154"/>
      <c r="DMM67" s="154"/>
      <c r="DMN67" s="154"/>
      <c r="DMO67" s="154"/>
      <c r="DMP67" s="154"/>
      <c r="DMQ67" s="154"/>
      <c r="DMR67" s="154"/>
      <c r="DMS67" s="154"/>
      <c r="DMT67" s="154"/>
      <c r="DMU67" s="154"/>
      <c r="DMV67" s="154"/>
      <c r="DMW67" s="154"/>
      <c r="DMX67" s="154"/>
      <c r="DMY67" s="154"/>
      <c r="DMZ67" s="154"/>
      <c r="DNA67" s="154"/>
      <c r="DNB67" s="154"/>
      <c r="DNC67" s="154"/>
      <c r="DND67" s="154"/>
      <c r="DNE67" s="154"/>
      <c r="DNF67" s="154"/>
      <c r="DNG67" s="154"/>
      <c r="DNH67" s="154"/>
      <c r="DNI67" s="154"/>
      <c r="DNJ67" s="154"/>
      <c r="DNK67" s="154"/>
      <c r="DNL67" s="154"/>
      <c r="DNM67" s="154"/>
      <c r="DNN67" s="154"/>
      <c r="DNO67" s="154"/>
      <c r="DNP67" s="154"/>
      <c r="DNQ67" s="154"/>
      <c r="DNR67" s="154"/>
      <c r="DNS67" s="154"/>
      <c r="DNT67" s="154"/>
      <c r="DNU67" s="154"/>
      <c r="DNV67" s="154"/>
      <c r="DNW67" s="154"/>
      <c r="DNX67" s="154"/>
      <c r="DNY67" s="154"/>
      <c r="DNZ67" s="154"/>
      <c r="DOA67" s="154"/>
      <c r="DOB67" s="154"/>
      <c r="DOC67" s="154"/>
      <c r="DOD67" s="154"/>
      <c r="DOE67" s="154"/>
      <c r="DOF67" s="154"/>
      <c r="DOG67" s="154"/>
      <c r="DOH67" s="154"/>
      <c r="DOI67" s="154"/>
      <c r="DOJ67" s="154"/>
      <c r="DOK67" s="154"/>
      <c r="DOL67" s="154"/>
      <c r="DOM67" s="154"/>
      <c r="DON67" s="154"/>
      <c r="DOO67" s="154"/>
      <c r="DOP67" s="154"/>
      <c r="DOQ67" s="154"/>
      <c r="DOR67" s="154"/>
      <c r="DOS67" s="154"/>
      <c r="DOT67" s="154"/>
      <c r="DOU67" s="154"/>
      <c r="DOV67" s="154"/>
      <c r="DOW67" s="154"/>
      <c r="DOX67" s="154"/>
      <c r="DOY67" s="154"/>
      <c r="DOZ67" s="154"/>
      <c r="DPA67" s="154"/>
      <c r="DPB67" s="154"/>
      <c r="DPC67" s="154"/>
      <c r="DPD67" s="154"/>
      <c r="DPE67" s="154"/>
      <c r="DPF67" s="154"/>
      <c r="DPG67" s="154"/>
      <c r="DPH67" s="154"/>
      <c r="DPI67" s="154"/>
      <c r="DPJ67" s="154"/>
      <c r="DPK67" s="154"/>
      <c r="DPL67" s="154"/>
      <c r="DPM67" s="154"/>
      <c r="DPN67" s="154"/>
      <c r="DPO67" s="154"/>
      <c r="DPP67" s="154"/>
      <c r="DPQ67" s="154"/>
      <c r="DPR67" s="154"/>
      <c r="DPS67" s="154"/>
      <c r="DPT67" s="154"/>
      <c r="DPU67" s="154"/>
      <c r="DPV67" s="154"/>
      <c r="DPW67" s="154"/>
      <c r="DPX67" s="154"/>
      <c r="DPY67" s="154"/>
      <c r="DPZ67" s="154"/>
      <c r="DQA67" s="154"/>
      <c r="DQB67" s="154"/>
      <c r="DQC67" s="154"/>
      <c r="DQD67" s="154"/>
      <c r="DQE67" s="154"/>
      <c r="DQF67" s="154"/>
      <c r="DQG67" s="154"/>
      <c r="DQH67" s="154"/>
      <c r="DQI67" s="154"/>
      <c r="DQJ67" s="154"/>
      <c r="DQK67" s="154"/>
      <c r="DQL67" s="154"/>
      <c r="DQM67" s="154"/>
      <c r="DQN67" s="154"/>
      <c r="DQO67" s="154"/>
      <c r="DQP67" s="154"/>
      <c r="DQQ67" s="154"/>
      <c r="DQR67" s="154"/>
      <c r="DQS67" s="154"/>
      <c r="DQT67" s="154"/>
      <c r="DQU67" s="154"/>
      <c r="DQV67" s="154"/>
      <c r="DQW67" s="154"/>
      <c r="DQX67" s="154"/>
      <c r="DQY67" s="154"/>
      <c r="DQZ67" s="154"/>
      <c r="DRA67" s="154"/>
      <c r="DRB67" s="154"/>
      <c r="DRC67" s="154"/>
      <c r="DRD67" s="154"/>
      <c r="DRE67" s="154"/>
      <c r="DRF67" s="154"/>
      <c r="DRG67" s="154"/>
      <c r="DRH67" s="154"/>
      <c r="DRI67" s="154"/>
      <c r="DRJ67" s="154"/>
      <c r="DRK67" s="154"/>
      <c r="DRL67" s="154"/>
      <c r="DRM67" s="154"/>
      <c r="DRN67" s="154"/>
      <c r="DRO67" s="154"/>
      <c r="DRP67" s="154"/>
      <c r="DRQ67" s="154"/>
      <c r="DRR67" s="154"/>
      <c r="DRS67" s="154"/>
      <c r="DRT67" s="154"/>
      <c r="DRU67" s="154"/>
      <c r="DRV67" s="154"/>
      <c r="DRW67" s="154"/>
      <c r="DRX67" s="154"/>
      <c r="DRY67" s="154"/>
      <c r="DRZ67" s="154"/>
      <c r="DSA67" s="154"/>
      <c r="DSB67" s="154"/>
      <c r="DSC67" s="154"/>
      <c r="DSD67" s="154"/>
      <c r="DSE67" s="154"/>
      <c r="DSF67" s="154"/>
      <c r="DSG67" s="154"/>
      <c r="DSH67" s="154"/>
      <c r="DSI67" s="154"/>
      <c r="DSJ67" s="154"/>
      <c r="DSK67" s="154"/>
      <c r="DSL67" s="154"/>
      <c r="DSM67" s="154"/>
      <c r="DSN67" s="154"/>
      <c r="DSO67" s="154"/>
      <c r="DSP67" s="154"/>
      <c r="DSQ67" s="154"/>
      <c r="DSR67" s="154"/>
      <c r="DSS67" s="154"/>
      <c r="DST67" s="154"/>
      <c r="DSU67" s="154"/>
      <c r="DSV67" s="154"/>
      <c r="DSW67" s="154"/>
      <c r="DSX67" s="154"/>
      <c r="DSY67" s="154"/>
      <c r="DSZ67" s="154"/>
      <c r="DTA67" s="154"/>
      <c r="DTB67" s="154"/>
      <c r="DTC67" s="154"/>
      <c r="DTD67" s="154"/>
      <c r="DTE67" s="154"/>
      <c r="DTF67" s="154"/>
      <c r="DTG67" s="154"/>
      <c r="DTH67" s="154"/>
      <c r="DTI67" s="154"/>
      <c r="DTJ67" s="154"/>
      <c r="DTK67" s="154"/>
      <c r="DTL67" s="154"/>
      <c r="DTM67" s="154"/>
      <c r="DTN67" s="154"/>
      <c r="DTO67" s="154"/>
      <c r="DTP67" s="154"/>
      <c r="DTQ67" s="154"/>
      <c r="DTR67" s="154"/>
      <c r="DTS67" s="154"/>
      <c r="DTT67" s="154"/>
      <c r="DTU67" s="154"/>
      <c r="DTV67" s="154"/>
      <c r="DTW67" s="154"/>
      <c r="DTX67" s="154"/>
      <c r="DTY67" s="154"/>
      <c r="DTZ67" s="154"/>
      <c r="DUA67" s="154"/>
      <c r="DUB67" s="154"/>
      <c r="DUC67" s="154"/>
      <c r="DUD67" s="154"/>
      <c r="DUE67" s="154"/>
      <c r="DUF67" s="154"/>
      <c r="DUG67" s="154"/>
      <c r="DUH67" s="154"/>
      <c r="DUI67" s="154"/>
      <c r="DUJ67" s="154"/>
      <c r="DUK67" s="154"/>
      <c r="DUL67" s="154"/>
      <c r="DUM67" s="154"/>
      <c r="DUN67" s="154"/>
      <c r="DUO67" s="154"/>
      <c r="DUP67" s="154"/>
      <c r="DUQ67" s="154"/>
      <c r="DUR67" s="154"/>
      <c r="DUS67" s="154"/>
      <c r="DUT67" s="154"/>
      <c r="DUU67" s="154"/>
      <c r="DUV67" s="154"/>
      <c r="DUW67" s="154"/>
      <c r="DUX67" s="154"/>
      <c r="DUY67" s="154"/>
      <c r="DUZ67" s="154"/>
      <c r="DVA67" s="154"/>
      <c r="DVB67" s="154"/>
      <c r="DVC67" s="154"/>
      <c r="DVD67" s="154"/>
      <c r="DVE67" s="154"/>
      <c r="DVF67" s="154"/>
      <c r="DVG67" s="154"/>
      <c r="DVH67" s="154"/>
      <c r="DVI67" s="154"/>
      <c r="DVJ67" s="154"/>
      <c r="DVK67" s="154"/>
      <c r="DVL67" s="154"/>
      <c r="DVM67" s="154"/>
      <c r="DVN67" s="154"/>
      <c r="DVO67" s="154"/>
      <c r="DVP67" s="154"/>
      <c r="DVQ67" s="154"/>
      <c r="DVR67" s="154"/>
      <c r="DVS67" s="154"/>
      <c r="DVT67" s="154"/>
      <c r="DVU67" s="154"/>
      <c r="DVV67" s="154"/>
      <c r="DVW67" s="154"/>
      <c r="DVX67" s="154"/>
      <c r="DVY67" s="154"/>
      <c r="DVZ67" s="154"/>
      <c r="DWA67" s="154"/>
      <c r="DWB67" s="154"/>
      <c r="DWC67" s="154"/>
      <c r="DWD67" s="154"/>
      <c r="DWE67" s="154"/>
      <c r="DWF67" s="154"/>
      <c r="DWG67" s="154"/>
      <c r="DWH67" s="154"/>
      <c r="DWI67" s="154"/>
      <c r="DWJ67" s="154"/>
      <c r="DWK67" s="154"/>
      <c r="DWL67" s="154"/>
      <c r="DWM67" s="154"/>
      <c r="DWN67" s="154"/>
      <c r="DWO67" s="154"/>
      <c r="DWP67" s="154"/>
      <c r="DWQ67" s="154"/>
      <c r="DWR67" s="154"/>
      <c r="DWS67" s="154"/>
      <c r="DWT67" s="154"/>
      <c r="DWU67" s="154"/>
      <c r="DWV67" s="154"/>
      <c r="DWW67" s="154"/>
      <c r="DWX67" s="154"/>
      <c r="DWY67" s="154"/>
      <c r="DWZ67" s="154"/>
      <c r="DXA67" s="154"/>
      <c r="DXB67" s="154"/>
      <c r="DXC67" s="154"/>
      <c r="DXD67" s="154"/>
      <c r="DXE67" s="154"/>
      <c r="DXF67" s="154"/>
      <c r="DXG67" s="154"/>
      <c r="DXH67" s="154"/>
      <c r="DXI67" s="154"/>
      <c r="DXJ67" s="154"/>
      <c r="DXK67" s="154"/>
      <c r="DXL67" s="154"/>
      <c r="DXM67" s="154"/>
      <c r="DXN67" s="154"/>
      <c r="DXO67" s="154"/>
      <c r="DXP67" s="154"/>
      <c r="DXQ67" s="154"/>
      <c r="DXR67" s="154"/>
      <c r="DXS67" s="154"/>
      <c r="DXT67" s="154"/>
      <c r="DXU67" s="154"/>
      <c r="DXV67" s="154"/>
      <c r="DXW67" s="154"/>
      <c r="DXX67" s="154"/>
      <c r="DXY67" s="154"/>
      <c r="DXZ67" s="154"/>
      <c r="DYA67" s="154"/>
      <c r="DYB67" s="154"/>
      <c r="DYC67" s="154"/>
      <c r="DYD67" s="154"/>
      <c r="DYE67" s="154"/>
      <c r="DYF67" s="154"/>
      <c r="DYG67" s="154"/>
      <c r="DYH67" s="154"/>
      <c r="DYI67" s="154"/>
      <c r="DYJ67" s="154"/>
      <c r="DYK67" s="154"/>
      <c r="DYL67" s="154"/>
      <c r="DYM67" s="154"/>
      <c r="DYN67" s="154"/>
      <c r="DYO67" s="154"/>
      <c r="DYP67" s="154"/>
      <c r="DYQ67" s="154"/>
      <c r="DYR67" s="154"/>
      <c r="DYS67" s="154"/>
      <c r="DYT67" s="154"/>
      <c r="DYU67" s="154"/>
      <c r="DYV67" s="154"/>
      <c r="DYW67" s="154"/>
      <c r="DYX67" s="154"/>
      <c r="DYY67" s="154"/>
      <c r="DYZ67" s="154"/>
      <c r="DZA67" s="154"/>
      <c r="DZB67" s="154"/>
      <c r="DZC67" s="154"/>
      <c r="DZD67" s="154"/>
      <c r="DZE67" s="154"/>
      <c r="DZF67" s="154"/>
      <c r="DZG67" s="154"/>
      <c r="DZH67" s="154"/>
      <c r="DZI67" s="154"/>
      <c r="DZJ67" s="154"/>
      <c r="DZK67" s="154"/>
      <c r="DZL67" s="154"/>
      <c r="DZM67" s="154"/>
      <c r="DZN67" s="154"/>
      <c r="DZO67" s="154"/>
      <c r="DZP67" s="154"/>
      <c r="DZQ67" s="154"/>
      <c r="DZR67" s="154"/>
      <c r="DZS67" s="154"/>
      <c r="DZT67" s="154"/>
      <c r="DZU67" s="154"/>
      <c r="DZV67" s="154"/>
      <c r="DZW67" s="154"/>
      <c r="DZX67" s="154"/>
      <c r="DZY67" s="154"/>
      <c r="DZZ67" s="154"/>
      <c r="EAA67" s="154"/>
      <c r="EAB67" s="154"/>
      <c r="EAC67" s="154"/>
      <c r="EAD67" s="154"/>
      <c r="EAE67" s="154"/>
      <c r="EAF67" s="154"/>
      <c r="EAG67" s="154"/>
      <c r="EAH67" s="154"/>
      <c r="EAI67" s="154"/>
      <c r="EAJ67" s="154"/>
      <c r="EAK67" s="154"/>
      <c r="EAL67" s="154"/>
      <c r="EAM67" s="154"/>
      <c r="EAN67" s="154"/>
      <c r="EAO67" s="154"/>
      <c r="EAP67" s="154"/>
      <c r="EAQ67" s="154"/>
      <c r="EAR67" s="154"/>
      <c r="EAS67" s="154"/>
      <c r="EAT67" s="154"/>
      <c r="EAU67" s="154"/>
      <c r="EAV67" s="154"/>
      <c r="EAW67" s="154"/>
      <c r="EAX67" s="154"/>
      <c r="EAY67" s="154"/>
      <c r="EAZ67" s="154"/>
      <c r="EBA67" s="154"/>
      <c r="EBB67" s="154"/>
      <c r="EBC67" s="154"/>
      <c r="EBD67" s="154"/>
      <c r="EBE67" s="154"/>
      <c r="EBF67" s="154"/>
      <c r="EBG67" s="154"/>
      <c r="EBH67" s="154"/>
      <c r="EBI67" s="154"/>
      <c r="EBJ67" s="154"/>
      <c r="EBK67" s="154"/>
      <c r="EBL67" s="154"/>
      <c r="EBM67" s="154"/>
      <c r="EBN67" s="154"/>
      <c r="EBO67" s="154"/>
      <c r="EBP67" s="154"/>
      <c r="EBQ67" s="154"/>
      <c r="EBR67" s="154"/>
      <c r="EBS67" s="154"/>
      <c r="EBT67" s="154"/>
      <c r="EBU67" s="154"/>
      <c r="EBV67" s="154"/>
      <c r="EBW67" s="154"/>
      <c r="EBX67" s="154"/>
      <c r="EBY67" s="154"/>
      <c r="EBZ67" s="154"/>
      <c r="ECA67" s="154"/>
      <c r="ECB67" s="154"/>
      <c r="ECC67" s="154"/>
      <c r="ECD67" s="154"/>
      <c r="ECE67" s="154"/>
      <c r="ECF67" s="154"/>
      <c r="ECG67" s="154"/>
      <c r="ECH67" s="154"/>
      <c r="ECI67" s="154"/>
      <c r="ECJ67" s="154"/>
      <c r="ECK67" s="154"/>
      <c r="ECL67" s="154"/>
      <c r="ECM67" s="154"/>
      <c r="ECN67" s="154"/>
      <c r="ECO67" s="154"/>
      <c r="ECP67" s="154"/>
      <c r="ECQ67" s="154"/>
      <c r="ECR67" s="154"/>
      <c r="ECS67" s="154"/>
      <c r="ECT67" s="154"/>
      <c r="ECU67" s="154"/>
      <c r="ECV67" s="154"/>
      <c r="ECW67" s="154"/>
      <c r="ECX67" s="154"/>
      <c r="ECY67" s="154"/>
      <c r="ECZ67" s="154"/>
      <c r="EDA67" s="154"/>
      <c r="EDB67" s="154"/>
      <c r="EDC67" s="154"/>
      <c r="EDD67" s="154"/>
      <c r="EDE67" s="154"/>
      <c r="EDF67" s="154"/>
      <c r="EDG67" s="154"/>
      <c r="EDH67" s="154"/>
      <c r="EDI67" s="154"/>
      <c r="EDJ67" s="154"/>
      <c r="EDK67" s="154"/>
      <c r="EDL67" s="154"/>
      <c r="EDM67" s="154"/>
      <c r="EDN67" s="154"/>
      <c r="EDO67" s="154"/>
      <c r="EDP67" s="154"/>
      <c r="EDQ67" s="154"/>
      <c r="EDR67" s="154"/>
      <c r="EDS67" s="154"/>
      <c r="EDT67" s="154"/>
      <c r="EDU67" s="154"/>
      <c r="EDV67" s="154"/>
      <c r="EDW67" s="154"/>
      <c r="EDX67" s="154"/>
      <c r="EDY67" s="154"/>
      <c r="EDZ67" s="154"/>
      <c r="EEA67" s="154"/>
      <c r="EEB67" s="154"/>
      <c r="EEC67" s="154"/>
      <c r="EED67" s="154"/>
      <c r="EEE67" s="154"/>
      <c r="EEF67" s="154"/>
      <c r="EEG67" s="154"/>
      <c r="EEH67" s="154"/>
      <c r="EEI67" s="154"/>
      <c r="EEJ67" s="154"/>
      <c r="EEK67" s="154"/>
      <c r="EEL67" s="154"/>
      <c r="EEM67" s="154"/>
      <c r="EEN67" s="154"/>
      <c r="EEO67" s="154"/>
      <c r="EEP67" s="154"/>
      <c r="EEQ67" s="154"/>
      <c r="EER67" s="154"/>
      <c r="EES67" s="154"/>
      <c r="EET67" s="154"/>
      <c r="EEU67" s="154"/>
      <c r="EEV67" s="154"/>
      <c r="EEW67" s="154"/>
      <c r="EEX67" s="154"/>
      <c r="EEY67" s="154"/>
      <c r="EEZ67" s="154"/>
      <c r="EFA67" s="154"/>
      <c r="EFB67" s="154"/>
      <c r="EFC67" s="154"/>
      <c r="EFD67" s="154"/>
      <c r="EFE67" s="154"/>
      <c r="EFF67" s="154"/>
      <c r="EFG67" s="154"/>
      <c r="EFH67" s="154"/>
      <c r="EFI67" s="154"/>
      <c r="EFJ67" s="154"/>
      <c r="EFK67" s="154"/>
      <c r="EFL67" s="154"/>
      <c r="EFM67" s="154"/>
      <c r="EFN67" s="154"/>
      <c r="EFO67" s="154"/>
      <c r="EFP67" s="154"/>
      <c r="EFQ67" s="154"/>
      <c r="EFR67" s="154"/>
      <c r="EFS67" s="154"/>
      <c r="EFT67" s="154"/>
      <c r="EFU67" s="154"/>
      <c r="EFV67" s="154"/>
      <c r="EFW67" s="154"/>
      <c r="EFX67" s="154"/>
      <c r="EFY67" s="154"/>
      <c r="EFZ67" s="154"/>
      <c r="EGA67" s="154"/>
      <c r="EGB67" s="154"/>
      <c r="EGC67" s="154"/>
      <c r="EGD67" s="154"/>
      <c r="EGE67" s="154"/>
      <c r="EGF67" s="154"/>
      <c r="EGG67" s="154"/>
      <c r="EGH67" s="154"/>
      <c r="EGI67" s="154"/>
      <c r="EGJ67" s="154"/>
      <c r="EGK67" s="154"/>
      <c r="EGL67" s="154"/>
      <c r="EGM67" s="154"/>
      <c r="EGN67" s="154"/>
      <c r="EGO67" s="154"/>
      <c r="EGP67" s="154"/>
      <c r="EGQ67" s="154"/>
      <c r="EGR67" s="154"/>
      <c r="EGS67" s="154"/>
      <c r="EGT67" s="154"/>
      <c r="EGU67" s="154"/>
      <c r="EGV67" s="154"/>
      <c r="EGW67" s="154"/>
      <c r="EGX67" s="154"/>
      <c r="EGY67" s="154"/>
      <c r="EGZ67" s="154"/>
      <c r="EHA67" s="154"/>
      <c r="EHB67" s="154"/>
      <c r="EHC67" s="154"/>
      <c r="EHD67" s="154"/>
      <c r="EHE67" s="154"/>
      <c r="EHF67" s="154"/>
      <c r="EHG67" s="154"/>
      <c r="EHH67" s="154"/>
      <c r="EHI67" s="154"/>
      <c r="EHJ67" s="154"/>
      <c r="EHK67" s="154"/>
      <c r="EHL67" s="154"/>
      <c r="EHM67" s="154"/>
      <c r="EHN67" s="154"/>
      <c r="EHO67" s="154"/>
      <c r="EHP67" s="154"/>
      <c r="EHQ67" s="154"/>
      <c r="EHR67" s="154"/>
      <c r="EHS67" s="154"/>
      <c r="EHT67" s="154"/>
      <c r="EHU67" s="154"/>
      <c r="EHV67" s="154"/>
      <c r="EHW67" s="154"/>
      <c r="EHX67" s="154"/>
      <c r="EHY67" s="154"/>
      <c r="EHZ67" s="154"/>
      <c r="EIA67" s="154"/>
      <c r="EIB67" s="154"/>
      <c r="EIC67" s="154"/>
      <c r="EID67" s="154"/>
      <c r="EIE67" s="154"/>
      <c r="EIF67" s="154"/>
      <c r="EIG67" s="154"/>
      <c r="EIH67" s="154"/>
      <c r="EII67" s="154"/>
      <c r="EIJ67" s="154"/>
      <c r="EIK67" s="154"/>
      <c r="EIL67" s="154"/>
      <c r="EIM67" s="154"/>
      <c r="EIN67" s="154"/>
      <c r="EIO67" s="154"/>
      <c r="EIP67" s="154"/>
      <c r="EIQ67" s="154"/>
      <c r="EIR67" s="154"/>
      <c r="EIS67" s="154"/>
      <c r="EIT67" s="154"/>
      <c r="EIU67" s="154"/>
      <c r="EIV67" s="154"/>
      <c r="EIW67" s="154"/>
      <c r="EIX67" s="154"/>
      <c r="EIY67" s="154"/>
      <c r="EIZ67" s="154"/>
      <c r="EJA67" s="154"/>
      <c r="EJB67" s="154"/>
      <c r="EJC67" s="154"/>
      <c r="EJD67" s="154"/>
      <c r="EJE67" s="154"/>
      <c r="EJF67" s="154"/>
      <c r="EJG67" s="154"/>
      <c r="EJH67" s="154"/>
      <c r="EJI67" s="154"/>
      <c r="EJJ67" s="154"/>
      <c r="EJK67" s="154"/>
      <c r="EJL67" s="154"/>
      <c r="EJM67" s="154"/>
      <c r="EJN67" s="154"/>
      <c r="EJO67" s="154"/>
      <c r="EJP67" s="154"/>
      <c r="EJQ67" s="154"/>
      <c r="EJR67" s="154"/>
      <c r="EJS67" s="154"/>
      <c r="EJT67" s="154"/>
      <c r="EJU67" s="154"/>
      <c r="EJV67" s="154"/>
      <c r="EJW67" s="154"/>
      <c r="EJX67" s="154"/>
      <c r="EJY67" s="154"/>
      <c r="EJZ67" s="154"/>
      <c r="EKA67" s="154"/>
      <c r="EKB67" s="154"/>
      <c r="EKC67" s="154"/>
      <c r="EKD67" s="154"/>
      <c r="EKE67" s="154"/>
      <c r="EKF67" s="154"/>
      <c r="EKG67" s="154"/>
      <c r="EKH67" s="154"/>
      <c r="EKI67" s="154"/>
      <c r="EKJ67" s="154"/>
      <c r="EKK67" s="154"/>
      <c r="EKL67" s="154"/>
      <c r="EKM67" s="154"/>
      <c r="EKN67" s="154"/>
      <c r="EKO67" s="154"/>
      <c r="EKP67" s="154"/>
      <c r="EKQ67" s="154"/>
      <c r="EKR67" s="154"/>
      <c r="EKS67" s="154"/>
      <c r="EKT67" s="154"/>
      <c r="EKU67" s="154"/>
      <c r="EKV67" s="154"/>
      <c r="EKW67" s="154"/>
      <c r="EKX67" s="154"/>
      <c r="EKY67" s="154"/>
      <c r="EKZ67" s="154"/>
      <c r="ELA67" s="154"/>
      <c r="ELB67" s="154"/>
      <c r="ELC67" s="154"/>
      <c r="ELD67" s="154"/>
      <c r="ELE67" s="154"/>
      <c r="ELF67" s="154"/>
      <c r="ELG67" s="154"/>
      <c r="ELH67" s="154"/>
      <c r="ELI67" s="154"/>
      <c r="ELJ67" s="154"/>
      <c r="ELK67" s="154"/>
      <c r="ELL67" s="154"/>
      <c r="ELM67" s="154"/>
      <c r="ELN67" s="154"/>
      <c r="ELO67" s="154"/>
      <c r="ELP67" s="154"/>
      <c r="ELQ67" s="154"/>
      <c r="ELR67" s="154"/>
      <c r="ELS67" s="154"/>
      <c r="ELT67" s="154"/>
      <c r="ELU67" s="154"/>
      <c r="ELV67" s="154"/>
      <c r="ELW67" s="154"/>
      <c r="ELX67" s="154"/>
      <c r="ELY67" s="154"/>
      <c r="ELZ67" s="154"/>
      <c r="EMA67" s="154"/>
      <c r="EMB67" s="154"/>
      <c r="EMC67" s="154"/>
      <c r="EMD67" s="154"/>
      <c r="EME67" s="154"/>
      <c r="EMF67" s="154"/>
      <c r="EMG67" s="154"/>
      <c r="EMH67" s="154"/>
      <c r="EMI67" s="154"/>
      <c r="EMJ67" s="154"/>
      <c r="EMK67" s="154"/>
      <c r="EML67" s="154"/>
      <c r="EMM67" s="154"/>
      <c r="EMN67" s="154"/>
      <c r="EMO67" s="154"/>
      <c r="EMP67" s="154"/>
      <c r="EMQ67" s="154"/>
      <c r="EMR67" s="154"/>
      <c r="EMS67" s="154"/>
      <c r="EMT67" s="154"/>
      <c r="EMU67" s="154"/>
      <c r="EMV67" s="154"/>
      <c r="EMW67" s="154"/>
      <c r="EMX67" s="154"/>
      <c r="EMY67" s="154"/>
      <c r="EMZ67" s="154"/>
      <c r="ENA67" s="154"/>
      <c r="ENB67" s="154"/>
      <c r="ENC67" s="154"/>
      <c r="END67" s="154"/>
      <c r="ENE67" s="154"/>
      <c r="ENF67" s="154"/>
      <c r="ENG67" s="154"/>
      <c r="ENH67" s="154"/>
      <c r="ENI67" s="154"/>
      <c r="ENJ67" s="154"/>
      <c r="ENK67" s="154"/>
      <c r="ENL67" s="154"/>
      <c r="ENM67" s="154"/>
      <c r="ENN67" s="154"/>
      <c r="ENO67" s="154"/>
      <c r="ENP67" s="154"/>
      <c r="ENQ67" s="154"/>
      <c r="ENR67" s="154"/>
      <c r="ENS67" s="154"/>
      <c r="ENT67" s="154"/>
      <c r="ENU67" s="154"/>
      <c r="ENV67" s="154"/>
      <c r="ENW67" s="154"/>
      <c r="ENX67" s="154"/>
      <c r="ENY67" s="154"/>
      <c r="ENZ67" s="154"/>
      <c r="EOA67" s="154"/>
      <c r="EOB67" s="154"/>
      <c r="EOC67" s="154"/>
      <c r="EOD67" s="154"/>
      <c r="EOE67" s="154"/>
      <c r="EOF67" s="154"/>
      <c r="EOG67" s="154"/>
      <c r="EOH67" s="154"/>
      <c r="EOI67" s="154"/>
      <c r="EOJ67" s="154"/>
      <c r="EOK67" s="154"/>
      <c r="EOL67" s="154"/>
      <c r="EOM67" s="154"/>
      <c r="EON67" s="154"/>
      <c r="EOO67" s="154"/>
      <c r="EOP67" s="154"/>
      <c r="EOQ67" s="154"/>
      <c r="EOR67" s="154"/>
      <c r="EOS67" s="154"/>
      <c r="EOT67" s="154"/>
      <c r="EOU67" s="154"/>
      <c r="EOV67" s="154"/>
      <c r="EOW67" s="154"/>
      <c r="EOX67" s="154"/>
      <c r="EOY67" s="154"/>
      <c r="EOZ67" s="154"/>
      <c r="EPA67" s="154"/>
      <c r="EPB67" s="154"/>
      <c r="EPC67" s="154"/>
      <c r="EPD67" s="154"/>
      <c r="EPE67" s="154"/>
      <c r="EPF67" s="154"/>
      <c r="EPG67" s="154"/>
      <c r="EPH67" s="154"/>
      <c r="EPI67" s="154"/>
      <c r="EPJ67" s="154"/>
      <c r="EPK67" s="154"/>
      <c r="EPL67" s="154"/>
      <c r="EPM67" s="154"/>
      <c r="EPN67" s="154"/>
      <c r="EPO67" s="154"/>
      <c r="EPP67" s="154"/>
      <c r="EPQ67" s="154"/>
      <c r="EPR67" s="154"/>
      <c r="EPS67" s="154"/>
      <c r="EPT67" s="154"/>
      <c r="EPU67" s="154"/>
      <c r="EPV67" s="154"/>
      <c r="EPW67" s="154"/>
      <c r="EPX67" s="154"/>
      <c r="EPY67" s="154"/>
      <c r="EPZ67" s="154"/>
      <c r="EQA67" s="154"/>
      <c r="EQB67" s="154"/>
      <c r="EQC67" s="154"/>
      <c r="EQD67" s="154"/>
      <c r="EQE67" s="154"/>
      <c r="EQF67" s="154"/>
      <c r="EQG67" s="154"/>
      <c r="EQH67" s="154"/>
      <c r="EQI67" s="154"/>
      <c r="EQJ67" s="154"/>
      <c r="EQK67" s="154"/>
      <c r="EQL67" s="154"/>
      <c r="EQM67" s="154"/>
      <c r="EQN67" s="154"/>
      <c r="EQO67" s="154"/>
      <c r="EQP67" s="154"/>
      <c r="EQQ67" s="154"/>
      <c r="EQR67" s="154"/>
      <c r="EQS67" s="154"/>
      <c r="EQT67" s="154"/>
      <c r="EQU67" s="154"/>
      <c r="EQV67" s="154"/>
      <c r="EQW67" s="154"/>
      <c r="EQX67" s="154"/>
      <c r="EQY67" s="154"/>
      <c r="EQZ67" s="154"/>
      <c r="ERA67" s="154"/>
      <c r="ERB67" s="154"/>
      <c r="ERC67" s="154"/>
      <c r="ERD67" s="154"/>
      <c r="ERE67" s="154"/>
      <c r="ERF67" s="154"/>
      <c r="ERG67" s="154"/>
      <c r="ERH67" s="154"/>
      <c r="ERI67" s="154"/>
      <c r="ERJ67" s="154"/>
      <c r="ERK67" s="154"/>
      <c r="ERL67" s="154"/>
      <c r="ERM67" s="154"/>
      <c r="ERN67" s="154"/>
      <c r="ERO67" s="154"/>
      <c r="ERP67" s="154"/>
      <c r="ERQ67" s="154"/>
      <c r="ERR67" s="154"/>
      <c r="ERS67" s="154"/>
      <c r="ERT67" s="154"/>
      <c r="ERU67" s="154"/>
      <c r="ERV67" s="154"/>
      <c r="ERW67" s="154"/>
      <c r="ERX67" s="154"/>
      <c r="ERY67" s="154"/>
      <c r="ERZ67" s="154"/>
      <c r="ESA67" s="154"/>
      <c r="ESB67" s="154"/>
      <c r="ESC67" s="154"/>
      <c r="ESD67" s="154"/>
      <c r="ESE67" s="154"/>
      <c r="ESF67" s="154"/>
      <c r="ESG67" s="154"/>
      <c r="ESH67" s="154"/>
      <c r="ESI67" s="154"/>
      <c r="ESJ67" s="154"/>
      <c r="ESK67" s="154"/>
      <c r="ESL67" s="154"/>
      <c r="ESM67" s="154"/>
      <c r="ESN67" s="154"/>
      <c r="ESO67" s="154"/>
      <c r="ESP67" s="154"/>
      <c r="ESQ67" s="154"/>
      <c r="ESR67" s="154"/>
      <c r="ESS67" s="154"/>
      <c r="EST67" s="154"/>
      <c r="ESU67" s="154"/>
      <c r="ESV67" s="154"/>
      <c r="ESW67" s="154"/>
      <c r="ESX67" s="154"/>
      <c r="ESY67" s="154"/>
      <c r="ESZ67" s="154"/>
      <c r="ETA67" s="154"/>
      <c r="ETB67" s="154"/>
      <c r="ETC67" s="154"/>
      <c r="ETD67" s="154"/>
      <c r="ETE67" s="154"/>
      <c r="ETF67" s="154"/>
      <c r="ETG67" s="154"/>
      <c r="ETH67" s="154"/>
      <c r="ETI67" s="154"/>
      <c r="ETJ67" s="154"/>
      <c r="ETK67" s="154"/>
      <c r="ETL67" s="154"/>
      <c r="ETM67" s="154"/>
      <c r="ETN67" s="154"/>
      <c r="ETO67" s="154"/>
      <c r="ETP67" s="154"/>
      <c r="ETQ67" s="154"/>
      <c r="ETR67" s="154"/>
      <c r="ETS67" s="154"/>
      <c r="ETT67" s="154"/>
      <c r="ETU67" s="154"/>
      <c r="ETV67" s="154"/>
      <c r="ETW67" s="154"/>
      <c r="ETX67" s="154"/>
      <c r="ETY67" s="154"/>
      <c r="ETZ67" s="154"/>
      <c r="EUA67" s="154"/>
      <c r="EUB67" s="154"/>
      <c r="EUC67" s="154"/>
      <c r="EUD67" s="154"/>
      <c r="EUE67" s="154"/>
      <c r="EUF67" s="154"/>
      <c r="EUG67" s="154"/>
      <c r="EUH67" s="154"/>
      <c r="EUI67" s="154"/>
      <c r="EUJ67" s="154"/>
      <c r="EUK67" s="154"/>
      <c r="EUL67" s="154"/>
      <c r="EUM67" s="154"/>
      <c r="EUN67" s="154"/>
      <c r="EUO67" s="154"/>
      <c r="EUP67" s="154"/>
      <c r="EUQ67" s="154"/>
      <c r="EUR67" s="154"/>
      <c r="EUS67" s="154"/>
      <c r="EUT67" s="154"/>
      <c r="EUU67" s="154"/>
      <c r="EUV67" s="154"/>
      <c r="EUW67" s="154"/>
      <c r="EUX67" s="154"/>
      <c r="EUY67" s="154"/>
      <c r="EUZ67" s="154"/>
      <c r="EVA67" s="154"/>
      <c r="EVB67" s="154"/>
      <c r="EVC67" s="154"/>
      <c r="EVD67" s="154"/>
      <c r="EVE67" s="154"/>
      <c r="EVF67" s="154"/>
      <c r="EVG67" s="154"/>
      <c r="EVH67" s="154"/>
      <c r="EVI67" s="154"/>
      <c r="EVJ67" s="154"/>
      <c r="EVK67" s="154"/>
      <c r="EVL67" s="154"/>
      <c r="EVM67" s="154"/>
      <c r="EVN67" s="154"/>
      <c r="EVO67" s="154"/>
      <c r="EVP67" s="154"/>
      <c r="EVQ67" s="154"/>
      <c r="EVR67" s="154"/>
      <c r="EVS67" s="154"/>
      <c r="EVT67" s="154"/>
      <c r="EVU67" s="154"/>
      <c r="EVV67" s="154"/>
      <c r="EVW67" s="154"/>
      <c r="EVX67" s="154"/>
      <c r="EVY67" s="154"/>
      <c r="EVZ67" s="154"/>
      <c r="EWA67" s="154"/>
      <c r="EWB67" s="154"/>
      <c r="EWC67" s="154"/>
      <c r="EWD67" s="154"/>
      <c r="EWE67" s="154"/>
      <c r="EWF67" s="154"/>
      <c r="EWG67" s="154"/>
      <c r="EWH67" s="154"/>
      <c r="EWI67" s="154"/>
      <c r="EWJ67" s="154"/>
      <c r="EWK67" s="154"/>
      <c r="EWL67" s="154"/>
      <c r="EWM67" s="154"/>
      <c r="EWN67" s="154"/>
      <c r="EWO67" s="154"/>
      <c r="EWP67" s="154"/>
      <c r="EWQ67" s="154"/>
      <c r="EWR67" s="154"/>
      <c r="EWS67" s="154"/>
      <c r="EWT67" s="154"/>
      <c r="EWU67" s="154"/>
      <c r="EWV67" s="154"/>
      <c r="EWW67" s="154"/>
      <c r="EWX67" s="154"/>
      <c r="EWY67" s="154"/>
      <c r="EWZ67" s="154"/>
      <c r="EXA67" s="154"/>
      <c r="EXB67" s="154"/>
      <c r="EXC67" s="154"/>
      <c r="EXD67" s="154"/>
      <c r="EXE67" s="154"/>
      <c r="EXF67" s="154"/>
      <c r="EXG67" s="154"/>
      <c r="EXH67" s="154"/>
      <c r="EXI67" s="154"/>
      <c r="EXJ67" s="154"/>
      <c r="EXK67" s="154"/>
      <c r="EXL67" s="154"/>
      <c r="EXM67" s="154"/>
      <c r="EXN67" s="154"/>
      <c r="EXO67" s="154"/>
      <c r="EXP67" s="154"/>
      <c r="EXQ67" s="154"/>
      <c r="EXR67" s="154"/>
      <c r="EXS67" s="154"/>
      <c r="EXT67" s="154"/>
      <c r="EXU67" s="154"/>
      <c r="EXV67" s="154"/>
      <c r="EXW67" s="154"/>
      <c r="EXX67" s="154"/>
      <c r="EXY67" s="154"/>
      <c r="EXZ67" s="154"/>
      <c r="EYA67" s="154"/>
      <c r="EYB67" s="154"/>
      <c r="EYC67" s="154"/>
      <c r="EYD67" s="154"/>
      <c r="EYE67" s="154"/>
      <c r="EYF67" s="154"/>
      <c r="EYG67" s="154"/>
      <c r="EYH67" s="154"/>
      <c r="EYI67" s="154"/>
      <c r="EYJ67" s="154"/>
      <c r="EYK67" s="154"/>
      <c r="EYL67" s="154"/>
      <c r="EYM67" s="154"/>
      <c r="EYN67" s="154"/>
      <c r="EYO67" s="154"/>
      <c r="EYP67" s="154"/>
      <c r="EYQ67" s="154"/>
      <c r="EYR67" s="154"/>
      <c r="EYS67" s="154"/>
      <c r="EYT67" s="154"/>
      <c r="EYU67" s="154"/>
      <c r="EYV67" s="154"/>
      <c r="EYW67" s="154"/>
      <c r="EYX67" s="154"/>
      <c r="EYY67" s="154"/>
      <c r="EYZ67" s="154"/>
      <c r="EZA67" s="154"/>
      <c r="EZB67" s="154"/>
      <c r="EZC67" s="154"/>
      <c r="EZD67" s="154"/>
      <c r="EZE67" s="154"/>
      <c r="EZF67" s="154"/>
      <c r="EZG67" s="154"/>
      <c r="EZH67" s="154"/>
      <c r="EZI67" s="154"/>
      <c r="EZJ67" s="154"/>
      <c r="EZK67" s="154"/>
      <c r="EZL67" s="154"/>
      <c r="EZM67" s="154"/>
      <c r="EZN67" s="154"/>
      <c r="EZO67" s="154"/>
      <c r="EZP67" s="154"/>
      <c r="EZQ67" s="154"/>
      <c r="EZR67" s="154"/>
      <c r="EZS67" s="154"/>
      <c r="EZT67" s="154"/>
      <c r="EZU67" s="154"/>
      <c r="EZV67" s="154"/>
      <c r="EZW67" s="154"/>
      <c r="EZX67" s="154"/>
      <c r="EZY67" s="154"/>
      <c r="EZZ67" s="154"/>
      <c r="FAA67" s="154"/>
      <c r="FAB67" s="154"/>
      <c r="FAC67" s="154"/>
      <c r="FAD67" s="154"/>
      <c r="FAE67" s="154"/>
      <c r="FAF67" s="154"/>
      <c r="FAG67" s="154"/>
      <c r="FAH67" s="154"/>
      <c r="FAI67" s="154"/>
      <c r="FAJ67" s="154"/>
      <c r="FAK67" s="154"/>
      <c r="FAL67" s="154"/>
      <c r="FAM67" s="154"/>
      <c r="FAN67" s="154"/>
      <c r="FAO67" s="154"/>
      <c r="FAP67" s="154"/>
      <c r="FAQ67" s="154"/>
      <c r="FAR67" s="154"/>
      <c r="FAS67" s="154"/>
      <c r="FAT67" s="154"/>
      <c r="FAU67" s="154"/>
      <c r="FAV67" s="154"/>
      <c r="FAW67" s="154"/>
      <c r="FAX67" s="154"/>
      <c r="FAY67" s="154"/>
      <c r="FAZ67" s="154"/>
      <c r="FBA67" s="154"/>
      <c r="FBB67" s="154"/>
      <c r="FBC67" s="154"/>
      <c r="FBD67" s="154"/>
      <c r="FBE67" s="154"/>
      <c r="FBF67" s="154"/>
      <c r="FBG67" s="154"/>
      <c r="FBH67" s="154"/>
      <c r="FBI67" s="154"/>
      <c r="FBJ67" s="154"/>
      <c r="FBK67" s="154"/>
      <c r="FBL67" s="154"/>
      <c r="FBM67" s="154"/>
      <c r="FBN67" s="154"/>
      <c r="FBO67" s="154"/>
      <c r="FBP67" s="154"/>
      <c r="FBQ67" s="154"/>
      <c r="FBR67" s="154"/>
      <c r="FBS67" s="154"/>
      <c r="FBT67" s="154"/>
      <c r="FBU67" s="154"/>
      <c r="FBV67" s="154"/>
      <c r="FBW67" s="154"/>
      <c r="FBX67" s="154"/>
      <c r="FBY67" s="154"/>
      <c r="FBZ67" s="154"/>
      <c r="FCA67" s="154"/>
      <c r="FCB67" s="154"/>
      <c r="FCC67" s="154"/>
      <c r="FCD67" s="154"/>
      <c r="FCE67" s="154"/>
      <c r="FCF67" s="154"/>
      <c r="FCG67" s="154"/>
      <c r="FCH67" s="154"/>
      <c r="FCI67" s="154"/>
      <c r="FCJ67" s="154"/>
      <c r="FCK67" s="154"/>
      <c r="FCL67" s="154"/>
      <c r="FCM67" s="154"/>
      <c r="FCN67" s="154"/>
      <c r="FCO67" s="154"/>
      <c r="FCP67" s="154"/>
      <c r="FCQ67" s="154"/>
      <c r="FCR67" s="154"/>
      <c r="FCS67" s="154"/>
      <c r="FCT67" s="154"/>
      <c r="FCU67" s="154"/>
      <c r="FCV67" s="154"/>
      <c r="FCW67" s="154"/>
      <c r="FCX67" s="154"/>
      <c r="FCY67" s="154"/>
      <c r="FCZ67" s="154"/>
      <c r="FDA67" s="154"/>
      <c r="FDB67" s="154"/>
      <c r="FDC67" s="154"/>
      <c r="FDD67" s="154"/>
      <c r="FDE67" s="154"/>
      <c r="FDF67" s="154"/>
      <c r="FDG67" s="154"/>
      <c r="FDH67" s="154"/>
      <c r="FDI67" s="154"/>
      <c r="FDJ67" s="154"/>
      <c r="FDK67" s="154"/>
      <c r="FDL67" s="154"/>
      <c r="FDM67" s="154"/>
      <c r="FDN67" s="154"/>
      <c r="FDO67" s="154"/>
      <c r="FDP67" s="154"/>
      <c r="FDQ67" s="154"/>
      <c r="FDR67" s="154"/>
      <c r="FDS67" s="154"/>
      <c r="FDT67" s="154"/>
      <c r="FDU67" s="154"/>
      <c r="FDV67" s="154"/>
      <c r="FDW67" s="154"/>
      <c r="FDX67" s="154"/>
      <c r="FDY67" s="154"/>
      <c r="FDZ67" s="154"/>
      <c r="FEA67" s="154"/>
      <c r="FEB67" s="154"/>
      <c r="FEC67" s="154"/>
      <c r="FED67" s="154"/>
      <c r="FEE67" s="154"/>
      <c r="FEF67" s="154"/>
      <c r="FEG67" s="154"/>
      <c r="FEH67" s="154"/>
      <c r="FEI67" s="154"/>
      <c r="FEJ67" s="154"/>
      <c r="FEK67" s="154"/>
      <c r="FEL67" s="154"/>
      <c r="FEM67" s="154"/>
      <c r="FEN67" s="154"/>
      <c r="FEO67" s="154"/>
      <c r="FEP67" s="154"/>
      <c r="FEQ67" s="154"/>
      <c r="FER67" s="154"/>
      <c r="FES67" s="154"/>
      <c r="FET67" s="154"/>
      <c r="FEU67" s="154"/>
      <c r="FEV67" s="154"/>
      <c r="FEW67" s="154"/>
      <c r="FEX67" s="154"/>
      <c r="FEY67" s="154"/>
      <c r="FEZ67" s="154"/>
      <c r="FFA67" s="154"/>
      <c r="FFB67" s="154"/>
      <c r="FFC67" s="154"/>
      <c r="FFD67" s="154"/>
      <c r="FFE67" s="154"/>
      <c r="FFF67" s="154"/>
      <c r="FFG67" s="154"/>
      <c r="FFH67" s="154"/>
      <c r="FFI67" s="154"/>
      <c r="FFJ67" s="154"/>
      <c r="FFK67" s="154"/>
      <c r="FFL67" s="154"/>
      <c r="FFM67" s="154"/>
      <c r="FFN67" s="154"/>
      <c r="FFO67" s="154"/>
      <c r="FFP67" s="154"/>
      <c r="FFQ67" s="154"/>
      <c r="FFR67" s="154"/>
      <c r="FFS67" s="154"/>
      <c r="FFT67" s="154"/>
      <c r="FFU67" s="154"/>
      <c r="FFV67" s="154"/>
      <c r="FFW67" s="154"/>
      <c r="FFX67" s="154"/>
      <c r="FFY67" s="154"/>
      <c r="FFZ67" s="154"/>
      <c r="FGA67" s="154"/>
      <c r="FGB67" s="154"/>
      <c r="FGC67" s="154"/>
      <c r="FGD67" s="154"/>
      <c r="FGE67" s="154"/>
      <c r="FGF67" s="154"/>
      <c r="FGG67" s="154"/>
      <c r="FGH67" s="154"/>
      <c r="FGI67" s="154"/>
      <c r="FGJ67" s="154"/>
      <c r="FGK67" s="154"/>
      <c r="FGL67" s="154"/>
      <c r="FGM67" s="154"/>
      <c r="FGN67" s="154"/>
      <c r="FGO67" s="154"/>
      <c r="FGP67" s="154"/>
      <c r="FGQ67" s="154"/>
      <c r="FGR67" s="154"/>
      <c r="FGS67" s="154"/>
      <c r="FGT67" s="154"/>
      <c r="FGU67" s="154"/>
      <c r="FGV67" s="154"/>
      <c r="FGW67" s="154"/>
      <c r="FGX67" s="154"/>
      <c r="FGY67" s="154"/>
      <c r="FGZ67" s="154"/>
      <c r="FHA67" s="154"/>
      <c r="FHB67" s="154"/>
      <c r="FHC67" s="154"/>
      <c r="FHD67" s="154"/>
      <c r="FHE67" s="154"/>
      <c r="FHF67" s="154"/>
      <c r="FHG67" s="154"/>
      <c r="FHH67" s="154"/>
      <c r="FHI67" s="154"/>
      <c r="FHJ67" s="154"/>
      <c r="FHK67" s="154"/>
      <c r="FHL67" s="154"/>
      <c r="FHM67" s="154"/>
      <c r="FHN67" s="154"/>
      <c r="FHO67" s="154"/>
      <c r="FHP67" s="154"/>
      <c r="FHQ67" s="154"/>
      <c r="FHR67" s="154"/>
      <c r="FHS67" s="154"/>
      <c r="FHT67" s="154"/>
      <c r="FHU67" s="154"/>
      <c r="FHV67" s="154"/>
      <c r="FHW67" s="154"/>
      <c r="FHX67" s="154"/>
      <c r="FHY67" s="154"/>
      <c r="FHZ67" s="154"/>
      <c r="FIA67" s="154"/>
      <c r="FIB67" s="154"/>
      <c r="FIC67" s="154"/>
      <c r="FID67" s="154"/>
      <c r="FIE67" s="154"/>
      <c r="FIF67" s="154"/>
      <c r="FIG67" s="154"/>
      <c r="FIH67" s="154"/>
      <c r="FII67" s="154"/>
      <c r="FIJ67" s="154"/>
      <c r="FIK67" s="154"/>
      <c r="FIL67" s="154"/>
      <c r="FIM67" s="154"/>
      <c r="FIN67" s="154"/>
      <c r="FIO67" s="154"/>
      <c r="FIP67" s="154"/>
      <c r="FIQ67" s="154"/>
      <c r="FIR67" s="154"/>
      <c r="FIS67" s="154"/>
      <c r="FIT67" s="154"/>
      <c r="FIU67" s="154"/>
      <c r="FIV67" s="154"/>
      <c r="FIW67" s="154"/>
      <c r="FIX67" s="154"/>
      <c r="FIY67" s="154"/>
      <c r="FIZ67" s="154"/>
      <c r="FJA67" s="154"/>
      <c r="FJB67" s="154"/>
      <c r="FJC67" s="154"/>
      <c r="FJD67" s="154"/>
      <c r="FJE67" s="154"/>
      <c r="FJF67" s="154"/>
      <c r="FJG67" s="154"/>
      <c r="FJH67" s="154"/>
      <c r="FJI67" s="154"/>
      <c r="FJJ67" s="154"/>
      <c r="FJK67" s="154"/>
      <c r="FJL67" s="154"/>
      <c r="FJM67" s="154"/>
      <c r="FJN67" s="154"/>
      <c r="FJO67" s="154"/>
      <c r="FJP67" s="154"/>
      <c r="FJQ67" s="154"/>
      <c r="FJR67" s="154"/>
      <c r="FJS67" s="154"/>
      <c r="FJT67" s="154"/>
      <c r="FJU67" s="154"/>
      <c r="FJV67" s="154"/>
      <c r="FJW67" s="154"/>
      <c r="FJX67" s="154"/>
      <c r="FJY67" s="154"/>
      <c r="FJZ67" s="154"/>
      <c r="FKA67" s="154"/>
      <c r="FKB67" s="154"/>
      <c r="FKC67" s="154"/>
      <c r="FKD67" s="154"/>
      <c r="FKE67" s="154"/>
      <c r="FKF67" s="154"/>
      <c r="FKG67" s="154"/>
      <c r="FKH67" s="154"/>
      <c r="FKI67" s="154"/>
      <c r="FKJ67" s="154"/>
      <c r="FKK67" s="154"/>
      <c r="FKL67" s="154"/>
      <c r="FKM67" s="154"/>
      <c r="FKN67" s="154"/>
      <c r="FKO67" s="154"/>
      <c r="FKP67" s="154"/>
      <c r="FKQ67" s="154"/>
      <c r="FKR67" s="154"/>
      <c r="FKS67" s="154"/>
      <c r="FKT67" s="154"/>
      <c r="FKU67" s="154"/>
      <c r="FKV67" s="154"/>
      <c r="FKW67" s="154"/>
      <c r="FKX67" s="154"/>
      <c r="FKY67" s="154"/>
      <c r="FKZ67" s="154"/>
      <c r="FLA67" s="154"/>
      <c r="FLB67" s="154"/>
      <c r="FLC67" s="154"/>
      <c r="FLD67" s="154"/>
      <c r="FLE67" s="154"/>
      <c r="FLF67" s="154"/>
      <c r="FLG67" s="154"/>
      <c r="FLH67" s="154"/>
      <c r="FLI67" s="154"/>
      <c r="FLJ67" s="154"/>
      <c r="FLK67" s="154"/>
      <c r="FLL67" s="154"/>
      <c r="FLM67" s="154"/>
      <c r="FLN67" s="154"/>
      <c r="FLO67" s="154"/>
      <c r="FLP67" s="154"/>
      <c r="FLQ67" s="154"/>
      <c r="FLR67" s="154"/>
      <c r="FLS67" s="154"/>
      <c r="FLT67" s="154"/>
      <c r="FLU67" s="154"/>
      <c r="FLV67" s="154"/>
      <c r="FLW67" s="154"/>
      <c r="FLX67" s="154"/>
      <c r="FLY67" s="154"/>
      <c r="FLZ67" s="154"/>
      <c r="FMA67" s="154"/>
      <c r="FMB67" s="154"/>
      <c r="FMC67" s="154"/>
      <c r="FMD67" s="154"/>
      <c r="FME67" s="154"/>
      <c r="FMF67" s="154"/>
      <c r="FMG67" s="154"/>
      <c r="FMH67" s="154"/>
      <c r="FMI67" s="154"/>
      <c r="FMJ67" s="154"/>
      <c r="FMK67" s="154"/>
      <c r="FML67" s="154"/>
      <c r="FMM67" s="154"/>
      <c r="FMN67" s="154"/>
      <c r="FMO67" s="154"/>
      <c r="FMP67" s="154"/>
      <c r="FMQ67" s="154"/>
      <c r="FMR67" s="154"/>
      <c r="FMS67" s="154"/>
      <c r="FMT67" s="154"/>
      <c r="FMU67" s="154"/>
      <c r="FMV67" s="154"/>
      <c r="FMW67" s="154"/>
      <c r="FMX67" s="154"/>
      <c r="FMY67" s="154"/>
      <c r="FMZ67" s="154"/>
      <c r="FNA67" s="154"/>
      <c r="FNB67" s="154"/>
      <c r="FNC67" s="154"/>
      <c r="FND67" s="154"/>
      <c r="FNE67" s="154"/>
      <c r="FNF67" s="154"/>
      <c r="FNG67" s="154"/>
      <c r="FNH67" s="154"/>
      <c r="FNI67" s="154"/>
      <c r="FNJ67" s="154"/>
      <c r="FNK67" s="154"/>
      <c r="FNL67" s="154"/>
      <c r="FNM67" s="154"/>
      <c r="FNN67" s="154"/>
      <c r="FNO67" s="154"/>
      <c r="FNP67" s="154"/>
      <c r="FNQ67" s="154"/>
      <c r="FNR67" s="154"/>
      <c r="FNS67" s="154"/>
      <c r="FNT67" s="154"/>
      <c r="FNU67" s="154"/>
      <c r="FNV67" s="154"/>
      <c r="FNW67" s="154"/>
      <c r="FNX67" s="154"/>
      <c r="FNY67" s="154"/>
      <c r="FNZ67" s="154"/>
      <c r="FOA67" s="154"/>
      <c r="FOB67" s="154"/>
      <c r="FOC67" s="154"/>
      <c r="FOD67" s="154"/>
      <c r="FOE67" s="154"/>
      <c r="FOF67" s="154"/>
      <c r="FOG67" s="154"/>
      <c r="FOH67" s="154"/>
      <c r="FOI67" s="154"/>
      <c r="FOJ67" s="154"/>
      <c r="FOK67" s="154"/>
      <c r="FOL67" s="154"/>
      <c r="FOM67" s="154"/>
      <c r="FON67" s="154"/>
      <c r="FOO67" s="154"/>
      <c r="FOP67" s="154"/>
      <c r="FOQ67" s="154"/>
      <c r="FOR67" s="154"/>
      <c r="FOS67" s="154"/>
      <c r="FOT67" s="154"/>
      <c r="FOU67" s="154"/>
      <c r="FOV67" s="154"/>
      <c r="FOW67" s="154"/>
      <c r="FOX67" s="154"/>
      <c r="FOY67" s="154"/>
      <c r="FOZ67" s="154"/>
      <c r="FPA67" s="154"/>
      <c r="FPB67" s="154"/>
      <c r="FPC67" s="154"/>
      <c r="FPD67" s="154"/>
      <c r="FPE67" s="154"/>
      <c r="FPF67" s="154"/>
      <c r="FPG67" s="154"/>
      <c r="FPH67" s="154"/>
      <c r="FPI67" s="154"/>
      <c r="FPJ67" s="154"/>
      <c r="FPK67" s="154"/>
      <c r="FPL67" s="154"/>
      <c r="FPM67" s="154"/>
      <c r="FPN67" s="154"/>
      <c r="FPO67" s="154"/>
      <c r="FPP67" s="154"/>
      <c r="FPQ67" s="154"/>
      <c r="FPR67" s="154"/>
      <c r="FPS67" s="154"/>
      <c r="FPT67" s="154"/>
      <c r="FPU67" s="154"/>
      <c r="FPV67" s="154"/>
      <c r="FPW67" s="154"/>
      <c r="FPX67" s="154"/>
      <c r="FPY67" s="154"/>
      <c r="FPZ67" s="154"/>
      <c r="FQA67" s="154"/>
      <c r="FQB67" s="154"/>
      <c r="FQC67" s="154"/>
      <c r="FQD67" s="154"/>
      <c r="FQE67" s="154"/>
      <c r="FQF67" s="154"/>
      <c r="FQG67" s="154"/>
      <c r="FQH67" s="154"/>
      <c r="FQI67" s="154"/>
      <c r="FQJ67" s="154"/>
      <c r="FQK67" s="154"/>
      <c r="FQL67" s="154"/>
      <c r="FQM67" s="154"/>
      <c r="FQN67" s="154"/>
      <c r="FQO67" s="154"/>
      <c r="FQP67" s="154"/>
      <c r="FQQ67" s="154"/>
      <c r="FQR67" s="154"/>
      <c r="FQS67" s="154"/>
      <c r="FQT67" s="154"/>
      <c r="FQU67" s="154"/>
      <c r="FQV67" s="154"/>
      <c r="FQW67" s="154"/>
      <c r="FQX67" s="154"/>
      <c r="FQY67" s="154"/>
      <c r="FQZ67" s="154"/>
      <c r="FRA67" s="154"/>
      <c r="FRB67" s="154"/>
      <c r="FRC67" s="154"/>
      <c r="FRD67" s="154"/>
      <c r="FRE67" s="154"/>
      <c r="FRF67" s="154"/>
      <c r="FRG67" s="154"/>
      <c r="FRH67" s="154"/>
      <c r="FRI67" s="154"/>
      <c r="FRJ67" s="154"/>
      <c r="FRK67" s="154"/>
      <c r="FRL67" s="154"/>
      <c r="FRM67" s="154"/>
      <c r="FRN67" s="154"/>
      <c r="FRO67" s="154"/>
      <c r="FRP67" s="154"/>
      <c r="FRQ67" s="154"/>
      <c r="FRR67" s="154"/>
      <c r="FRS67" s="154"/>
      <c r="FRT67" s="154"/>
      <c r="FRU67" s="154"/>
      <c r="FRV67" s="154"/>
      <c r="FRW67" s="154"/>
      <c r="FRX67" s="154"/>
      <c r="FRY67" s="154"/>
      <c r="FRZ67" s="154"/>
      <c r="FSA67" s="154"/>
      <c r="FSB67" s="154"/>
      <c r="FSC67" s="154"/>
      <c r="FSD67" s="154"/>
      <c r="FSE67" s="154"/>
      <c r="FSF67" s="154"/>
      <c r="FSG67" s="154"/>
      <c r="FSH67" s="154"/>
      <c r="FSI67" s="154"/>
      <c r="FSJ67" s="154"/>
      <c r="FSK67" s="154"/>
      <c r="FSL67" s="154"/>
      <c r="FSM67" s="154"/>
      <c r="FSN67" s="154"/>
      <c r="FSO67" s="154"/>
      <c r="FSP67" s="154"/>
      <c r="FSQ67" s="154"/>
      <c r="FSR67" s="154"/>
      <c r="FSS67" s="154"/>
      <c r="FST67" s="154"/>
      <c r="FSU67" s="154"/>
      <c r="FSV67" s="154"/>
      <c r="FSW67" s="154"/>
      <c r="FSX67" s="154"/>
      <c r="FSY67" s="154"/>
      <c r="FSZ67" s="154"/>
      <c r="FTA67" s="154"/>
      <c r="FTB67" s="154"/>
      <c r="FTC67" s="154"/>
      <c r="FTD67" s="154"/>
      <c r="FTE67" s="154"/>
      <c r="FTF67" s="154"/>
      <c r="FTG67" s="154"/>
      <c r="FTH67" s="154"/>
      <c r="FTI67" s="154"/>
      <c r="FTJ67" s="154"/>
      <c r="FTK67" s="154"/>
      <c r="FTL67" s="154"/>
      <c r="FTM67" s="154"/>
      <c r="FTN67" s="154"/>
      <c r="FTO67" s="154"/>
      <c r="FTP67" s="154"/>
      <c r="FTQ67" s="154"/>
      <c r="FTR67" s="154"/>
      <c r="FTS67" s="154"/>
      <c r="FTT67" s="154"/>
      <c r="FTU67" s="154"/>
      <c r="FTV67" s="154"/>
      <c r="FTW67" s="154"/>
      <c r="FTX67" s="154"/>
      <c r="FTY67" s="154"/>
      <c r="FTZ67" s="154"/>
      <c r="FUA67" s="154"/>
      <c r="FUB67" s="154"/>
      <c r="FUC67" s="154"/>
      <c r="FUD67" s="154"/>
      <c r="FUE67" s="154"/>
      <c r="FUF67" s="154"/>
      <c r="FUG67" s="154"/>
      <c r="FUH67" s="154"/>
      <c r="FUI67" s="154"/>
      <c r="FUJ67" s="154"/>
      <c r="FUK67" s="154"/>
      <c r="FUL67" s="154"/>
      <c r="FUM67" s="154"/>
      <c r="FUN67" s="154"/>
      <c r="FUO67" s="154"/>
      <c r="FUP67" s="154"/>
      <c r="FUQ67" s="154"/>
      <c r="FUR67" s="154"/>
      <c r="FUS67" s="154"/>
      <c r="FUT67" s="154"/>
      <c r="FUU67" s="154"/>
      <c r="FUV67" s="154"/>
      <c r="FUW67" s="154"/>
      <c r="FUX67" s="154"/>
      <c r="FUY67" s="154"/>
      <c r="FUZ67" s="154"/>
      <c r="FVA67" s="154"/>
      <c r="FVB67" s="154"/>
      <c r="FVC67" s="154"/>
      <c r="FVD67" s="154"/>
      <c r="FVE67" s="154"/>
      <c r="FVF67" s="154"/>
      <c r="FVG67" s="154"/>
      <c r="FVH67" s="154"/>
      <c r="FVI67" s="154"/>
      <c r="FVJ67" s="154"/>
      <c r="FVK67" s="154"/>
      <c r="FVL67" s="154"/>
      <c r="FVM67" s="154"/>
      <c r="FVN67" s="154"/>
      <c r="FVO67" s="154"/>
      <c r="FVP67" s="154"/>
      <c r="FVQ67" s="154"/>
      <c r="FVR67" s="154"/>
      <c r="FVS67" s="154"/>
      <c r="FVT67" s="154"/>
      <c r="FVU67" s="154"/>
      <c r="FVV67" s="154"/>
      <c r="FVW67" s="154"/>
      <c r="FVX67" s="154"/>
      <c r="FVY67" s="154"/>
      <c r="FVZ67" s="154"/>
      <c r="FWA67" s="154"/>
      <c r="FWB67" s="154"/>
      <c r="FWC67" s="154"/>
      <c r="FWD67" s="154"/>
      <c r="FWE67" s="154"/>
      <c r="FWF67" s="154"/>
      <c r="FWG67" s="154"/>
      <c r="FWH67" s="154"/>
      <c r="FWI67" s="154"/>
      <c r="FWJ67" s="154"/>
      <c r="FWK67" s="154"/>
      <c r="FWL67" s="154"/>
      <c r="FWM67" s="154"/>
      <c r="FWN67" s="154"/>
      <c r="FWO67" s="154"/>
      <c r="FWP67" s="154"/>
      <c r="FWQ67" s="154"/>
      <c r="FWR67" s="154"/>
      <c r="FWS67" s="154"/>
      <c r="FWT67" s="154"/>
      <c r="FWU67" s="154"/>
      <c r="FWV67" s="154"/>
      <c r="FWW67" s="154"/>
      <c r="FWX67" s="154"/>
      <c r="FWY67" s="154"/>
      <c r="FWZ67" s="154"/>
      <c r="FXA67" s="154"/>
      <c r="FXB67" s="154"/>
      <c r="FXC67" s="154"/>
      <c r="FXD67" s="154"/>
      <c r="FXE67" s="154"/>
      <c r="FXF67" s="154"/>
      <c r="FXG67" s="154"/>
      <c r="FXH67" s="154"/>
      <c r="FXI67" s="154"/>
      <c r="FXJ67" s="154"/>
      <c r="FXK67" s="154"/>
      <c r="FXL67" s="154"/>
      <c r="FXM67" s="154"/>
      <c r="FXN67" s="154"/>
      <c r="FXO67" s="154"/>
      <c r="FXP67" s="154"/>
      <c r="FXQ67" s="154"/>
      <c r="FXR67" s="154"/>
      <c r="FXS67" s="154"/>
      <c r="FXT67" s="154"/>
      <c r="FXU67" s="154"/>
      <c r="FXV67" s="154"/>
      <c r="FXW67" s="154"/>
      <c r="FXX67" s="154"/>
      <c r="FXY67" s="154"/>
      <c r="FXZ67" s="154"/>
      <c r="FYA67" s="154"/>
      <c r="FYB67" s="154"/>
      <c r="FYC67" s="154"/>
      <c r="FYD67" s="154"/>
      <c r="FYE67" s="154"/>
      <c r="FYF67" s="154"/>
      <c r="FYG67" s="154"/>
      <c r="FYH67" s="154"/>
      <c r="FYI67" s="154"/>
      <c r="FYJ67" s="154"/>
      <c r="FYK67" s="154"/>
      <c r="FYL67" s="154"/>
      <c r="FYM67" s="154"/>
      <c r="FYN67" s="154"/>
      <c r="FYO67" s="154"/>
      <c r="FYP67" s="154"/>
      <c r="FYQ67" s="154"/>
      <c r="FYR67" s="154"/>
      <c r="FYS67" s="154"/>
      <c r="FYT67" s="154"/>
      <c r="FYU67" s="154"/>
      <c r="FYV67" s="154"/>
      <c r="FYW67" s="154"/>
      <c r="FYX67" s="154"/>
      <c r="FYY67" s="154"/>
      <c r="FYZ67" s="154"/>
      <c r="FZA67" s="154"/>
      <c r="FZB67" s="154"/>
      <c r="FZC67" s="154"/>
      <c r="FZD67" s="154"/>
      <c r="FZE67" s="154"/>
      <c r="FZF67" s="154"/>
      <c r="FZG67" s="154"/>
      <c r="FZH67" s="154"/>
      <c r="FZI67" s="154"/>
      <c r="FZJ67" s="154"/>
      <c r="FZK67" s="154"/>
      <c r="FZL67" s="154"/>
      <c r="FZM67" s="154"/>
      <c r="FZN67" s="154"/>
      <c r="FZO67" s="154"/>
      <c r="FZP67" s="154"/>
      <c r="FZQ67" s="154"/>
      <c r="FZR67" s="154"/>
      <c r="FZS67" s="154"/>
      <c r="FZT67" s="154"/>
      <c r="FZU67" s="154"/>
      <c r="FZV67" s="154"/>
      <c r="FZW67" s="154"/>
      <c r="FZX67" s="154"/>
      <c r="FZY67" s="154"/>
      <c r="FZZ67" s="154"/>
      <c r="GAA67" s="154"/>
      <c r="GAB67" s="154"/>
      <c r="GAC67" s="154"/>
      <c r="GAD67" s="154"/>
      <c r="GAE67" s="154"/>
      <c r="GAF67" s="154"/>
      <c r="GAG67" s="154"/>
      <c r="GAH67" s="154"/>
      <c r="GAI67" s="154"/>
      <c r="GAJ67" s="154"/>
      <c r="GAK67" s="154"/>
      <c r="GAL67" s="154"/>
      <c r="GAM67" s="154"/>
      <c r="GAN67" s="154"/>
      <c r="GAO67" s="154"/>
      <c r="GAP67" s="154"/>
      <c r="GAQ67" s="154"/>
      <c r="GAR67" s="154"/>
      <c r="GAS67" s="154"/>
      <c r="GAT67" s="154"/>
      <c r="GAU67" s="154"/>
      <c r="GAV67" s="154"/>
      <c r="GAW67" s="154"/>
      <c r="GAX67" s="154"/>
      <c r="GAY67" s="154"/>
      <c r="GAZ67" s="154"/>
      <c r="GBA67" s="154"/>
      <c r="GBB67" s="154"/>
      <c r="GBC67" s="154"/>
      <c r="GBD67" s="154"/>
      <c r="GBE67" s="154"/>
      <c r="GBF67" s="154"/>
      <c r="GBG67" s="154"/>
      <c r="GBH67" s="154"/>
      <c r="GBI67" s="154"/>
      <c r="GBJ67" s="154"/>
      <c r="GBK67" s="154"/>
      <c r="GBL67" s="154"/>
      <c r="GBM67" s="154"/>
      <c r="GBN67" s="154"/>
      <c r="GBO67" s="154"/>
      <c r="GBP67" s="154"/>
      <c r="GBQ67" s="154"/>
      <c r="GBR67" s="154"/>
      <c r="GBS67" s="154"/>
      <c r="GBT67" s="154"/>
      <c r="GBU67" s="154"/>
      <c r="GBV67" s="154"/>
      <c r="GBW67" s="154"/>
      <c r="GBX67" s="154"/>
      <c r="GBY67" s="154"/>
      <c r="GBZ67" s="154"/>
      <c r="GCA67" s="154"/>
      <c r="GCB67" s="154"/>
      <c r="GCC67" s="154"/>
      <c r="GCD67" s="154"/>
      <c r="GCE67" s="154"/>
      <c r="GCF67" s="154"/>
      <c r="GCG67" s="154"/>
      <c r="GCH67" s="154"/>
      <c r="GCI67" s="154"/>
      <c r="GCJ67" s="154"/>
      <c r="GCK67" s="154"/>
      <c r="GCL67" s="154"/>
      <c r="GCM67" s="154"/>
      <c r="GCN67" s="154"/>
      <c r="GCO67" s="154"/>
      <c r="GCP67" s="154"/>
      <c r="GCQ67" s="154"/>
      <c r="GCR67" s="154"/>
      <c r="GCS67" s="154"/>
      <c r="GCT67" s="154"/>
      <c r="GCU67" s="154"/>
      <c r="GCV67" s="154"/>
      <c r="GCW67" s="154"/>
      <c r="GCX67" s="154"/>
      <c r="GCY67" s="154"/>
      <c r="GCZ67" s="154"/>
      <c r="GDA67" s="154"/>
      <c r="GDB67" s="154"/>
      <c r="GDC67" s="154"/>
      <c r="GDD67" s="154"/>
      <c r="GDE67" s="154"/>
      <c r="GDF67" s="154"/>
      <c r="GDG67" s="154"/>
      <c r="GDH67" s="154"/>
      <c r="GDI67" s="154"/>
      <c r="GDJ67" s="154"/>
      <c r="GDK67" s="154"/>
      <c r="GDL67" s="154"/>
      <c r="GDM67" s="154"/>
      <c r="GDN67" s="154"/>
      <c r="GDO67" s="154"/>
      <c r="GDP67" s="154"/>
      <c r="GDQ67" s="154"/>
      <c r="GDR67" s="154"/>
      <c r="GDS67" s="154"/>
      <c r="GDT67" s="154"/>
      <c r="GDU67" s="154"/>
      <c r="GDV67" s="154"/>
      <c r="GDW67" s="154"/>
      <c r="GDX67" s="154"/>
      <c r="GDY67" s="154"/>
      <c r="GDZ67" s="154"/>
      <c r="GEA67" s="154"/>
      <c r="GEB67" s="154"/>
      <c r="GEC67" s="154"/>
      <c r="GED67" s="154"/>
      <c r="GEE67" s="154"/>
      <c r="GEF67" s="154"/>
      <c r="GEG67" s="154"/>
      <c r="GEH67" s="154"/>
      <c r="GEI67" s="154"/>
      <c r="GEJ67" s="154"/>
      <c r="GEK67" s="154"/>
      <c r="GEL67" s="154"/>
      <c r="GEM67" s="154"/>
      <c r="GEN67" s="154"/>
      <c r="GEO67" s="154"/>
      <c r="GEP67" s="154"/>
      <c r="GEQ67" s="154"/>
      <c r="GER67" s="154"/>
      <c r="GES67" s="154"/>
      <c r="GET67" s="154"/>
      <c r="GEU67" s="154"/>
      <c r="GEV67" s="154"/>
      <c r="GEW67" s="154"/>
      <c r="GEX67" s="154"/>
      <c r="GEY67" s="154"/>
      <c r="GEZ67" s="154"/>
      <c r="GFA67" s="154"/>
      <c r="GFB67" s="154"/>
      <c r="GFC67" s="154"/>
      <c r="GFD67" s="154"/>
      <c r="GFE67" s="154"/>
      <c r="GFF67" s="154"/>
      <c r="GFG67" s="154"/>
      <c r="GFH67" s="154"/>
      <c r="GFI67" s="154"/>
      <c r="GFJ67" s="154"/>
      <c r="GFK67" s="154"/>
      <c r="GFL67" s="154"/>
      <c r="GFM67" s="154"/>
      <c r="GFN67" s="154"/>
      <c r="GFO67" s="154"/>
      <c r="GFP67" s="154"/>
      <c r="GFQ67" s="154"/>
      <c r="GFR67" s="154"/>
      <c r="GFS67" s="154"/>
      <c r="GFT67" s="154"/>
      <c r="GFU67" s="154"/>
      <c r="GFV67" s="154"/>
      <c r="GFW67" s="154"/>
      <c r="GFX67" s="154"/>
      <c r="GFY67" s="154"/>
      <c r="GFZ67" s="154"/>
      <c r="GGA67" s="154"/>
      <c r="GGB67" s="154"/>
      <c r="GGC67" s="154"/>
      <c r="GGD67" s="154"/>
      <c r="GGE67" s="154"/>
      <c r="GGF67" s="154"/>
      <c r="GGG67" s="154"/>
      <c r="GGH67" s="154"/>
      <c r="GGI67" s="154"/>
      <c r="GGJ67" s="154"/>
      <c r="GGK67" s="154"/>
      <c r="GGL67" s="154"/>
      <c r="GGM67" s="154"/>
      <c r="GGN67" s="154"/>
      <c r="GGO67" s="154"/>
      <c r="GGP67" s="154"/>
      <c r="GGQ67" s="154"/>
      <c r="GGR67" s="154"/>
      <c r="GGS67" s="154"/>
      <c r="GGT67" s="154"/>
      <c r="GGU67" s="154"/>
      <c r="GGV67" s="154"/>
      <c r="GGW67" s="154"/>
      <c r="GGX67" s="154"/>
      <c r="GGY67" s="154"/>
      <c r="GGZ67" s="154"/>
      <c r="GHA67" s="154"/>
      <c r="GHB67" s="154"/>
      <c r="GHC67" s="154"/>
      <c r="GHD67" s="154"/>
      <c r="GHE67" s="154"/>
      <c r="GHF67" s="154"/>
      <c r="GHG67" s="154"/>
      <c r="GHH67" s="154"/>
      <c r="GHI67" s="154"/>
      <c r="GHJ67" s="154"/>
      <c r="GHK67" s="154"/>
      <c r="GHL67" s="154"/>
      <c r="GHM67" s="154"/>
      <c r="GHN67" s="154"/>
      <c r="GHO67" s="154"/>
      <c r="GHP67" s="154"/>
      <c r="GHQ67" s="154"/>
      <c r="GHR67" s="154"/>
      <c r="GHS67" s="154"/>
      <c r="GHT67" s="154"/>
      <c r="GHU67" s="154"/>
      <c r="GHV67" s="154"/>
      <c r="GHW67" s="154"/>
      <c r="GHX67" s="154"/>
      <c r="GHY67" s="154"/>
      <c r="GHZ67" s="154"/>
      <c r="GIA67" s="154"/>
      <c r="GIB67" s="154"/>
      <c r="GIC67" s="154"/>
      <c r="GID67" s="154"/>
      <c r="GIE67" s="154"/>
      <c r="GIF67" s="154"/>
      <c r="GIG67" s="154"/>
      <c r="GIH67" s="154"/>
      <c r="GII67" s="154"/>
      <c r="GIJ67" s="154"/>
      <c r="GIK67" s="154"/>
      <c r="GIL67" s="154"/>
      <c r="GIM67" s="154"/>
      <c r="GIN67" s="154"/>
      <c r="GIO67" s="154"/>
      <c r="GIP67" s="154"/>
      <c r="GIQ67" s="154"/>
      <c r="GIR67" s="154"/>
      <c r="GIS67" s="154"/>
      <c r="GIT67" s="154"/>
      <c r="GIU67" s="154"/>
      <c r="GIV67" s="154"/>
      <c r="GIW67" s="154"/>
      <c r="GIX67" s="154"/>
      <c r="GIY67" s="154"/>
      <c r="GIZ67" s="154"/>
      <c r="GJA67" s="154"/>
      <c r="GJB67" s="154"/>
      <c r="GJC67" s="154"/>
      <c r="GJD67" s="154"/>
      <c r="GJE67" s="154"/>
      <c r="GJF67" s="154"/>
      <c r="GJG67" s="154"/>
      <c r="GJH67" s="154"/>
      <c r="GJI67" s="154"/>
      <c r="GJJ67" s="154"/>
      <c r="GJK67" s="154"/>
      <c r="GJL67" s="154"/>
      <c r="GJM67" s="154"/>
      <c r="GJN67" s="154"/>
      <c r="GJO67" s="154"/>
      <c r="GJP67" s="154"/>
      <c r="GJQ67" s="154"/>
      <c r="GJR67" s="154"/>
      <c r="GJS67" s="154"/>
      <c r="GJT67" s="154"/>
      <c r="GJU67" s="154"/>
      <c r="GJV67" s="154"/>
      <c r="GJW67" s="154"/>
      <c r="GJX67" s="154"/>
      <c r="GJY67" s="154"/>
      <c r="GJZ67" s="154"/>
      <c r="GKA67" s="154"/>
      <c r="GKB67" s="154"/>
      <c r="GKC67" s="154"/>
      <c r="GKD67" s="154"/>
      <c r="GKE67" s="154"/>
      <c r="GKF67" s="154"/>
      <c r="GKG67" s="154"/>
      <c r="GKH67" s="154"/>
      <c r="GKI67" s="154"/>
      <c r="GKJ67" s="154"/>
      <c r="GKK67" s="154"/>
      <c r="GKL67" s="154"/>
      <c r="GKM67" s="154"/>
      <c r="GKN67" s="154"/>
      <c r="GKO67" s="154"/>
      <c r="GKP67" s="154"/>
      <c r="GKQ67" s="154"/>
      <c r="GKR67" s="154"/>
      <c r="GKS67" s="154"/>
      <c r="GKT67" s="154"/>
      <c r="GKU67" s="154"/>
      <c r="GKV67" s="154"/>
      <c r="GKW67" s="154"/>
      <c r="GKX67" s="154"/>
      <c r="GKY67" s="154"/>
      <c r="GKZ67" s="154"/>
      <c r="GLA67" s="154"/>
      <c r="GLB67" s="154"/>
      <c r="GLC67" s="154"/>
      <c r="GLD67" s="154"/>
      <c r="GLE67" s="154"/>
      <c r="GLF67" s="154"/>
      <c r="GLG67" s="154"/>
      <c r="GLH67" s="154"/>
      <c r="GLI67" s="154"/>
      <c r="GLJ67" s="154"/>
      <c r="GLK67" s="154"/>
      <c r="GLL67" s="154"/>
      <c r="GLM67" s="154"/>
      <c r="GLN67" s="154"/>
      <c r="GLO67" s="154"/>
      <c r="GLP67" s="154"/>
      <c r="GLQ67" s="154"/>
      <c r="GLR67" s="154"/>
      <c r="GLS67" s="154"/>
      <c r="GLT67" s="154"/>
      <c r="GLU67" s="154"/>
      <c r="GLV67" s="154"/>
      <c r="GLW67" s="154"/>
      <c r="GLX67" s="154"/>
      <c r="GLY67" s="154"/>
      <c r="GLZ67" s="154"/>
      <c r="GMA67" s="154"/>
      <c r="GMB67" s="154"/>
      <c r="GMC67" s="154"/>
      <c r="GMD67" s="154"/>
      <c r="GME67" s="154"/>
      <c r="GMF67" s="154"/>
      <c r="GMG67" s="154"/>
      <c r="GMH67" s="154"/>
      <c r="GMI67" s="154"/>
      <c r="GMJ67" s="154"/>
      <c r="GMK67" s="154"/>
      <c r="GML67" s="154"/>
      <c r="GMM67" s="154"/>
      <c r="GMN67" s="154"/>
      <c r="GMO67" s="154"/>
      <c r="GMP67" s="154"/>
      <c r="GMQ67" s="154"/>
      <c r="GMR67" s="154"/>
      <c r="GMS67" s="154"/>
      <c r="GMT67" s="154"/>
      <c r="GMU67" s="154"/>
      <c r="GMV67" s="154"/>
      <c r="GMW67" s="154"/>
      <c r="GMX67" s="154"/>
      <c r="GMY67" s="154"/>
      <c r="GMZ67" s="154"/>
      <c r="GNA67" s="154"/>
      <c r="GNB67" s="154"/>
      <c r="GNC67" s="154"/>
      <c r="GND67" s="154"/>
      <c r="GNE67" s="154"/>
      <c r="GNF67" s="154"/>
      <c r="GNG67" s="154"/>
      <c r="GNH67" s="154"/>
      <c r="GNI67" s="154"/>
      <c r="GNJ67" s="154"/>
      <c r="GNK67" s="154"/>
      <c r="GNL67" s="154"/>
      <c r="GNM67" s="154"/>
      <c r="GNN67" s="154"/>
      <c r="GNO67" s="154"/>
      <c r="GNP67" s="154"/>
      <c r="GNQ67" s="154"/>
      <c r="GNR67" s="154"/>
      <c r="GNS67" s="154"/>
      <c r="GNT67" s="154"/>
      <c r="GNU67" s="154"/>
      <c r="GNV67" s="154"/>
      <c r="GNW67" s="154"/>
      <c r="GNX67" s="154"/>
      <c r="GNY67" s="154"/>
      <c r="GNZ67" s="154"/>
      <c r="GOA67" s="154"/>
      <c r="GOB67" s="154"/>
      <c r="GOC67" s="154"/>
      <c r="GOD67" s="154"/>
      <c r="GOE67" s="154"/>
      <c r="GOF67" s="154"/>
      <c r="GOG67" s="154"/>
      <c r="GOH67" s="154"/>
      <c r="GOI67" s="154"/>
      <c r="GOJ67" s="154"/>
      <c r="GOK67" s="154"/>
      <c r="GOL67" s="154"/>
      <c r="GOM67" s="154"/>
      <c r="GON67" s="154"/>
      <c r="GOO67" s="154"/>
      <c r="GOP67" s="154"/>
      <c r="GOQ67" s="154"/>
      <c r="GOR67" s="154"/>
      <c r="GOS67" s="154"/>
      <c r="GOT67" s="154"/>
      <c r="GOU67" s="154"/>
      <c r="GOV67" s="154"/>
      <c r="GOW67" s="154"/>
      <c r="GOX67" s="154"/>
      <c r="GOY67" s="154"/>
      <c r="GOZ67" s="154"/>
      <c r="GPA67" s="154"/>
      <c r="GPB67" s="154"/>
      <c r="GPC67" s="154"/>
      <c r="GPD67" s="154"/>
      <c r="GPE67" s="154"/>
      <c r="GPF67" s="154"/>
      <c r="GPG67" s="154"/>
      <c r="GPH67" s="154"/>
      <c r="GPI67" s="154"/>
      <c r="GPJ67" s="154"/>
      <c r="GPK67" s="154"/>
      <c r="GPL67" s="154"/>
      <c r="GPM67" s="154"/>
      <c r="GPN67" s="154"/>
      <c r="GPO67" s="154"/>
      <c r="GPP67" s="154"/>
      <c r="GPQ67" s="154"/>
      <c r="GPR67" s="154"/>
      <c r="GPS67" s="154"/>
      <c r="GPT67" s="154"/>
      <c r="GPU67" s="154"/>
      <c r="GPV67" s="154"/>
      <c r="GPW67" s="154"/>
      <c r="GPX67" s="154"/>
      <c r="GPY67" s="154"/>
      <c r="GPZ67" s="154"/>
      <c r="GQA67" s="154"/>
      <c r="GQB67" s="154"/>
      <c r="GQC67" s="154"/>
      <c r="GQD67" s="154"/>
      <c r="GQE67" s="154"/>
      <c r="GQF67" s="154"/>
      <c r="GQG67" s="154"/>
      <c r="GQH67" s="154"/>
      <c r="GQI67" s="154"/>
      <c r="GQJ67" s="154"/>
      <c r="GQK67" s="154"/>
      <c r="GQL67" s="154"/>
      <c r="GQM67" s="154"/>
      <c r="GQN67" s="154"/>
      <c r="GQO67" s="154"/>
      <c r="GQP67" s="154"/>
      <c r="GQQ67" s="154"/>
      <c r="GQR67" s="154"/>
      <c r="GQS67" s="154"/>
      <c r="GQT67" s="154"/>
      <c r="GQU67" s="154"/>
      <c r="GQV67" s="154"/>
      <c r="GQW67" s="154"/>
      <c r="GQX67" s="154"/>
      <c r="GQY67" s="154"/>
      <c r="GQZ67" s="154"/>
      <c r="GRA67" s="154"/>
      <c r="GRB67" s="154"/>
      <c r="GRC67" s="154"/>
      <c r="GRD67" s="154"/>
      <c r="GRE67" s="154"/>
      <c r="GRF67" s="154"/>
      <c r="GRG67" s="154"/>
      <c r="GRH67" s="154"/>
      <c r="GRI67" s="154"/>
      <c r="GRJ67" s="154"/>
      <c r="GRK67" s="154"/>
      <c r="GRL67" s="154"/>
      <c r="GRM67" s="154"/>
      <c r="GRN67" s="154"/>
      <c r="GRO67" s="154"/>
      <c r="GRP67" s="154"/>
      <c r="GRQ67" s="154"/>
      <c r="GRR67" s="154"/>
      <c r="GRS67" s="154"/>
      <c r="GRT67" s="154"/>
      <c r="GRU67" s="154"/>
      <c r="GRV67" s="154"/>
      <c r="GRW67" s="154"/>
      <c r="GRX67" s="154"/>
      <c r="GRY67" s="154"/>
      <c r="GRZ67" s="154"/>
      <c r="GSA67" s="154"/>
      <c r="GSB67" s="154"/>
      <c r="GSC67" s="154"/>
      <c r="GSD67" s="154"/>
      <c r="GSE67" s="154"/>
      <c r="GSF67" s="154"/>
      <c r="GSG67" s="154"/>
      <c r="GSH67" s="154"/>
      <c r="GSI67" s="154"/>
      <c r="GSJ67" s="154"/>
      <c r="GSK67" s="154"/>
      <c r="GSL67" s="154"/>
      <c r="GSM67" s="154"/>
      <c r="GSN67" s="154"/>
      <c r="GSO67" s="154"/>
      <c r="GSP67" s="154"/>
      <c r="GSQ67" s="154"/>
      <c r="GSR67" s="154"/>
      <c r="GSS67" s="154"/>
      <c r="GST67" s="154"/>
      <c r="GSU67" s="154"/>
      <c r="GSV67" s="154"/>
      <c r="GSW67" s="154"/>
      <c r="GSX67" s="154"/>
      <c r="GSY67" s="154"/>
      <c r="GSZ67" s="154"/>
      <c r="GTA67" s="154"/>
      <c r="GTB67" s="154"/>
      <c r="GTC67" s="154"/>
      <c r="GTD67" s="154"/>
      <c r="GTE67" s="154"/>
      <c r="GTF67" s="154"/>
      <c r="GTG67" s="154"/>
      <c r="GTH67" s="154"/>
      <c r="GTI67" s="154"/>
      <c r="GTJ67" s="154"/>
      <c r="GTK67" s="154"/>
      <c r="GTL67" s="154"/>
      <c r="GTM67" s="154"/>
      <c r="GTN67" s="154"/>
      <c r="GTO67" s="154"/>
      <c r="GTP67" s="154"/>
      <c r="GTQ67" s="154"/>
      <c r="GTR67" s="154"/>
      <c r="GTS67" s="154"/>
      <c r="GTT67" s="154"/>
      <c r="GTU67" s="154"/>
      <c r="GTV67" s="154"/>
      <c r="GTW67" s="154"/>
      <c r="GTX67" s="154"/>
      <c r="GTY67" s="154"/>
      <c r="GTZ67" s="154"/>
      <c r="GUA67" s="154"/>
      <c r="GUB67" s="154"/>
      <c r="GUC67" s="154"/>
      <c r="GUD67" s="154"/>
      <c r="GUE67" s="154"/>
      <c r="GUF67" s="154"/>
      <c r="GUG67" s="154"/>
      <c r="GUH67" s="154"/>
      <c r="GUI67" s="154"/>
      <c r="GUJ67" s="154"/>
      <c r="GUK67" s="154"/>
      <c r="GUL67" s="154"/>
      <c r="GUM67" s="154"/>
      <c r="GUN67" s="154"/>
      <c r="GUO67" s="154"/>
      <c r="GUP67" s="154"/>
      <c r="GUQ67" s="154"/>
      <c r="GUR67" s="154"/>
      <c r="GUS67" s="154"/>
      <c r="GUT67" s="154"/>
      <c r="GUU67" s="154"/>
      <c r="GUV67" s="154"/>
      <c r="GUW67" s="154"/>
      <c r="GUX67" s="154"/>
      <c r="GUY67" s="154"/>
      <c r="GUZ67" s="154"/>
      <c r="GVA67" s="154"/>
      <c r="GVB67" s="154"/>
      <c r="GVC67" s="154"/>
      <c r="GVD67" s="154"/>
      <c r="GVE67" s="154"/>
      <c r="GVF67" s="154"/>
      <c r="GVG67" s="154"/>
      <c r="GVH67" s="154"/>
      <c r="GVI67" s="154"/>
      <c r="GVJ67" s="154"/>
      <c r="GVK67" s="154"/>
      <c r="GVL67" s="154"/>
      <c r="GVM67" s="154"/>
      <c r="GVN67" s="154"/>
      <c r="GVO67" s="154"/>
      <c r="GVP67" s="154"/>
      <c r="GVQ67" s="154"/>
      <c r="GVR67" s="154"/>
      <c r="GVS67" s="154"/>
      <c r="GVT67" s="154"/>
      <c r="GVU67" s="154"/>
      <c r="GVV67" s="154"/>
      <c r="GVW67" s="154"/>
      <c r="GVX67" s="154"/>
      <c r="GVY67" s="154"/>
      <c r="GVZ67" s="154"/>
      <c r="GWA67" s="154"/>
      <c r="GWB67" s="154"/>
      <c r="GWC67" s="154"/>
      <c r="GWD67" s="154"/>
      <c r="GWE67" s="154"/>
      <c r="GWF67" s="154"/>
      <c r="GWG67" s="154"/>
      <c r="GWH67" s="154"/>
      <c r="GWI67" s="154"/>
      <c r="GWJ67" s="154"/>
      <c r="GWK67" s="154"/>
      <c r="GWL67" s="154"/>
      <c r="GWM67" s="154"/>
      <c r="GWN67" s="154"/>
      <c r="GWO67" s="154"/>
      <c r="GWP67" s="154"/>
      <c r="GWQ67" s="154"/>
      <c r="GWR67" s="154"/>
      <c r="GWS67" s="154"/>
      <c r="GWT67" s="154"/>
      <c r="GWU67" s="154"/>
      <c r="GWV67" s="154"/>
      <c r="GWW67" s="154"/>
      <c r="GWX67" s="154"/>
      <c r="GWY67" s="154"/>
      <c r="GWZ67" s="154"/>
      <c r="GXA67" s="154"/>
      <c r="GXB67" s="154"/>
      <c r="GXC67" s="154"/>
      <c r="GXD67" s="154"/>
      <c r="GXE67" s="154"/>
      <c r="GXF67" s="154"/>
      <c r="GXG67" s="154"/>
      <c r="GXH67" s="154"/>
      <c r="GXI67" s="154"/>
      <c r="GXJ67" s="154"/>
      <c r="GXK67" s="154"/>
      <c r="GXL67" s="154"/>
      <c r="GXM67" s="154"/>
      <c r="GXN67" s="154"/>
      <c r="GXO67" s="154"/>
      <c r="GXP67" s="154"/>
      <c r="GXQ67" s="154"/>
      <c r="GXR67" s="154"/>
      <c r="GXS67" s="154"/>
      <c r="GXT67" s="154"/>
      <c r="GXU67" s="154"/>
      <c r="GXV67" s="154"/>
      <c r="GXW67" s="154"/>
      <c r="GXX67" s="154"/>
      <c r="GXY67" s="154"/>
      <c r="GXZ67" s="154"/>
      <c r="GYA67" s="154"/>
      <c r="GYB67" s="154"/>
      <c r="GYC67" s="154"/>
      <c r="GYD67" s="154"/>
      <c r="GYE67" s="154"/>
      <c r="GYF67" s="154"/>
      <c r="GYG67" s="154"/>
      <c r="GYH67" s="154"/>
      <c r="GYI67" s="154"/>
      <c r="GYJ67" s="154"/>
      <c r="GYK67" s="154"/>
      <c r="GYL67" s="154"/>
      <c r="GYM67" s="154"/>
      <c r="GYN67" s="154"/>
      <c r="GYO67" s="154"/>
      <c r="GYP67" s="154"/>
      <c r="GYQ67" s="154"/>
      <c r="GYR67" s="154"/>
      <c r="GYS67" s="154"/>
      <c r="GYT67" s="154"/>
      <c r="GYU67" s="154"/>
      <c r="GYV67" s="154"/>
      <c r="GYW67" s="154"/>
      <c r="GYX67" s="154"/>
      <c r="GYY67" s="154"/>
      <c r="GYZ67" s="154"/>
      <c r="GZA67" s="154"/>
      <c r="GZB67" s="154"/>
      <c r="GZC67" s="154"/>
      <c r="GZD67" s="154"/>
      <c r="GZE67" s="154"/>
      <c r="GZF67" s="154"/>
      <c r="GZG67" s="154"/>
      <c r="GZH67" s="154"/>
      <c r="GZI67" s="154"/>
      <c r="GZJ67" s="154"/>
      <c r="GZK67" s="154"/>
      <c r="GZL67" s="154"/>
      <c r="GZM67" s="154"/>
      <c r="GZN67" s="154"/>
      <c r="GZO67" s="154"/>
      <c r="GZP67" s="154"/>
      <c r="GZQ67" s="154"/>
      <c r="GZR67" s="154"/>
      <c r="GZS67" s="154"/>
      <c r="GZT67" s="154"/>
      <c r="GZU67" s="154"/>
      <c r="GZV67" s="154"/>
      <c r="GZW67" s="154"/>
      <c r="GZX67" s="154"/>
      <c r="GZY67" s="154"/>
      <c r="GZZ67" s="154"/>
      <c r="HAA67" s="154"/>
      <c r="HAB67" s="154"/>
      <c r="HAC67" s="154"/>
      <c r="HAD67" s="154"/>
      <c r="HAE67" s="154"/>
      <c r="HAF67" s="154"/>
      <c r="HAG67" s="154"/>
      <c r="HAH67" s="154"/>
      <c r="HAI67" s="154"/>
      <c r="HAJ67" s="154"/>
      <c r="HAK67" s="154"/>
      <c r="HAL67" s="154"/>
      <c r="HAM67" s="154"/>
      <c r="HAN67" s="154"/>
      <c r="HAO67" s="154"/>
      <c r="HAP67" s="154"/>
      <c r="HAQ67" s="154"/>
      <c r="HAR67" s="154"/>
      <c r="HAS67" s="154"/>
      <c r="HAT67" s="154"/>
      <c r="HAU67" s="154"/>
      <c r="HAV67" s="154"/>
      <c r="HAW67" s="154"/>
      <c r="HAX67" s="154"/>
      <c r="HAY67" s="154"/>
      <c r="HAZ67" s="154"/>
      <c r="HBA67" s="154"/>
      <c r="HBB67" s="154"/>
      <c r="HBC67" s="154"/>
      <c r="HBD67" s="154"/>
      <c r="HBE67" s="154"/>
      <c r="HBF67" s="154"/>
      <c r="HBG67" s="154"/>
      <c r="HBH67" s="154"/>
      <c r="HBI67" s="154"/>
      <c r="HBJ67" s="154"/>
      <c r="HBK67" s="154"/>
      <c r="HBL67" s="154"/>
      <c r="HBM67" s="154"/>
      <c r="HBN67" s="154"/>
      <c r="HBO67" s="154"/>
      <c r="HBP67" s="154"/>
      <c r="HBQ67" s="154"/>
      <c r="HBR67" s="154"/>
      <c r="HBS67" s="154"/>
      <c r="HBT67" s="154"/>
      <c r="HBU67" s="154"/>
      <c r="HBV67" s="154"/>
      <c r="HBW67" s="154"/>
      <c r="HBX67" s="154"/>
      <c r="HBY67" s="154"/>
      <c r="HBZ67" s="154"/>
      <c r="HCA67" s="154"/>
      <c r="HCB67" s="154"/>
      <c r="HCC67" s="154"/>
      <c r="HCD67" s="154"/>
      <c r="HCE67" s="154"/>
      <c r="HCF67" s="154"/>
      <c r="HCG67" s="154"/>
      <c r="HCH67" s="154"/>
      <c r="HCI67" s="154"/>
      <c r="HCJ67" s="154"/>
      <c r="HCK67" s="154"/>
      <c r="HCL67" s="154"/>
      <c r="HCM67" s="154"/>
      <c r="HCN67" s="154"/>
      <c r="HCO67" s="154"/>
      <c r="HCP67" s="154"/>
      <c r="HCQ67" s="154"/>
      <c r="HCR67" s="154"/>
      <c r="HCS67" s="154"/>
      <c r="HCT67" s="154"/>
      <c r="HCU67" s="154"/>
      <c r="HCV67" s="154"/>
      <c r="HCW67" s="154"/>
      <c r="HCX67" s="154"/>
      <c r="HCY67" s="154"/>
      <c r="HCZ67" s="154"/>
      <c r="HDA67" s="154"/>
      <c r="HDB67" s="154"/>
      <c r="HDC67" s="154"/>
      <c r="HDD67" s="154"/>
      <c r="HDE67" s="154"/>
      <c r="HDF67" s="154"/>
      <c r="HDG67" s="154"/>
      <c r="HDH67" s="154"/>
      <c r="HDI67" s="154"/>
      <c r="HDJ67" s="154"/>
      <c r="HDK67" s="154"/>
      <c r="HDL67" s="154"/>
      <c r="HDM67" s="154"/>
      <c r="HDN67" s="154"/>
      <c r="HDO67" s="154"/>
      <c r="HDP67" s="154"/>
      <c r="HDQ67" s="154"/>
      <c r="HDR67" s="154"/>
      <c r="HDS67" s="154"/>
      <c r="HDT67" s="154"/>
      <c r="HDU67" s="154"/>
      <c r="HDV67" s="154"/>
      <c r="HDW67" s="154"/>
      <c r="HDX67" s="154"/>
      <c r="HDY67" s="154"/>
      <c r="HDZ67" s="154"/>
      <c r="HEA67" s="154"/>
      <c r="HEB67" s="154"/>
      <c r="HEC67" s="154"/>
      <c r="HED67" s="154"/>
      <c r="HEE67" s="154"/>
      <c r="HEF67" s="154"/>
      <c r="HEG67" s="154"/>
      <c r="HEH67" s="154"/>
      <c r="HEI67" s="154"/>
      <c r="HEJ67" s="154"/>
      <c r="HEK67" s="154"/>
      <c r="HEL67" s="154"/>
      <c r="HEM67" s="154"/>
      <c r="HEN67" s="154"/>
      <c r="HEO67" s="154"/>
      <c r="HEP67" s="154"/>
      <c r="HEQ67" s="154"/>
      <c r="HER67" s="154"/>
      <c r="HES67" s="154"/>
      <c r="HET67" s="154"/>
      <c r="HEU67" s="154"/>
      <c r="HEV67" s="154"/>
      <c r="HEW67" s="154"/>
      <c r="HEX67" s="154"/>
      <c r="HEY67" s="154"/>
      <c r="HEZ67" s="154"/>
      <c r="HFA67" s="154"/>
      <c r="HFB67" s="154"/>
      <c r="HFC67" s="154"/>
      <c r="HFD67" s="154"/>
      <c r="HFE67" s="154"/>
      <c r="HFF67" s="154"/>
      <c r="HFG67" s="154"/>
      <c r="HFH67" s="154"/>
      <c r="HFI67" s="154"/>
      <c r="HFJ67" s="154"/>
      <c r="HFK67" s="154"/>
      <c r="HFL67" s="154"/>
      <c r="HFM67" s="154"/>
      <c r="HFN67" s="154"/>
      <c r="HFO67" s="154"/>
      <c r="HFP67" s="154"/>
      <c r="HFQ67" s="154"/>
      <c r="HFR67" s="154"/>
      <c r="HFS67" s="154"/>
      <c r="HFT67" s="154"/>
      <c r="HFU67" s="154"/>
      <c r="HFV67" s="154"/>
      <c r="HFW67" s="154"/>
      <c r="HFX67" s="154"/>
      <c r="HFY67" s="154"/>
      <c r="HFZ67" s="154"/>
      <c r="HGA67" s="154"/>
      <c r="HGB67" s="154"/>
      <c r="HGC67" s="154"/>
      <c r="HGD67" s="154"/>
      <c r="HGE67" s="154"/>
      <c r="HGF67" s="154"/>
      <c r="HGG67" s="154"/>
      <c r="HGH67" s="154"/>
      <c r="HGI67" s="154"/>
      <c r="HGJ67" s="154"/>
      <c r="HGK67" s="154"/>
      <c r="HGL67" s="154"/>
      <c r="HGM67" s="154"/>
      <c r="HGN67" s="154"/>
      <c r="HGO67" s="154"/>
      <c r="HGP67" s="154"/>
      <c r="HGQ67" s="154"/>
      <c r="HGR67" s="154"/>
      <c r="HGS67" s="154"/>
      <c r="HGT67" s="154"/>
      <c r="HGU67" s="154"/>
      <c r="HGV67" s="154"/>
      <c r="HGW67" s="154"/>
      <c r="HGX67" s="154"/>
      <c r="HGY67" s="154"/>
      <c r="HGZ67" s="154"/>
      <c r="HHA67" s="154"/>
      <c r="HHB67" s="154"/>
      <c r="HHC67" s="154"/>
      <c r="HHD67" s="154"/>
      <c r="HHE67" s="154"/>
      <c r="HHF67" s="154"/>
      <c r="HHG67" s="154"/>
      <c r="HHH67" s="154"/>
      <c r="HHI67" s="154"/>
      <c r="HHJ67" s="154"/>
      <c r="HHK67" s="154"/>
      <c r="HHL67" s="154"/>
      <c r="HHM67" s="154"/>
      <c r="HHN67" s="154"/>
      <c r="HHO67" s="154"/>
      <c r="HHP67" s="154"/>
      <c r="HHQ67" s="154"/>
      <c r="HHR67" s="154"/>
      <c r="HHS67" s="154"/>
      <c r="HHT67" s="154"/>
      <c r="HHU67" s="154"/>
      <c r="HHV67" s="154"/>
      <c r="HHW67" s="154"/>
      <c r="HHX67" s="154"/>
      <c r="HHY67" s="154"/>
      <c r="HHZ67" s="154"/>
      <c r="HIA67" s="154"/>
      <c r="HIB67" s="154"/>
      <c r="HIC67" s="154"/>
      <c r="HID67" s="154"/>
      <c r="HIE67" s="154"/>
      <c r="HIF67" s="154"/>
      <c r="HIG67" s="154"/>
      <c r="HIH67" s="154"/>
      <c r="HII67" s="154"/>
      <c r="HIJ67" s="154"/>
      <c r="HIK67" s="154"/>
      <c r="HIL67" s="154"/>
      <c r="HIM67" s="154"/>
      <c r="HIN67" s="154"/>
      <c r="HIO67" s="154"/>
      <c r="HIP67" s="154"/>
      <c r="HIQ67" s="154"/>
      <c r="HIR67" s="154"/>
      <c r="HIS67" s="154"/>
      <c r="HIT67" s="154"/>
      <c r="HIU67" s="154"/>
      <c r="HIV67" s="154"/>
      <c r="HIW67" s="154"/>
      <c r="HIX67" s="154"/>
      <c r="HIY67" s="154"/>
      <c r="HIZ67" s="154"/>
      <c r="HJA67" s="154"/>
      <c r="HJB67" s="154"/>
      <c r="HJC67" s="154"/>
      <c r="HJD67" s="154"/>
      <c r="HJE67" s="154"/>
      <c r="HJF67" s="154"/>
      <c r="HJG67" s="154"/>
      <c r="HJH67" s="154"/>
      <c r="HJI67" s="154"/>
      <c r="HJJ67" s="154"/>
      <c r="HJK67" s="154"/>
      <c r="HJL67" s="154"/>
      <c r="HJM67" s="154"/>
      <c r="HJN67" s="154"/>
      <c r="HJO67" s="154"/>
      <c r="HJP67" s="154"/>
      <c r="HJQ67" s="154"/>
      <c r="HJR67" s="154"/>
      <c r="HJS67" s="154"/>
      <c r="HJT67" s="154"/>
      <c r="HJU67" s="154"/>
      <c r="HJV67" s="154"/>
      <c r="HJW67" s="154"/>
      <c r="HJX67" s="154"/>
      <c r="HJY67" s="154"/>
      <c r="HJZ67" s="154"/>
      <c r="HKA67" s="154"/>
      <c r="HKB67" s="154"/>
      <c r="HKC67" s="154"/>
      <c r="HKD67" s="154"/>
      <c r="HKE67" s="154"/>
      <c r="HKF67" s="154"/>
      <c r="HKG67" s="154"/>
      <c r="HKH67" s="154"/>
      <c r="HKI67" s="154"/>
      <c r="HKJ67" s="154"/>
      <c r="HKK67" s="154"/>
      <c r="HKL67" s="154"/>
      <c r="HKM67" s="154"/>
      <c r="HKN67" s="154"/>
      <c r="HKO67" s="154"/>
      <c r="HKP67" s="154"/>
      <c r="HKQ67" s="154"/>
      <c r="HKR67" s="154"/>
      <c r="HKS67" s="154"/>
      <c r="HKT67" s="154"/>
      <c r="HKU67" s="154"/>
      <c r="HKV67" s="154"/>
      <c r="HKW67" s="154"/>
      <c r="HKX67" s="154"/>
      <c r="HKY67" s="154"/>
      <c r="HKZ67" s="154"/>
      <c r="HLA67" s="154"/>
      <c r="HLB67" s="154"/>
      <c r="HLC67" s="154"/>
      <c r="HLD67" s="154"/>
      <c r="HLE67" s="154"/>
      <c r="HLF67" s="154"/>
      <c r="HLG67" s="154"/>
      <c r="HLH67" s="154"/>
      <c r="HLI67" s="154"/>
      <c r="HLJ67" s="154"/>
      <c r="HLK67" s="154"/>
      <c r="HLL67" s="154"/>
      <c r="HLM67" s="154"/>
      <c r="HLN67" s="154"/>
      <c r="HLO67" s="154"/>
      <c r="HLP67" s="154"/>
      <c r="HLQ67" s="154"/>
      <c r="HLR67" s="154"/>
      <c r="HLS67" s="154"/>
      <c r="HLT67" s="154"/>
      <c r="HLU67" s="154"/>
      <c r="HLV67" s="154"/>
      <c r="HLW67" s="154"/>
      <c r="HLX67" s="154"/>
      <c r="HLY67" s="154"/>
      <c r="HLZ67" s="154"/>
      <c r="HMA67" s="154"/>
      <c r="HMB67" s="154"/>
      <c r="HMC67" s="154"/>
      <c r="HMD67" s="154"/>
      <c r="HME67" s="154"/>
      <c r="HMF67" s="154"/>
      <c r="HMG67" s="154"/>
      <c r="HMH67" s="154"/>
      <c r="HMI67" s="154"/>
      <c r="HMJ67" s="154"/>
      <c r="HMK67" s="154"/>
      <c r="HML67" s="154"/>
      <c r="HMM67" s="154"/>
      <c r="HMN67" s="154"/>
      <c r="HMO67" s="154"/>
      <c r="HMP67" s="154"/>
      <c r="HMQ67" s="154"/>
      <c r="HMR67" s="154"/>
      <c r="HMS67" s="154"/>
      <c r="HMT67" s="154"/>
      <c r="HMU67" s="154"/>
      <c r="HMV67" s="154"/>
      <c r="HMW67" s="154"/>
      <c r="HMX67" s="154"/>
      <c r="HMY67" s="154"/>
      <c r="HMZ67" s="154"/>
      <c r="HNA67" s="154"/>
      <c r="HNB67" s="154"/>
      <c r="HNC67" s="154"/>
      <c r="HND67" s="154"/>
      <c r="HNE67" s="154"/>
      <c r="HNF67" s="154"/>
      <c r="HNG67" s="154"/>
      <c r="HNH67" s="154"/>
      <c r="HNI67" s="154"/>
      <c r="HNJ67" s="154"/>
      <c r="HNK67" s="154"/>
      <c r="HNL67" s="154"/>
      <c r="HNM67" s="154"/>
      <c r="HNN67" s="154"/>
      <c r="HNO67" s="154"/>
      <c r="HNP67" s="154"/>
      <c r="HNQ67" s="154"/>
      <c r="HNR67" s="154"/>
      <c r="HNS67" s="154"/>
      <c r="HNT67" s="154"/>
      <c r="HNU67" s="154"/>
      <c r="HNV67" s="154"/>
      <c r="HNW67" s="154"/>
      <c r="HNX67" s="154"/>
      <c r="HNY67" s="154"/>
      <c r="HNZ67" s="154"/>
      <c r="HOA67" s="154"/>
      <c r="HOB67" s="154"/>
      <c r="HOC67" s="154"/>
      <c r="HOD67" s="154"/>
      <c r="HOE67" s="154"/>
      <c r="HOF67" s="154"/>
      <c r="HOG67" s="154"/>
      <c r="HOH67" s="154"/>
      <c r="HOI67" s="154"/>
      <c r="HOJ67" s="154"/>
      <c r="HOK67" s="154"/>
      <c r="HOL67" s="154"/>
      <c r="HOM67" s="154"/>
      <c r="HON67" s="154"/>
      <c r="HOO67" s="154"/>
      <c r="HOP67" s="154"/>
      <c r="HOQ67" s="154"/>
      <c r="HOR67" s="154"/>
      <c r="HOS67" s="154"/>
      <c r="HOT67" s="154"/>
      <c r="HOU67" s="154"/>
      <c r="HOV67" s="154"/>
      <c r="HOW67" s="154"/>
      <c r="HOX67" s="154"/>
      <c r="HOY67" s="154"/>
      <c r="HOZ67" s="154"/>
      <c r="HPA67" s="154"/>
      <c r="HPB67" s="154"/>
      <c r="HPC67" s="154"/>
      <c r="HPD67" s="154"/>
      <c r="HPE67" s="154"/>
      <c r="HPF67" s="154"/>
      <c r="HPG67" s="154"/>
      <c r="HPH67" s="154"/>
      <c r="HPI67" s="154"/>
      <c r="HPJ67" s="154"/>
      <c r="HPK67" s="154"/>
      <c r="HPL67" s="154"/>
      <c r="HPM67" s="154"/>
      <c r="HPN67" s="154"/>
      <c r="HPO67" s="154"/>
      <c r="HPP67" s="154"/>
      <c r="HPQ67" s="154"/>
      <c r="HPR67" s="154"/>
      <c r="HPS67" s="154"/>
      <c r="HPT67" s="154"/>
      <c r="HPU67" s="154"/>
      <c r="HPV67" s="154"/>
      <c r="HPW67" s="154"/>
      <c r="HPX67" s="154"/>
      <c r="HPY67" s="154"/>
      <c r="HPZ67" s="154"/>
      <c r="HQA67" s="154"/>
      <c r="HQB67" s="154"/>
      <c r="HQC67" s="154"/>
      <c r="HQD67" s="154"/>
      <c r="HQE67" s="154"/>
      <c r="HQF67" s="154"/>
      <c r="HQG67" s="154"/>
      <c r="HQH67" s="154"/>
      <c r="HQI67" s="154"/>
      <c r="HQJ67" s="154"/>
      <c r="HQK67" s="154"/>
      <c r="HQL67" s="154"/>
      <c r="HQM67" s="154"/>
      <c r="HQN67" s="154"/>
      <c r="HQO67" s="154"/>
      <c r="HQP67" s="154"/>
      <c r="HQQ67" s="154"/>
      <c r="HQR67" s="154"/>
      <c r="HQS67" s="154"/>
      <c r="HQT67" s="154"/>
      <c r="HQU67" s="154"/>
      <c r="HQV67" s="154"/>
      <c r="HQW67" s="154"/>
      <c r="HQX67" s="154"/>
      <c r="HQY67" s="154"/>
      <c r="HQZ67" s="154"/>
      <c r="HRA67" s="154"/>
      <c r="HRB67" s="154"/>
      <c r="HRC67" s="154"/>
      <c r="HRD67" s="154"/>
      <c r="HRE67" s="154"/>
      <c r="HRF67" s="154"/>
      <c r="HRG67" s="154"/>
      <c r="HRH67" s="154"/>
      <c r="HRI67" s="154"/>
      <c r="HRJ67" s="154"/>
      <c r="HRK67" s="154"/>
      <c r="HRL67" s="154"/>
      <c r="HRM67" s="154"/>
      <c r="HRN67" s="154"/>
      <c r="HRO67" s="154"/>
      <c r="HRP67" s="154"/>
      <c r="HRQ67" s="154"/>
      <c r="HRR67" s="154"/>
      <c r="HRS67" s="154"/>
      <c r="HRT67" s="154"/>
      <c r="HRU67" s="154"/>
      <c r="HRV67" s="154"/>
      <c r="HRW67" s="154"/>
      <c r="HRX67" s="154"/>
      <c r="HRY67" s="154"/>
      <c r="HRZ67" s="154"/>
      <c r="HSA67" s="154"/>
      <c r="HSB67" s="154"/>
      <c r="HSC67" s="154"/>
      <c r="HSD67" s="154"/>
      <c r="HSE67" s="154"/>
      <c r="HSF67" s="154"/>
      <c r="HSG67" s="154"/>
      <c r="HSH67" s="154"/>
      <c r="HSI67" s="154"/>
      <c r="HSJ67" s="154"/>
      <c r="HSK67" s="154"/>
      <c r="HSL67" s="154"/>
      <c r="HSM67" s="154"/>
      <c r="HSN67" s="154"/>
      <c r="HSO67" s="154"/>
      <c r="HSP67" s="154"/>
      <c r="HSQ67" s="154"/>
      <c r="HSR67" s="154"/>
      <c r="HSS67" s="154"/>
      <c r="HST67" s="154"/>
      <c r="HSU67" s="154"/>
      <c r="HSV67" s="154"/>
      <c r="HSW67" s="154"/>
      <c r="HSX67" s="154"/>
      <c r="HSY67" s="154"/>
      <c r="HSZ67" s="154"/>
      <c r="HTA67" s="154"/>
      <c r="HTB67" s="154"/>
      <c r="HTC67" s="154"/>
      <c r="HTD67" s="154"/>
      <c r="HTE67" s="154"/>
      <c r="HTF67" s="154"/>
      <c r="HTG67" s="154"/>
      <c r="HTH67" s="154"/>
      <c r="HTI67" s="154"/>
      <c r="HTJ67" s="154"/>
      <c r="HTK67" s="154"/>
      <c r="HTL67" s="154"/>
      <c r="HTM67" s="154"/>
      <c r="HTN67" s="154"/>
      <c r="HTO67" s="154"/>
      <c r="HTP67" s="154"/>
      <c r="HTQ67" s="154"/>
      <c r="HTR67" s="154"/>
      <c r="HTS67" s="154"/>
      <c r="HTT67" s="154"/>
      <c r="HTU67" s="154"/>
      <c r="HTV67" s="154"/>
      <c r="HTW67" s="154"/>
      <c r="HTX67" s="154"/>
      <c r="HTY67" s="154"/>
      <c r="HTZ67" s="154"/>
      <c r="HUA67" s="154"/>
      <c r="HUB67" s="154"/>
      <c r="HUC67" s="154"/>
      <c r="HUD67" s="154"/>
      <c r="HUE67" s="154"/>
      <c r="HUF67" s="154"/>
      <c r="HUG67" s="154"/>
      <c r="HUH67" s="154"/>
      <c r="HUI67" s="154"/>
      <c r="HUJ67" s="154"/>
      <c r="HUK67" s="154"/>
      <c r="HUL67" s="154"/>
      <c r="HUM67" s="154"/>
      <c r="HUN67" s="154"/>
      <c r="HUO67" s="154"/>
      <c r="HUP67" s="154"/>
      <c r="HUQ67" s="154"/>
      <c r="HUR67" s="154"/>
      <c r="HUS67" s="154"/>
      <c r="HUT67" s="154"/>
      <c r="HUU67" s="154"/>
      <c r="HUV67" s="154"/>
      <c r="HUW67" s="154"/>
      <c r="HUX67" s="154"/>
      <c r="HUY67" s="154"/>
      <c r="HUZ67" s="154"/>
      <c r="HVA67" s="154"/>
      <c r="HVB67" s="154"/>
      <c r="HVC67" s="154"/>
      <c r="HVD67" s="154"/>
      <c r="HVE67" s="154"/>
      <c r="HVF67" s="154"/>
      <c r="HVG67" s="154"/>
      <c r="HVH67" s="154"/>
      <c r="HVI67" s="154"/>
      <c r="HVJ67" s="154"/>
      <c r="HVK67" s="154"/>
      <c r="HVL67" s="154"/>
      <c r="HVM67" s="154"/>
      <c r="HVN67" s="154"/>
      <c r="HVO67" s="154"/>
      <c r="HVP67" s="154"/>
      <c r="HVQ67" s="154"/>
      <c r="HVR67" s="154"/>
      <c r="HVS67" s="154"/>
      <c r="HVT67" s="154"/>
      <c r="HVU67" s="154"/>
      <c r="HVV67" s="154"/>
      <c r="HVW67" s="154"/>
      <c r="HVX67" s="154"/>
      <c r="HVY67" s="154"/>
      <c r="HVZ67" s="154"/>
      <c r="HWA67" s="154"/>
      <c r="HWB67" s="154"/>
      <c r="HWC67" s="154"/>
      <c r="HWD67" s="154"/>
      <c r="HWE67" s="154"/>
      <c r="HWF67" s="154"/>
      <c r="HWG67" s="154"/>
      <c r="HWH67" s="154"/>
      <c r="HWI67" s="154"/>
      <c r="HWJ67" s="154"/>
      <c r="HWK67" s="154"/>
      <c r="HWL67" s="154"/>
      <c r="HWM67" s="154"/>
      <c r="HWN67" s="154"/>
      <c r="HWO67" s="154"/>
      <c r="HWP67" s="154"/>
      <c r="HWQ67" s="154"/>
      <c r="HWR67" s="154"/>
      <c r="HWS67" s="154"/>
      <c r="HWT67" s="154"/>
      <c r="HWU67" s="154"/>
      <c r="HWV67" s="154"/>
      <c r="HWW67" s="154"/>
      <c r="HWX67" s="154"/>
      <c r="HWY67" s="154"/>
      <c r="HWZ67" s="154"/>
      <c r="HXA67" s="154"/>
      <c r="HXB67" s="154"/>
      <c r="HXC67" s="154"/>
      <c r="HXD67" s="154"/>
      <c r="HXE67" s="154"/>
      <c r="HXF67" s="154"/>
      <c r="HXG67" s="154"/>
      <c r="HXH67" s="154"/>
      <c r="HXI67" s="154"/>
      <c r="HXJ67" s="154"/>
      <c r="HXK67" s="154"/>
      <c r="HXL67" s="154"/>
      <c r="HXM67" s="154"/>
      <c r="HXN67" s="154"/>
      <c r="HXO67" s="154"/>
      <c r="HXP67" s="154"/>
      <c r="HXQ67" s="154"/>
      <c r="HXR67" s="154"/>
      <c r="HXS67" s="154"/>
      <c r="HXT67" s="154"/>
      <c r="HXU67" s="154"/>
      <c r="HXV67" s="154"/>
      <c r="HXW67" s="154"/>
      <c r="HXX67" s="154"/>
      <c r="HXY67" s="154"/>
      <c r="HXZ67" s="154"/>
      <c r="HYA67" s="154"/>
      <c r="HYB67" s="154"/>
      <c r="HYC67" s="154"/>
      <c r="HYD67" s="154"/>
      <c r="HYE67" s="154"/>
      <c r="HYF67" s="154"/>
      <c r="HYG67" s="154"/>
      <c r="HYH67" s="154"/>
      <c r="HYI67" s="154"/>
      <c r="HYJ67" s="154"/>
      <c r="HYK67" s="154"/>
      <c r="HYL67" s="154"/>
      <c r="HYM67" s="154"/>
      <c r="HYN67" s="154"/>
      <c r="HYO67" s="154"/>
      <c r="HYP67" s="154"/>
      <c r="HYQ67" s="154"/>
      <c r="HYR67" s="154"/>
      <c r="HYS67" s="154"/>
      <c r="HYT67" s="154"/>
      <c r="HYU67" s="154"/>
      <c r="HYV67" s="154"/>
      <c r="HYW67" s="154"/>
      <c r="HYX67" s="154"/>
      <c r="HYY67" s="154"/>
      <c r="HYZ67" s="154"/>
      <c r="HZA67" s="154"/>
      <c r="HZB67" s="154"/>
      <c r="HZC67" s="154"/>
      <c r="HZD67" s="154"/>
      <c r="HZE67" s="154"/>
      <c r="HZF67" s="154"/>
      <c r="HZG67" s="154"/>
      <c r="HZH67" s="154"/>
      <c r="HZI67" s="154"/>
      <c r="HZJ67" s="154"/>
      <c r="HZK67" s="154"/>
      <c r="HZL67" s="154"/>
      <c r="HZM67" s="154"/>
      <c r="HZN67" s="154"/>
      <c r="HZO67" s="154"/>
      <c r="HZP67" s="154"/>
      <c r="HZQ67" s="154"/>
      <c r="HZR67" s="154"/>
      <c r="HZS67" s="154"/>
      <c r="HZT67" s="154"/>
      <c r="HZU67" s="154"/>
      <c r="HZV67" s="154"/>
      <c r="HZW67" s="154"/>
      <c r="HZX67" s="154"/>
      <c r="HZY67" s="154"/>
      <c r="HZZ67" s="154"/>
      <c r="IAA67" s="154"/>
      <c r="IAB67" s="154"/>
      <c r="IAC67" s="154"/>
      <c r="IAD67" s="154"/>
      <c r="IAE67" s="154"/>
      <c r="IAF67" s="154"/>
      <c r="IAG67" s="154"/>
      <c r="IAH67" s="154"/>
      <c r="IAI67" s="154"/>
      <c r="IAJ67" s="154"/>
      <c r="IAK67" s="154"/>
      <c r="IAL67" s="154"/>
      <c r="IAM67" s="154"/>
      <c r="IAN67" s="154"/>
      <c r="IAO67" s="154"/>
      <c r="IAP67" s="154"/>
      <c r="IAQ67" s="154"/>
      <c r="IAR67" s="154"/>
      <c r="IAS67" s="154"/>
      <c r="IAT67" s="154"/>
      <c r="IAU67" s="154"/>
      <c r="IAV67" s="154"/>
      <c r="IAW67" s="154"/>
      <c r="IAX67" s="154"/>
      <c r="IAY67" s="154"/>
      <c r="IAZ67" s="154"/>
      <c r="IBA67" s="154"/>
      <c r="IBB67" s="154"/>
      <c r="IBC67" s="154"/>
      <c r="IBD67" s="154"/>
      <c r="IBE67" s="154"/>
      <c r="IBF67" s="154"/>
      <c r="IBG67" s="154"/>
      <c r="IBH67" s="154"/>
      <c r="IBI67" s="154"/>
      <c r="IBJ67" s="154"/>
      <c r="IBK67" s="154"/>
      <c r="IBL67" s="154"/>
      <c r="IBM67" s="154"/>
      <c r="IBN67" s="154"/>
      <c r="IBO67" s="154"/>
      <c r="IBP67" s="154"/>
      <c r="IBQ67" s="154"/>
      <c r="IBR67" s="154"/>
      <c r="IBS67" s="154"/>
      <c r="IBT67" s="154"/>
      <c r="IBU67" s="154"/>
      <c r="IBV67" s="154"/>
      <c r="IBW67" s="154"/>
      <c r="IBX67" s="154"/>
      <c r="IBY67" s="154"/>
      <c r="IBZ67" s="154"/>
      <c r="ICA67" s="154"/>
      <c r="ICB67" s="154"/>
      <c r="ICC67" s="154"/>
      <c r="ICD67" s="154"/>
      <c r="ICE67" s="154"/>
      <c r="ICF67" s="154"/>
      <c r="ICG67" s="154"/>
      <c r="ICH67" s="154"/>
      <c r="ICI67" s="154"/>
      <c r="ICJ67" s="154"/>
      <c r="ICK67" s="154"/>
      <c r="ICL67" s="154"/>
      <c r="ICM67" s="154"/>
      <c r="ICN67" s="154"/>
      <c r="ICO67" s="154"/>
      <c r="ICP67" s="154"/>
      <c r="ICQ67" s="154"/>
      <c r="ICR67" s="154"/>
      <c r="ICS67" s="154"/>
      <c r="ICT67" s="154"/>
      <c r="ICU67" s="154"/>
      <c r="ICV67" s="154"/>
      <c r="ICW67" s="154"/>
      <c r="ICX67" s="154"/>
      <c r="ICY67" s="154"/>
      <c r="ICZ67" s="154"/>
      <c r="IDA67" s="154"/>
      <c r="IDB67" s="154"/>
      <c r="IDC67" s="154"/>
      <c r="IDD67" s="154"/>
      <c r="IDE67" s="154"/>
      <c r="IDF67" s="154"/>
      <c r="IDG67" s="154"/>
      <c r="IDH67" s="154"/>
      <c r="IDI67" s="154"/>
      <c r="IDJ67" s="154"/>
      <c r="IDK67" s="154"/>
      <c r="IDL67" s="154"/>
      <c r="IDM67" s="154"/>
      <c r="IDN67" s="154"/>
      <c r="IDO67" s="154"/>
      <c r="IDP67" s="154"/>
      <c r="IDQ67" s="154"/>
      <c r="IDR67" s="154"/>
      <c r="IDS67" s="154"/>
      <c r="IDT67" s="154"/>
      <c r="IDU67" s="154"/>
      <c r="IDV67" s="154"/>
      <c r="IDW67" s="154"/>
      <c r="IDX67" s="154"/>
      <c r="IDY67" s="154"/>
      <c r="IDZ67" s="154"/>
      <c r="IEA67" s="154"/>
      <c r="IEB67" s="154"/>
      <c r="IEC67" s="154"/>
      <c r="IED67" s="154"/>
      <c r="IEE67" s="154"/>
      <c r="IEF67" s="154"/>
      <c r="IEG67" s="154"/>
      <c r="IEH67" s="154"/>
      <c r="IEI67" s="154"/>
      <c r="IEJ67" s="154"/>
      <c r="IEK67" s="154"/>
      <c r="IEL67" s="154"/>
      <c r="IEM67" s="154"/>
      <c r="IEN67" s="154"/>
      <c r="IEO67" s="154"/>
      <c r="IEP67" s="154"/>
      <c r="IEQ67" s="154"/>
      <c r="IER67" s="154"/>
      <c r="IES67" s="154"/>
      <c r="IET67" s="154"/>
      <c r="IEU67" s="154"/>
      <c r="IEV67" s="154"/>
      <c r="IEW67" s="154"/>
      <c r="IEX67" s="154"/>
      <c r="IEY67" s="154"/>
      <c r="IEZ67" s="154"/>
      <c r="IFA67" s="154"/>
      <c r="IFB67" s="154"/>
      <c r="IFC67" s="154"/>
      <c r="IFD67" s="154"/>
      <c r="IFE67" s="154"/>
      <c r="IFF67" s="154"/>
      <c r="IFG67" s="154"/>
      <c r="IFH67" s="154"/>
      <c r="IFI67" s="154"/>
      <c r="IFJ67" s="154"/>
      <c r="IFK67" s="154"/>
      <c r="IFL67" s="154"/>
      <c r="IFM67" s="154"/>
      <c r="IFN67" s="154"/>
      <c r="IFO67" s="154"/>
      <c r="IFP67" s="154"/>
      <c r="IFQ67" s="154"/>
      <c r="IFR67" s="154"/>
      <c r="IFS67" s="154"/>
      <c r="IFT67" s="154"/>
      <c r="IFU67" s="154"/>
      <c r="IFV67" s="154"/>
      <c r="IFW67" s="154"/>
      <c r="IFX67" s="154"/>
      <c r="IFY67" s="154"/>
      <c r="IFZ67" s="154"/>
      <c r="IGA67" s="154"/>
      <c r="IGB67" s="154"/>
      <c r="IGC67" s="154"/>
      <c r="IGD67" s="154"/>
      <c r="IGE67" s="154"/>
      <c r="IGF67" s="154"/>
      <c r="IGG67" s="154"/>
      <c r="IGH67" s="154"/>
      <c r="IGI67" s="154"/>
      <c r="IGJ67" s="154"/>
      <c r="IGK67" s="154"/>
      <c r="IGL67" s="154"/>
      <c r="IGM67" s="154"/>
      <c r="IGN67" s="154"/>
      <c r="IGO67" s="154"/>
      <c r="IGP67" s="154"/>
      <c r="IGQ67" s="154"/>
      <c r="IGR67" s="154"/>
      <c r="IGS67" s="154"/>
      <c r="IGT67" s="154"/>
      <c r="IGU67" s="154"/>
      <c r="IGV67" s="154"/>
      <c r="IGW67" s="154"/>
      <c r="IGX67" s="154"/>
      <c r="IGY67" s="154"/>
      <c r="IGZ67" s="154"/>
      <c r="IHA67" s="154"/>
      <c r="IHB67" s="154"/>
      <c r="IHC67" s="154"/>
      <c r="IHD67" s="154"/>
      <c r="IHE67" s="154"/>
      <c r="IHF67" s="154"/>
      <c r="IHG67" s="154"/>
      <c r="IHH67" s="154"/>
      <c r="IHI67" s="154"/>
      <c r="IHJ67" s="154"/>
      <c r="IHK67" s="154"/>
      <c r="IHL67" s="154"/>
      <c r="IHM67" s="154"/>
      <c r="IHN67" s="154"/>
      <c r="IHO67" s="154"/>
      <c r="IHP67" s="154"/>
      <c r="IHQ67" s="154"/>
      <c r="IHR67" s="154"/>
      <c r="IHS67" s="154"/>
      <c r="IHT67" s="154"/>
      <c r="IHU67" s="154"/>
      <c r="IHV67" s="154"/>
      <c r="IHW67" s="154"/>
      <c r="IHX67" s="154"/>
      <c r="IHY67" s="154"/>
      <c r="IHZ67" s="154"/>
      <c r="IIA67" s="154"/>
      <c r="IIB67" s="154"/>
      <c r="IIC67" s="154"/>
      <c r="IID67" s="154"/>
      <c r="IIE67" s="154"/>
      <c r="IIF67" s="154"/>
      <c r="IIG67" s="154"/>
      <c r="IIH67" s="154"/>
      <c r="III67" s="154"/>
      <c r="IIJ67" s="154"/>
      <c r="IIK67" s="154"/>
      <c r="IIL67" s="154"/>
      <c r="IIM67" s="154"/>
      <c r="IIN67" s="154"/>
      <c r="IIO67" s="154"/>
      <c r="IIP67" s="154"/>
      <c r="IIQ67" s="154"/>
      <c r="IIR67" s="154"/>
      <c r="IIS67" s="154"/>
      <c r="IIT67" s="154"/>
      <c r="IIU67" s="154"/>
      <c r="IIV67" s="154"/>
      <c r="IIW67" s="154"/>
      <c r="IIX67" s="154"/>
      <c r="IIY67" s="154"/>
      <c r="IIZ67" s="154"/>
      <c r="IJA67" s="154"/>
      <c r="IJB67" s="154"/>
      <c r="IJC67" s="154"/>
      <c r="IJD67" s="154"/>
      <c r="IJE67" s="154"/>
      <c r="IJF67" s="154"/>
      <c r="IJG67" s="154"/>
      <c r="IJH67" s="154"/>
      <c r="IJI67" s="154"/>
      <c r="IJJ67" s="154"/>
      <c r="IJK67" s="154"/>
      <c r="IJL67" s="154"/>
      <c r="IJM67" s="154"/>
      <c r="IJN67" s="154"/>
      <c r="IJO67" s="154"/>
      <c r="IJP67" s="154"/>
      <c r="IJQ67" s="154"/>
      <c r="IJR67" s="154"/>
      <c r="IJS67" s="154"/>
      <c r="IJT67" s="154"/>
      <c r="IJU67" s="154"/>
      <c r="IJV67" s="154"/>
      <c r="IJW67" s="154"/>
      <c r="IJX67" s="154"/>
      <c r="IJY67" s="154"/>
      <c r="IJZ67" s="154"/>
      <c r="IKA67" s="154"/>
      <c r="IKB67" s="154"/>
      <c r="IKC67" s="154"/>
      <c r="IKD67" s="154"/>
      <c r="IKE67" s="154"/>
      <c r="IKF67" s="154"/>
      <c r="IKG67" s="154"/>
      <c r="IKH67" s="154"/>
      <c r="IKI67" s="154"/>
      <c r="IKJ67" s="154"/>
      <c r="IKK67" s="154"/>
      <c r="IKL67" s="154"/>
      <c r="IKM67" s="154"/>
      <c r="IKN67" s="154"/>
      <c r="IKO67" s="154"/>
      <c r="IKP67" s="154"/>
      <c r="IKQ67" s="154"/>
      <c r="IKR67" s="154"/>
      <c r="IKS67" s="154"/>
      <c r="IKT67" s="154"/>
      <c r="IKU67" s="154"/>
      <c r="IKV67" s="154"/>
      <c r="IKW67" s="154"/>
      <c r="IKX67" s="154"/>
      <c r="IKY67" s="154"/>
      <c r="IKZ67" s="154"/>
      <c r="ILA67" s="154"/>
      <c r="ILB67" s="154"/>
      <c r="ILC67" s="154"/>
      <c r="ILD67" s="154"/>
      <c r="ILE67" s="154"/>
      <c r="ILF67" s="154"/>
      <c r="ILG67" s="154"/>
      <c r="ILH67" s="154"/>
      <c r="ILI67" s="154"/>
      <c r="ILJ67" s="154"/>
      <c r="ILK67" s="154"/>
      <c r="ILL67" s="154"/>
      <c r="ILM67" s="154"/>
      <c r="ILN67" s="154"/>
      <c r="ILO67" s="154"/>
      <c r="ILP67" s="154"/>
      <c r="ILQ67" s="154"/>
      <c r="ILR67" s="154"/>
      <c r="ILS67" s="154"/>
      <c r="ILT67" s="154"/>
      <c r="ILU67" s="154"/>
      <c r="ILV67" s="154"/>
      <c r="ILW67" s="154"/>
      <c r="ILX67" s="154"/>
      <c r="ILY67" s="154"/>
      <c r="ILZ67" s="154"/>
      <c r="IMA67" s="154"/>
      <c r="IMB67" s="154"/>
      <c r="IMC67" s="154"/>
      <c r="IMD67" s="154"/>
      <c r="IME67" s="154"/>
      <c r="IMF67" s="154"/>
      <c r="IMG67" s="154"/>
      <c r="IMH67" s="154"/>
      <c r="IMI67" s="154"/>
      <c r="IMJ67" s="154"/>
      <c r="IMK67" s="154"/>
      <c r="IML67" s="154"/>
      <c r="IMM67" s="154"/>
      <c r="IMN67" s="154"/>
      <c r="IMO67" s="154"/>
      <c r="IMP67" s="154"/>
      <c r="IMQ67" s="154"/>
      <c r="IMR67" s="154"/>
      <c r="IMS67" s="154"/>
      <c r="IMT67" s="154"/>
      <c r="IMU67" s="154"/>
      <c r="IMV67" s="154"/>
      <c r="IMW67" s="154"/>
      <c r="IMX67" s="154"/>
      <c r="IMY67" s="154"/>
      <c r="IMZ67" s="154"/>
      <c r="INA67" s="154"/>
      <c r="INB67" s="154"/>
      <c r="INC67" s="154"/>
      <c r="IND67" s="154"/>
      <c r="INE67" s="154"/>
      <c r="INF67" s="154"/>
      <c r="ING67" s="154"/>
      <c r="INH67" s="154"/>
      <c r="INI67" s="154"/>
      <c r="INJ67" s="154"/>
      <c r="INK67" s="154"/>
      <c r="INL67" s="154"/>
      <c r="INM67" s="154"/>
      <c r="INN67" s="154"/>
      <c r="INO67" s="154"/>
      <c r="INP67" s="154"/>
      <c r="INQ67" s="154"/>
      <c r="INR67" s="154"/>
      <c r="INS67" s="154"/>
      <c r="INT67" s="154"/>
      <c r="INU67" s="154"/>
      <c r="INV67" s="154"/>
      <c r="INW67" s="154"/>
      <c r="INX67" s="154"/>
      <c r="INY67" s="154"/>
      <c r="INZ67" s="154"/>
      <c r="IOA67" s="154"/>
      <c r="IOB67" s="154"/>
      <c r="IOC67" s="154"/>
      <c r="IOD67" s="154"/>
      <c r="IOE67" s="154"/>
      <c r="IOF67" s="154"/>
      <c r="IOG67" s="154"/>
      <c r="IOH67" s="154"/>
      <c r="IOI67" s="154"/>
      <c r="IOJ67" s="154"/>
      <c r="IOK67" s="154"/>
      <c r="IOL67" s="154"/>
      <c r="IOM67" s="154"/>
      <c r="ION67" s="154"/>
      <c r="IOO67" s="154"/>
      <c r="IOP67" s="154"/>
      <c r="IOQ67" s="154"/>
      <c r="IOR67" s="154"/>
      <c r="IOS67" s="154"/>
      <c r="IOT67" s="154"/>
      <c r="IOU67" s="154"/>
      <c r="IOV67" s="154"/>
      <c r="IOW67" s="154"/>
      <c r="IOX67" s="154"/>
      <c r="IOY67" s="154"/>
      <c r="IOZ67" s="154"/>
      <c r="IPA67" s="154"/>
      <c r="IPB67" s="154"/>
      <c r="IPC67" s="154"/>
      <c r="IPD67" s="154"/>
      <c r="IPE67" s="154"/>
      <c r="IPF67" s="154"/>
      <c r="IPG67" s="154"/>
      <c r="IPH67" s="154"/>
      <c r="IPI67" s="154"/>
      <c r="IPJ67" s="154"/>
      <c r="IPK67" s="154"/>
      <c r="IPL67" s="154"/>
      <c r="IPM67" s="154"/>
      <c r="IPN67" s="154"/>
      <c r="IPO67" s="154"/>
      <c r="IPP67" s="154"/>
      <c r="IPQ67" s="154"/>
      <c r="IPR67" s="154"/>
      <c r="IPS67" s="154"/>
      <c r="IPT67" s="154"/>
      <c r="IPU67" s="154"/>
      <c r="IPV67" s="154"/>
      <c r="IPW67" s="154"/>
      <c r="IPX67" s="154"/>
      <c r="IPY67" s="154"/>
      <c r="IPZ67" s="154"/>
      <c r="IQA67" s="154"/>
      <c r="IQB67" s="154"/>
      <c r="IQC67" s="154"/>
      <c r="IQD67" s="154"/>
      <c r="IQE67" s="154"/>
      <c r="IQF67" s="154"/>
      <c r="IQG67" s="154"/>
      <c r="IQH67" s="154"/>
      <c r="IQI67" s="154"/>
      <c r="IQJ67" s="154"/>
      <c r="IQK67" s="154"/>
      <c r="IQL67" s="154"/>
      <c r="IQM67" s="154"/>
      <c r="IQN67" s="154"/>
      <c r="IQO67" s="154"/>
      <c r="IQP67" s="154"/>
      <c r="IQQ67" s="154"/>
      <c r="IQR67" s="154"/>
      <c r="IQS67" s="154"/>
      <c r="IQT67" s="154"/>
      <c r="IQU67" s="154"/>
      <c r="IQV67" s="154"/>
      <c r="IQW67" s="154"/>
      <c r="IQX67" s="154"/>
      <c r="IQY67" s="154"/>
      <c r="IQZ67" s="154"/>
      <c r="IRA67" s="154"/>
      <c r="IRB67" s="154"/>
      <c r="IRC67" s="154"/>
      <c r="IRD67" s="154"/>
      <c r="IRE67" s="154"/>
      <c r="IRF67" s="154"/>
      <c r="IRG67" s="154"/>
      <c r="IRH67" s="154"/>
      <c r="IRI67" s="154"/>
      <c r="IRJ67" s="154"/>
      <c r="IRK67" s="154"/>
      <c r="IRL67" s="154"/>
      <c r="IRM67" s="154"/>
      <c r="IRN67" s="154"/>
      <c r="IRO67" s="154"/>
      <c r="IRP67" s="154"/>
      <c r="IRQ67" s="154"/>
      <c r="IRR67" s="154"/>
      <c r="IRS67" s="154"/>
      <c r="IRT67" s="154"/>
      <c r="IRU67" s="154"/>
      <c r="IRV67" s="154"/>
      <c r="IRW67" s="154"/>
      <c r="IRX67" s="154"/>
      <c r="IRY67" s="154"/>
      <c r="IRZ67" s="154"/>
      <c r="ISA67" s="154"/>
      <c r="ISB67" s="154"/>
      <c r="ISC67" s="154"/>
      <c r="ISD67" s="154"/>
      <c r="ISE67" s="154"/>
      <c r="ISF67" s="154"/>
      <c r="ISG67" s="154"/>
      <c r="ISH67" s="154"/>
      <c r="ISI67" s="154"/>
      <c r="ISJ67" s="154"/>
      <c r="ISK67" s="154"/>
      <c r="ISL67" s="154"/>
      <c r="ISM67" s="154"/>
      <c r="ISN67" s="154"/>
      <c r="ISO67" s="154"/>
      <c r="ISP67" s="154"/>
      <c r="ISQ67" s="154"/>
      <c r="ISR67" s="154"/>
      <c r="ISS67" s="154"/>
      <c r="IST67" s="154"/>
      <c r="ISU67" s="154"/>
      <c r="ISV67" s="154"/>
      <c r="ISW67" s="154"/>
      <c r="ISX67" s="154"/>
      <c r="ISY67" s="154"/>
      <c r="ISZ67" s="154"/>
      <c r="ITA67" s="154"/>
      <c r="ITB67" s="154"/>
      <c r="ITC67" s="154"/>
      <c r="ITD67" s="154"/>
      <c r="ITE67" s="154"/>
      <c r="ITF67" s="154"/>
      <c r="ITG67" s="154"/>
      <c r="ITH67" s="154"/>
      <c r="ITI67" s="154"/>
      <c r="ITJ67" s="154"/>
      <c r="ITK67" s="154"/>
      <c r="ITL67" s="154"/>
      <c r="ITM67" s="154"/>
      <c r="ITN67" s="154"/>
      <c r="ITO67" s="154"/>
      <c r="ITP67" s="154"/>
      <c r="ITQ67" s="154"/>
      <c r="ITR67" s="154"/>
      <c r="ITS67" s="154"/>
      <c r="ITT67" s="154"/>
      <c r="ITU67" s="154"/>
      <c r="ITV67" s="154"/>
      <c r="ITW67" s="154"/>
      <c r="ITX67" s="154"/>
      <c r="ITY67" s="154"/>
      <c r="ITZ67" s="154"/>
      <c r="IUA67" s="154"/>
      <c r="IUB67" s="154"/>
      <c r="IUC67" s="154"/>
      <c r="IUD67" s="154"/>
      <c r="IUE67" s="154"/>
      <c r="IUF67" s="154"/>
      <c r="IUG67" s="154"/>
      <c r="IUH67" s="154"/>
      <c r="IUI67" s="154"/>
      <c r="IUJ67" s="154"/>
      <c r="IUK67" s="154"/>
      <c r="IUL67" s="154"/>
      <c r="IUM67" s="154"/>
      <c r="IUN67" s="154"/>
      <c r="IUO67" s="154"/>
      <c r="IUP67" s="154"/>
      <c r="IUQ67" s="154"/>
      <c r="IUR67" s="154"/>
      <c r="IUS67" s="154"/>
      <c r="IUT67" s="154"/>
      <c r="IUU67" s="154"/>
      <c r="IUV67" s="154"/>
      <c r="IUW67" s="154"/>
      <c r="IUX67" s="154"/>
      <c r="IUY67" s="154"/>
      <c r="IUZ67" s="154"/>
      <c r="IVA67" s="154"/>
      <c r="IVB67" s="154"/>
      <c r="IVC67" s="154"/>
      <c r="IVD67" s="154"/>
      <c r="IVE67" s="154"/>
      <c r="IVF67" s="154"/>
      <c r="IVG67" s="154"/>
      <c r="IVH67" s="154"/>
      <c r="IVI67" s="154"/>
      <c r="IVJ67" s="154"/>
      <c r="IVK67" s="154"/>
      <c r="IVL67" s="154"/>
      <c r="IVM67" s="154"/>
      <c r="IVN67" s="154"/>
      <c r="IVO67" s="154"/>
      <c r="IVP67" s="154"/>
      <c r="IVQ67" s="154"/>
      <c r="IVR67" s="154"/>
      <c r="IVS67" s="154"/>
      <c r="IVT67" s="154"/>
      <c r="IVU67" s="154"/>
      <c r="IVV67" s="154"/>
      <c r="IVW67" s="154"/>
      <c r="IVX67" s="154"/>
      <c r="IVY67" s="154"/>
      <c r="IVZ67" s="154"/>
      <c r="IWA67" s="154"/>
      <c r="IWB67" s="154"/>
      <c r="IWC67" s="154"/>
      <c r="IWD67" s="154"/>
      <c r="IWE67" s="154"/>
      <c r="IWF67" s="154"/>
      <c r="IWG67" s="154"/>
      <c r="IWH67" s="154"/>
      <c r="IWI67" s="154"/>
      <c r="IWJ67" s="154"/>
      <c r="IWK67" s="154"/>
      <c r="IWL67" s="154"/>
      <c r="IWM67" s="154"/>
      <c r="IWN67" s="154"/>
      <c r="IWO67" s="154"/>
      <c r="IWP67" s="154"/>
      <c r="IWQ67" s="154"/>
      <c r="IWR67" s="154"/>
      <c r="IWS67" s="154"/>
      <c r="IWT67" s="154"/>
      <c r="IWU67" s="154"/>
      <c r="IWV67" s="154"/>
      <c r="IWW67" s="154"/>
      <c r="IWX67" s="154"/>
      <c r="IWY67" s="154"/>
      <c r="IWZ67" s="154"/>
      <c r="IXA67" s="154"/>
      <c r="IXB67" s="154"/>
      <c r="IXC67" s="154"/>
      <c r="IXD67" s="154"/>
      <c r="IXE67" s="154"/>
      <c r="IXF67" s="154"/>
      <c r="IXG67" s="154"/>
      <c r="IXH67" s="154"/>
      <c r="IXI67" s="154"/>
      <c r="IXJ67" s="154"/>
      <c r="IXK67" s="154"/>
      <c r="IXL67" s="154"/>
      <c r="IXM67" s="154"/>
      <c r="IXN67" s="154"/>
      <c r="IXO67" s="154"/>
      <c r="IXP67" s="154"/>
      <c r="IXQ67" s="154"/>
      <c r="IXR67" s="154"/>
      <c r="IXS67" s="154"/>
      <c r="IXT67" s="154"/>
      <c r="IXU67" s="154"/>
      <c r="IXV67" s="154"/>
      <c r="IXW67" s="154"/>
      <c r="IXX67" s="154"/>
      <c r="IXY67" s="154"/>
      <c r="IXZ67" s="154"/>
      <c r="IYA67" s="154"/>
      <c r="IYB67" s="154"/>
      <c r="IYC67" s="154"/>
      <c r="IYD67" s="154"/>
      <c r="IYE67" s="154"/>
      <c r="IYF67" s="154"/>
      <c r="IYG67" s="154"/>
      <c r="IYH67" s="154"/>
      <c r="IYI67" s="154"/>
      <c r="IYJ67" s="154"/>
      <c r="IYK67" s="154"/>
      <c r="IYL67" s="154"/>
      <c r="IYM67" s="154"/>
      <c r="IYN67" s="154"/>
      <c r="IYO67" s="154"/>
      <c r="IYP67" s="154"/>
      <c r="IYQ67" s="154"/>
      <c r="IYR67" s="154"/>
      <c r="IYS67" s="154"/>
      <c r="IYT67" s="154"/>
      <c r="IYU67" s="154"/>
      <c r="IYV67" s="154"/>
      <c r="IYW67" s="154"/>
      <c r="IYX67" s="154"/>
      <c r="IYY67" s="154"/>
      <c r="IYZ67" s="154"/>
      <c r="IZA67" s="154"/>
      <c r="IZB67" s="154"/>
      <c r="IZC67" s="154"/>
      <c r="IZD67" s="154"/>
      <c r="IZE67" s="154"/>
      <c r="IZF67" s="154"/>
      <c r="IZG67" s="154"/>
      <c r="IZH67" s="154"/>
      <c r="IZI67" s="154"/>
      <c r="IZJ67" s="154"/>
      <c r="IZK67" s="154"/>
      <c r="IZL67" s="154"/>
      <c r="IZM67" s="154"/>
      <c r="IZN67" s="154"/>
      <c r="IZO67" s="154"/>
      <c r="IZP67" s="154"/>
      <c r="IZQ67" s="154"/>
      <c r="IZR67" s="154"/>
      <c r="IZS67" s="154"/>
      <c r="IZT67" s="154"/>
      <c r="IZU67" s="154"/>
      <c r="IZV67" s="154"/>
      <c r="IZW67" s="154"/>
      <c r="IZX67" s="154"/>
      <c r="IZY67" s="154"/>
      <c r="IZZ67" s="154"/>
      <c r="JAA67" s="154"/>
      <c r="JAB67" s="154"/>
      <c r="JAC67" s="154"/>
      <c r="JAD67" s="154"/>
      <c r="JAE67" s="154"/>
      <c r="JAF67" s="154"/>
      <c r="JAG67" s="154"/>
      <c r="JAH67" s="154"/>
      <c r="JAI67" s="154"/>
      <c r="JAJ67" s="154"/>
      <c r="JAK67" s="154"/>
      <c r="JAL67" s="154"/>
      <c r="JAM67" s="154"/>
      <c r="JAN67" s="154"/>
      <c r="JAO67" s="154"/>
      <c r="JAP67" s="154"/>
      <c r="JAQ67" s="154"/>
      <c r="JAR67" s="154"/>
      <c r="JAS67" s="154"/>
      <c r="JAT67" s="154"/>
      <c r="JAU67" s="154"/>
      <c r="JAV67" s="154"/>
      <c r="JAW67" s="154"/>
      <c r="JAX67" s="154"/>
      <c r="JAY67" s="154"/>
      <c r="JAZ67" s="154"/>
      <c r="JBA67" s="154"/>
      <c r="JBB67" s="154"/>
      <c r="JBC67" s="154"/>
      <c r="JBD67" s="154"/>
      <c r="JBE67" s="154"/>
      <c r="JBF67" s="154"/>
      <c r="JBG67" s="154"/>
      <c r="JBH67" s="154"/>
      <c r="JBI67" s="154"/>
      <c r="JBJ67" s="154"/>
      <c r="JBK67" s="154"/>
      <c r="JBL67" s="154"/>
      <c r="JBM67" s="154"/>
      <c r="JBN67" s="154"/>
      <c r="JBO67" s="154"/>
      <c r="JBP67" s="154"/>
      <c r="JBQ67" s="154"/>
      <c r="JBR67" s="154"/>
      <c r="JBS67" s="154"/>
      <c r="JBT67" s="154"/>
      <c r="JBU67" s="154"/>
      <c r="JBV67" s="154"/>
      <c r="JBW67" s="154"/>
      <c r="JBX67" s="154"/>
      <c r="JBY67" s="154"/>
      <c r="JBZ67" s="154"/>
      <c r="JCA67" s="154"/>
      <c r="JCB67" s="154"/>
      <c r="JCC67" s="154"/>
      <c r="JCD67" s="154"/>
      <c r="JCE67" s="154"/>
      <c r="JCF67" s="154"/>
      <c r="JCG67" s="154"/>
      <c r="JCH67" s="154"/>
      <c r="JCI67" s="154"/>
      <c r="JCJ67" s="154"/>
      <c r="JCK67" s="154"/>
      <c r="JCL67" s="154"/>
      <c r="JCM67" s="154"/>
      <c r="JCN67" s="154"/>
      <c r="JCO67" s="154"/>
      <c r="JCP67" s="154"/>
      <c r="JCQ67" s="154"/>
      <c r="JCR67" s="154"/>
      <c r="JCS67" s="154"/>
      <c r="JCT67" s="154"/>
      <c r="JCU67" s="154"/>
      <c r="JCV67" s="154"/>
      <c r="JCW67" s="154"/>
      <c r="JCX67" s="154"/>
      <c r="JCY67" s="154"/>
      <c r="JCZ67" s="154"/>
      <c r="JDA67" s="154"/>
      <c r="JDB67" s="154"/>
      <c r="JDC67" s="154"/>
      <c r="JDD67" s="154"/>
      <c r="JDE67" s="154"/>
      <c r="JDF67" s="154"/>
      <c r="JDG67" s="154"/>
      <c r="JDH67" s="154"/>
      <c r="JDI67" s="154"/>
      <c r="JDJ67" s="154"/>
      <c r="JDK67" s="154"/>
      <c r="JDL67" s="154"/>
      <c r="JDM67" s="154"/>
      <c r="JDN67" s="154"/>
      <c r="JDO67" s="154"/>
      <c r="JDP67" s="154"/>
      <c r="JDQ67" s="154"/>
      <c r="JDR67" s="154"/>
      <c r="JDS67" s="154"/>
      <c r="JDT67" s="154"/>
      <c r="JDU67" s="154"/>
      <c r="JDV67" s="154"/>
      <c r="JDW67" s="154"/>
      <c r="JDX67" s="154"/>
      <c r="JDY67" s="154"/>
      <c r="JDZ67" s="154"/>
      <c r="JEA67" s="154"/>
      <c r="JEB67" s="154"/>
      <c r="JEC67" s="154"/>
      <c r="JED67" s="154"/>
      <c r="JEE67" s="154"/>
      <c r="JEF67" s="154"/>
      <c r="JEG67" s="154"/>
      <c r="JEH67" s="154"/>
      <c r="JEI67" s="154"/>
      <c r="JEJ67" s="154"/>
      <c r="JEK67" s="154"/>
      <c r="JEL67" s="154"/>
      <c r="JEM67" s="154"/>
      <c r="JEN67" s="154"/>
      <c r="JEO67" s="154"/>
      <c r="JEP67" s="154"/>
      <c r="JEQ67" s="154"/>
      <c r="JER67" s="154"/>
      <c r="JES67" s="154"/>
      <c r="JET67" s="154"/>
      <c r="JEU67" s="154"/>
      <c r="JEV67" s="154"/>
      <c r="JEW67" s="154"/>
      <c r="JEX67" s="154"/>
      <c r="JEY67" s="154"/>
      <c r="JEZ67" s="154"/>
      <c r="JFA67" s="154"/>
      <c r="JFB67" s="154"/>
      <c r="JFC67" s="154"/>
      <c r="JFD67" s="154"/>
      <c r="JFE67" s="154"/>
      <c r="JFF67" s="154"/>
      <c r="JFG67" s="154"/>
      <c r="JFH67" s="154"/>
      <c r="JFI67" s="154"/>
      <c r="JFJ67" s="154"/>
      <c r="JFK67" s="154"/>
      <c r="JFL67" s="154"/>
      <c r="JFM67" s="154"/>
      <c r="JFN67" s="154"/>
      <c r="JFO67" s="154"/>
      <c r="JFP67" s="154"/>
      <c r="JFQ67" s="154"/>
      <c r="JFR67" s="154"/>
      <c r="JFS67" s="154"/>
      <c r="JFT67" s="154"/>
      <c r="JFU67" s="154"/>
      <c r="JFV67" s="154"/>
      <c r="JFW67" s="154"/>
      <c r="JFX67" s="154"/>
      <c r="JFY67" s="154"/>
      <c r="JFZ67" s="154"/>
      <c r="JGA67" s="154"/>
      <c r="JGB67" s="154"/>
      <c r="JGC67" s="154"/>
      <c r="JGD67" s="154"/>
      <c r="JGE67" s="154"/>
      <c r="JGF67" s="154"/>
      <c r="JGG67" s="154"/>
      <c r="JGH67" s="154"/>
      <c r="JGI67" s="154"/>
      <c r="JGJ67" s="154"/>
      <c r="JGK67" s="154"/>
      <c r="JGL67" s="154"/>
      <c r="JGM67" s="154"/>
      <c r="JGN67" s="154"/>
      <c r="JGO67" s="154"/>
      <c r="JGP67" s="154"/>
      <c r="JGQ67" s="154"/>
      <c r="JGR67" s="154"/>
      <c r="JGS67" s="154"/>
      <c r="JGT67" s="154"/>
      <c r="JGU67" s="154"/>
      <c r="JGV67" s="154"/>
      <c r="JGW67" s="154"/>
      <c r="JGX67" s="154"/>
      <c r="JGY67" s="154"/>
      <c r="JGZ67" s="154"/>
      <c r="JHA67" s="154"/>
      <c r="JHB67" s="154"/>
      <c r="JHC67" s="154"/>
      <c r="JHD67" s="154"/>
      <c r="JHE67" s="154"/>
      <c r="JHF67" s="154"/>
      <c r="JHG67" s="154"/>
      <c r="JHH67" s="154"/>
      <c r="JHI67" s="154"/>
      <c r="JHJ67" s="154"/>
      <c r="JHK67" s="154"/>
      <c r="JHL67" s="154"/>
      <c r="JHM67" s="154"/>
      <c r="JHN67" s="154"/>
      <c r="JHO67" s="154"/>
      <c r="JHP67" s="154"/>
      <c r="JHQ67" s="154"/>
      <c r="JHR67" s="154"/>
      <c r="JHS67" s="154"/>
      <c r="JHT67" s="154"/>
      <c r="JHU67" s="154"/>
      <c r="JHV67" s="154"/>
      <c r="JHW67" s="154"/>
      <c r="JHX67" s="154"/>
      <c r="JHY67" s="154"/>
      <c r="JHZ67" s="154"/>
      <c r="JIA67" s="154"/>
      <c r="JIB67" s="154"/>
      <c r="JIC67" s="154"/>
      <c r="JID67" s="154"/>
      <c r="JIE67" s="154"/>
      <c r="JIF67" s="154"/>
      <c r="JIG67" s="154"/>
      <c r="JIH67" s="154"/>
      <c r="JII67" s="154"/>
      <c r="JIJ67" s="154"/>
      <c r="JIK67" s="154"/>
      <c r="JIL67" s="154"/>
      <c r="JIM67" s="154"/>
      <c r="JIN67" s="154"/>
      <c r="JIO67" s="154"/>
      <c r="JIP67" s="154"/>
      <c r="JIQ67" s="154"/>
      <c r="JIR67" s="154"/>
      <c r="JIS67" s="154"/>
      <c r="JIT67" s="154"/>
      <c r="JIU67" s="154"/>
      <c r="JIV67" s="154"/>
      <c r="JIW67" s="154"/>
      <c r="JIX67" s="154"/>
      <c r="JIY67" s="154"/>
      <c r="JIZ67" s="154"/>
      <c r="JJA67" s="154"/>
      <c r="JJB67" s="154"/>
      <c r="JJC67" s="154"/>
      <c r="JJD67" s="154"/>
      <c r="JJE67" s="154"/>
      <c r="JJF67" s="154"/>
      <c r="JJG67" s="154"/>
      <c r="JJH67" s="154"/>
      <c r="JJI67" s="154"/>
      <c r="JJJ67" s="154"/>
      <c r="JJK67" s="154"/>
      <c r="JJL67" s="154"/>
      <c r="JJM67" s="154"/>
      <c r="JJN67" s="154"/>
      <c r="JJO67" s="154"/>
      <c r="JJP67" s="154"/>
      <c r="JJQ67" s="154"/>
      <c r="JJR67" s="154"/>
      <c r="JJS67" s="154"/>
      <c r="JJT67" s="154"/>
      <c r="JJU67" s="154"/>
      <c r="JJV67" s="154"/>
      <c r="JJW67" s="154"/>
      <c r="JJX67" s="154"/>
      <c r="JJY67" s="154"/>
      <c r="JJZ67" s="154"/>
      <c r="JKA67" s="154"/>
      <c r="JKB67" s="154"/>
      <c r="JKC67" s="154"/>
      <c r="JKD67" s="154"/>
      <c r="JKE67" s="154"/>
      <c r="JKF67" s="154"/>
      <c r="JKG67" s="154"/>
      <c r="JKH67" s="154"/>
      <c r="JKI67" s="154"/>
      <c r="JKJ67" s="154"/>
      <c r="JKK67" s="154"/>
      <c r="JKL67" s="154"/>
      <c r="JKM67" s="154"/>
      <c r="JKN67" s="154"/>
      <c r="JKO67" s="154"/>
      <c r="JKP67" s="154"/>
      <c r="JKQ67" s="154"/>
      <c r="JKR67" s="154"/>
      <c r="JKS67" s="154"/>
      <c r="JKT67" s="154"/>
      <c r="JKU67" s="154"/>
      <c r="JKV67" s="154"/>
      <c r="JKW67" s="154"/>
      <c r="JKX67" s="154"/>
      <c r="JKY67" s="154"/>
      <c r="JKZ67" s="154"/>
      <c r="JLA67" s="154"/>
      <c r="JLB67" s="154"/>
      <c r="JLC67" s="154"/>
      <c r="JLD67" s="154"/>
      <c r="JLE67" s="154"/>
      <c r="JLF67" s="154"/>
      <c r="JLG67" s="154"/>
      <c r="JLH67" s="154"/>
      <c r="JLI67" s="154"/>
      <c r="JLJ67" s="154"/>
      <c r="JLK67" s="154"/>
      <c r="JLL67" s="154"/>
      <c r="JLM67" s="154"/>
      <c r="JLN67" s="154"/>
      <c r="JLO67" s="154"/>
      <c r="JLP67" s="154"/>
      <c r="JLQ67" s="154"/>
      <c r="JLR67" s="154"/>
      <c r="JLS67" s="154"/>
      <c r="JLT67" s="154"/>
      <c r="JLU67" s="154"/>
      <c r="JLV67" s="154"/>
      <c r="JLW67" s="154"/>
      <c r="JLX67" s="154"/>
      <c r="JLY67" s="154"/>
      <c r="JLZ67" s="154"/>
      <c r="JMA67" s="154"/>
      <c r="JMB67" s="154"/>
      <c r="JMC67" s="154"/>
      <c r="JMD67" s="154"/>
      <c r="JME67" s="154"/>
      <c r="JMF67" s="154"/>
      <c r="JMG67" s="154"/>
      <c r="JMH67" s="154"/>
      <c r="JMI67" s="154"/>
      <c r="JMJ67" s="154"/>
      <c r="JMK67" s="154"/>
      <c r="JML67" s="154"/>
      <c r="JMM67" s="154"/>
      <c r="JMN67" s="154"/>
      <c r="JMO67" s="154"/>
      <c r="JMP67" s="154"/>
      <c r="JMQ67" s="154"/>
      <c r="JMR67" s="154"/>
      <c r="JMS67" s="154"/>
      <c r="JMT67" s="154"/>
      <c r="JMU67" s="154"/>
      <c r="JMV67" s="154"/>
      <c r="JMW67" s="154"/>
      <c r="JMX67" s="154"/>
      <c r="JMY67" s="154"/>
      <c r="JMZ67" s="154"/>
      <c r="JNA67" s="154"/>
      <c r="JNB67" s="154"/>
      <c r="JNC67" s="154"/>
      <c r="JND67" s="154"/>
      <c r="JNE67" s="154"/>
      <c r="JNF67" s="154"/>
      <c r="JNG67" s="154"/>
      <c r="JNH67" s="154"/>
      <c r="JNI67" s="154"/>
      <c r="JNJ67" s="154"/>
      <c r="JNK67" s="154"/>
      <c r="JNL67" s="154"/>
      <c r="JNM67" s="154"/>
      <c r="JNN67" s="154"/>
      <c r="JNO67" s="154"/>
      <c r="JNP67" s="154"/>
      <c r="JNQ67" s="154"/>
      <c r="JNR67" s="154"/>
      <c r="JNS67" s="154"/>
      <c r="JNT67" s="154"/>
      <c r="JNU67" s="154"/>
      <c r="JNV67" s="154"/>
      <c r="JNW67" s="154"/>
      <c r="JNX67" s="154"/>
      <c r="JNY67" s="154"/>
      <c r="JNZ67" s="154"/>
      <c r="JOA67" s="154"/>
      <c r="JOB67" s="154"/>
      <c r="JOC67" s="154"/>
      <c r="JOD67" s="154"/>
      <c r="JOE67" s="154"/>
      <c r="JOF67" s="154"/>
      <c r="JOG67" s="154"/>
      <c r="JOH67" s="154"/>
      <c r="JOI67" s="154"/>
      <c r="JOJ67" s="154"/>
      <c r="JOK67" s="154"/>
      <c r="JOL67" s="154"/>
      <c r="JOM67" s="154"/>
      <c r="JON67" s="154"/>
      <c r="JOO67" s="154"/>
      <c r="JOP67" s="154"/>
      <c r="JOQ67" s="154"/>
      <c r="JOR67" s="154"/>
      <c r="JOS67" s="154"/>
      <c r="JOT67" s="154"/>
      <c r="JOU67" s="154"/>
      <c r="JOV67" s="154"/>
      <c r="JOW67" s="154"/>
      <c r="JOX67" s="154"/>
      <c r="JOY67" s="154"/>
      <c r="JOZ67" s="154"/>
      <c r="JPA67" s="154"/>
      <c r="JPB67" s="154"/>
      <c r="JPC67" s="154"/>
      <c r="JPD67" s="154"/>
      <c r="JPE67" s="154"/>
      <c r="JPF67" s="154"/>
      <c r="JPG67" s="154"/>
      <c r="JPH67" s="154"/>
      <c r="JPI67" s="154"/>
      <c r="JPJ67" s="154"/>
      <c r="JPK67" s="154"/>
      <c r="JPL67" s="154"/>
      <c r="JPM67" s="154"/>
      <c r="JPN67" s="154"/>
      <c r="JPO67" s="154"/>
      <c r="JPP67" s="154"/>
      <c r="JPQ67" s="154"/>
      <c r="JPR67" s="154"/>
      <c r="JPS67" s="154"/>
      <c r="JPT67" s="154"/>
      <c r="JPU67" s="154"/>
      <c r="JPV67" s="154"/>
      <c r="JPW67" s="154"/>
      <c r="JPX67" s="154"/>
      <c r="JPY67" s="154"/>
      <c r="JPZ67" s="154"/>
      <c r="JQA67" s="154"/>
      <c r="JQB67" s="154"/>
      <c r="JQC67" s="154"/>
      <c r="JQD67" s="154"/>
      <c r="JQE67" s="154"/>
      <c r="JQF67" s="154"/>
      <c r="JQG67" s="154"/>
      <c r="JQH67" s="154"/>
      <c r="JQI67" s="154"/>
      <c r="JQJ67" s="154"/>
      <c r="JQK67" s="154"/>
      <c r="JQL67" s="154"/>
      <c r="JQM67" s="154"/>
      <c r="JQN67" s="154"/>
      <c r="JQO67" s="154"/>
      <c r="JQP67" s="154"/>
      <c r="JQQ67" s="154"/>
      <c r="JQR67" s="154"/>
      <c r="JQS67" s="154"/>
      <c r="JQT67" s="154"/>
      <c r="JQU67" s="154"/>
      <c r="JQV67" s="154"/>
      <c r="JQW67" s="154"/>
      <c r="JQX67" s="154"/>
      <c r="JQY67" s="154"/>
      <c r="JQZ67" s="154"/>
      <c r="JRA67" s="154"/>
      <c r="JRB67" s="154"/>
      <c r="JRC67" s="154"/>
      <c r="JRD67" s="154"/>
      <c r="JRE67" s="154"/>
      <c r="JRF67" s="154"/>
      <c r="JRG67" s="154"/>
      <c r="JRH67" s="154"/>
      <c r="JRI67" s="154"/>
      <c r="JRJ67" s="154"/>
      <c r="JRK67" s="154"/>
      <c r="JRL67" s="154"/>
      <c r="JRM67" s="154"/>
      <c r="JRN67" s="154"/>
      <c r="JRO67" s="154"/>
      <c r="JRP67" s="154"/>
      <c r="JRQ67" s="154"/>
      <c r="JRR67" s="154"/>
      <c r="JRS67" s="154"/>
      <c r="JRT67" s="154"/>
      <c r="JRU67" s="154"/>
      <c r="JRV67" s="154"/>
      <c r="JRW67" s="154"/>
      <c r="JRX67" s="154"/>
      <c r="JRY67" s="154"/>
      <c r="JRZ67" s="154"/>
      <c r="JSA67" s="154"/>
      <c r="JSB67" s="154"/>
      <c r="JSC67" s="154"/>
      <c r="JSD67" s="154"/>
      <c r="JSE67" s="154"/>
      <c r="JSF67" s="154"/>
      <c r="JSG67" s="154"/>
      <c r="JSH67" s="154"/>
      <c r="JSI67" s="154"/>
      <c r="JSJ67" s="154"/>
      <c r="JSK67" s="154"/>
      <c r="JSL67" s="154"/>
      <c r="JSM67" s="154"/>
      <c r="JSN67" s="154"/>
      <c r="JSO67" s="154"/>
      <c r="JSP67" s="154"/>
      <c r="JSQ67" s="154"/>
      <c r="JSR67" s="154"/>
      <c r="JSS67" s="154"/>
      <c r="JST67" s="154"/>
      <c r="JSU67" s="154"/>
      <c r="JSV67" s="154"/>
      <c r="JSW67" s="154"/>
      <c r="JSX67" s="154"/>
      <c r="JSY67" s="154"/>
      <c r="JSZ67" s="154"/>
      <c r="JTA67" s="154"/>
      <c r="JTB67" s="154"/>
      <c r="JTC67" s="154"/>
      <c r="JTD67" s="154"/>
      <c r="JTE67" s="154"/>
      <c r="JTF67" s="154"/>
      <c r="JTG67" s="154"/>
      <c r="JTH67" s="154"/>
      <c r="JTI67" s="154"/>
      <c r="JTJ67" s="154"/>
      <c r="JTK67" s="154"/>
      <c r="JTL67" s="154"/>
      <c r="JTM67" s="154"/>
      <c r="JTN67" s="154"/>
      <c r="JTO67" s="154"/>
      <c r="JTP67" s="154"/>
      <c r="JTQ67" s="154"/>
      <c r="JTR67" s="154"/>
      <c r="JTS67" s="154"/>
      <c r="JTT67" s="154"/>
      <c r="JTU67" s="154"/>
      <c r="JTV67" s="154"/>
      <c r="JTW67" s="154"/>
      <c r="JTX67" s="154"/>
      <c r="JTY67" s="154"/>
      <c r="JTZ67" s="154"/>
      <c r="JUA67" s="154"/>
      <c r="JUB67" s="154"/>
      <c r="JUC67" s="154"/>
      <c r="JUD67" s="154"/>
      <c r="JUE67" s="154"/>
      <c r="JUF67" s="154"/>
      <c r="JUG67" s="154"/>
      <c r="JUH67" s="154"/>
      <c r="JUI67" s="154"/>
      <c r="JUJ67" s="154"/>
      <c r="JUK67" s="154"/>
      <c r="JUL67" s="154"/>
      <c r="JUM67" s="154"/>
      <c r="JUN67" s="154"/>
      <c r="JUO67" s="154"/>
      <c r="JUP67" s="154"/>
      <c r="JUQ67" s="154"/>
      <c r="JUR67" s="154"/>
      <c r="JUS67" s="154"/>
      <c r="JUT67" s="154"/>
      <c r="JUU67" s="154"/>
      <c r="JUV67" s="154"/>
      <c r="JUW67" s="154"/>
      <c r="JUX67" s="154"/>
      <c r="JUY67" s="154"/>
      <c r="JUZ67" s="154"/>
      <c r="JVA67" s="154"/>
      <c r="JVB67" s="154"/>
      <c r="JVC67" s="154"/>
      <c r="JVD67" s="154"/>
      <c r="JVE67" s="154"/>
      <c r="JVF67" s="154"/>
      <c r="JVG67" s="154"/>
      <c r="JVH67" s="154"/>
      <c r="JVI67" s="154"/>
      <c r="JVJ67" s="154"/>
      <c r="JVK67" s="154"/>
      <c r="JVL67" s="154"/>
      <c r="JVM67" s="154"/>
      <c r="JVN67" s="154"/>
      <c r="JVO67" s="154"/>
      <c r="JVP67" s="154"/>
      <c r="JVQ67" s="154"/>
      <c r="JVR67" s="154"/>
      <c r="JVS67" s="154"/>
      <c r="JVT67" s="154"/>
      <c r="JVU67" s="154"/>
      <c r="JVV67" s="154"/>
      <c r="JVW67" s="154"/>
      <c r="JVX67" s="154"/>
      <c r="JVY67" s="154"/>
      <c r="JVZ67" s="154"/>
      <c r="JWA67" s="154"/>
      <c r="JWB67" s="154"/>
      <c r="JWC67" s="154"/>
      <c r="JWD67" s="154"/>
      <c r="JWE67" s="154"/>
      <c r="JWF67" s="154"/>
      <c r="JWG67" s="154"/>
      <c r="JWH67" s="154"/>
      <c r="JWI67" s="154"/>
      <c r="JWJ67" s="154"/>
      <c r="JWK67" s="154"/>
      <c r="JWL67" s="154"/>
      <c r="JWM67" s="154"/>
      <c r="JWN67" s="154"/>
      <c r="JWO67" s="154"/>
      <c r="JWP67" s="154"/>
      <c r="JWQ67" s="154"/>
      <c r="JWR67" s="154"/>
      <c r="JWS67" s="154"/>
      <c r="JWT67" s="154"/>
      <c r="JWU67" s="154"/>
      <c r="JWV67" s="154"/>
      <c r="JWW67" s="154"/>
      <c r="JWX67" s="154"/>
      <c r="JWY67" s="154"/>
      <c r="JWZ67" s="154"/>
      <c r="JXA67" s="154"/>
      <c r="JXB67" s="154"/>
      <c r="JXC67" s="154"/>
      <c r="JXD67" s="154"/>
      <c r="JXE67" s="154"/>
      <c r="JXF67" s="154"/>
      <c r="JXG67" s="154"/>
      <c r="JXH67" s="154"/>
      <c r="JXI67" s="154"/>
      <c r="JXJ67" s="154"/>
      <c r="JXK67" s="154"/>
      <c r="JXL67" s="154"/>
      <c r="JXM67" s="154"/>
      <c r="JXN67" s="154"/>
      <c r="JXO67" s="154"/>
      <c r="JXP67" s="154"/>
      <c r="JXQ67" s="154"/>
      <c r="JXR67" s="154"/>
      <c r="JXS67" s="154"/>
      <c r="JXT67" s="154"/>
      <c r="JXU67" s="154"/>
      <c r="JXV67" s="154"/>
      <c r="JXW67" s="154"/>
      <c r="JXX67" s="154"/>
      <c r="JXY67" s="154"/>
      <c r="JXZ67" s="154"/>
      <c r="JYA67" s="154"/>
      <c r="JYB67" s="154"/>
      <c r="JYC67" s="154"/>
      <c r="JYD67" s="154"/>
      <c r="JYE67" s="154"/>
      <c r="JYF67" s="154"/>
      <c r="JYG67" s="154"/>
      <c r="JYH67" s="154"/>
      <c r="JYI67" s="154"/>
      <c r="JYJ67" s="154"/>
      <c r="JYK67" s="154"/>
      <c r="JYL67" s="154"/>
      <c r="JYM67" s="154"/>
      <c r="JYN67" s="154"/>
      <c r="JYO67" s="154"/>
      <c r="JYP67" s="154"/>
      <c r="JYQ67" s="154"/>
      <c r="JYR67" s="154"/>
      <c r="JYS67" s="154"/>
      <c r="JYT67" s="154"/>
      <c r="JYU67" s="154"/>
      <c r="JYV67" s="154"/>
      <c r="JYW67" s="154"/>
      <c r="JYX67" s="154"/>
      <c r="JYY67" s="154"/>
      <c r="JYZ67" s="154"/>
      <c r="JZA67" s="154"/>
      <c r="JZB67" s="154"/>
      <c r="JZC67" s="154"/>
      <c r="JZD67" s="154"/>
      <c r="JZE67" s="154"/>
      <c r="JZF67" s="154"/>
      <c r="JZG67" s="154"/>
      <c r="JZH67" s="154"/>
      <c r="JZI67" s="154"/>
      <c r="JZJ67" s="154"/>
      <c r="JZK67" s="154"/>
      <c r="JZL67" s="154"/>
      <c r="JZM67" s="154"/>
      <c r="JZN67" s="154"/>
      <c r="JZO67" s="154"/>
      <c r="JZP67" s="154"/>
      <c r="JZQ67" s="154"/>
      <c r="JZR67" s="154"/>
      <c r="JZS67" s="154"/>
      <c r="JZT67" s="154"/>
      <c r="JZU67" s="154"/>
      <c r="JZV67" s="154"/>
      <c r="JZW67" s="154"/>
      <c r="JZX67" s="154"/>
      <c r="JZY67" s="154"/>
      <c r="JZZ67" s="154"/>
      <c r="KAA67" s="154"/>
      <c r="KAB67" s="154"/>
      <c r="KAC67" s="154"/>
      <c r="KAD67" s="154"/>
      <c r="KAE67" s="154"/>
      <c r="KAF67" s="154"/>
      <c r="KAG67" s="154"/>
      <c r="KAH67" s="154"/>
      <c r="KAI67" s="154"/>
      <c r="KAJ67" s="154"/>
      <c r="KAK67" s="154"/>
      <c r="KAL67" s="154"/>
      <c r="KAM67" s="154"/>
      <c r="KAN67" s="154"/>
      <c r="KAO67" s="154"/>
      <c r="KAP67" s="154"/>
      <c r="KAQ67" s="154"/>
      <c r="KAR67" s="154"/>
      <c r="KAS67" s="154"/>
      <c r="KAT67" s="154"/>
      <c r="KAU67" s="154"/>
      <c r="KAV67" s="154"/>
      <c r="KAW67" s="154"/>
      <c r="KAX67" s="154"/>
      <c r="KAY67" s="154"/>
      <c r="KAZ67" s="154"/>
      <c r="KBA67" s="154"/>
      <c r="KBB67" s="154"/>
      <c r="KBC67" s="154"/>
      <c r="KBD67" s="154"/>
      <c r="KBE67" s="154"/>
      <c r="KBF67" s="154"/>
      <c r="KBG67" s="154"/>
      <c r="KBH67" s="154"/>
      <c r="KBI67" s="154"/>
      <c r="KBJ67" s="154"/>
      <c r="KBK67" s="154"/>
      <c r="KBL67" s="154"/>
      <c r="KBM67" s="154"/>
      <c r="KBN67" s="154"/>
      <c r="KBO67" s="154"/>
      <c r="KBP67" s="154"/>
      <c r="KBQ67" s="154"/>
      <c r="KBR67" s="154"/>
      <c r="KBS67" s="154"/>
      <c r="KBT67" s="154"/>
      <c r="KBU67" s="154"/>
      <c r="KBV67" s="154"/>
      <c r="KBW67" s="154"/>
      <c r="KBX67" s="154"/>
      <c r="KBY67" s="154"/>
      <c r="KBZ67" s="154"/>
      <c r="KCA67" s="154"/>
      <c r="KCB67" s="154"/>
      <c r="KCC67" s="154"/>
      <c r="KCD67" s="154"/>
      <c r="KCE67" s="154"/>
      <c r="KCF67" s="154"/>
      <c r="KCG67" s="154"/>
      <c r="KCH67" s="154"/>
      <c r="KCI67" s="154"/>
      <c r="KCJ67" s="154"/>
      <c r="KCK67" s="154"/>
      <c r="KCL67" s="154"/>
      <c r="KCM67" s="154"/>
      <c r="KCN67" s="154"/>
      <c r="KCO67" s="154"/>
      <c r="KCP67" s="154"/>
      <c r="KCQ67" s="154"/>
      <c r="KCR67" s="154"/>
      <c r="KCS67" s="154"/>
      <c r="KCT67" s="154"/>
      <c r="KCU67" s="154"/>
      <c r="KCV67" s="154"/>
      <c r="KCW67" s="154"/>
      <c r="KCX67" s="154"/>
      <c r="KCY67" s="154"/>
      <c r="KCZ67" s="154"/>
      <c r="KDA67" s="154"/>
      <c r="KDB67" s="154"/>
      <c r="KDC67" s="154"/>
      <c r="KDD67" s="154"/>
      <c r="KDE67" s="154"/>
      <c r="KDF67" s="154"/>
      <c r="KDG67" s="154"/>
      <c r="KDH67" s="154"/>
      <c r="KDI67" s="154"/>
      <c r="KDJ67" s="154"/>
      <c r="KDK67" s="154"/>
      <c r="KDL67" s="154"/>
      <c r="KDM67" s="154"/>
      <c r="KDN67" s="154"/>
      <c r="KDO67" s="154"/>
      <c r="KDP67" s="154"/>
      <c r="KDQ67" s="154"/>
      <c r="KDR67" s="154"/>
      <c r="KDS67" s="154"/>
      <c r="KDT67" s="154"/>
      <c r="KDU67" s="154"/>
      <c r="KDV67" s="154"/>
      <c r="KDW67" s="154"/>
      <c r="KDX67" s="154"/>
      <c r="KDY67" s="154"/>
      <c r="KDZ67" s="154"/>
      <c r="KEA67" s="154"/>
      <c r="KEB67" s="154"/>
      <c r="KEC67" s="154"/>
      <c r="KED67" s="154"/>
      <c r="KEE67" s="154"/>
      <c r="KEF67" s="154"/>
      <c r="KEG67" s="154"/>
      <c r="KEH67" s="154"/>
      <c r="KEI67" s="154"/>
      <c r="KEJ67" s="154"/>
      <c r="KEK67" s="154"/>
      <c r="KEL67" s="154"/>
      <c r="KEM67" s="154"/>
      <c r="KEN67" s="154"/>
      <c r="KEO67" s="154"/>
      <c r="KEP67" s="154"/>
      <c r="KEQ67" s="154"/>
      <c r="KER67" s="154"/>
      <c r="KES67" s="154"/>
      <c r="KET67" s="154"/>
      <c r="KEU67" s="154"/>
      <c r="KEV67" s="154"/>
      <c r="KEW67" s="154"/>
      <c r="KEX67" s="154"/>
      <c r="KEY67" s="154"/>
      <c r="KEZ67" s="154"/>
      <c r="KFA67" s="154"/>
      <c r="KFB67" s="154"/>
      <c r="KFC67" s="154"/>
      <c r="KFD67" s="154"/>
      <c r="KFE67" s="154"/>
      <c r="KFF67" s="154"/>
      <c r="KFG67" s="154"/>
      <c r="KFH67" s="154"/>
      <c r="KFI67" s="154"/>
      <c r="KFJ67" s="154"/>
      <c r="KFK67" s="154"/>
      <c r="KFL67" s="154"/>
      <c r="KFM67" s="154"/>
      <c r="KFN67" s="154"/>
      <c r="KFO67" s="154"/>
      <c r="KFP67" s="154"/>
      <c r="KFQ67" s="154"/>
      <c r="KFR67" s="154"/>
      <c r="KFS67" s="154"/>
      <c r="KFT67" s="154"/>
      <c r="KFU67" s="154"/>
      <c r="KFV67" s="154"/>
      <c r="KFW67" s="154"/>
      <c r="KFX67" s="154"/>
      <c r="KFY67" s="154"/>
      <c r="KFZ67" s="154"/>
      <c r="KGA67" s="154"/>
      <c r="KGB67" s="154"/>
      <c r="KGC67" s="154"/>
      <c r="KGD67" s="154"/>
      <c r="KGE67" s="154"/>
      <c r="KGF67" s="154"/>
      <c r="KGG67" s="154"/>
      <c r="KGH67" s="154"/>
      <c r="KGI67" s="154"/>
      <c r="KGJ67" s="154"/>
      <c r="KGK67" s="154"/>
      <c r="KGL67" s="154"/>
      <c r="KGM67" s="154"/>
      <c r="KGN67" s="154"/>
      <c r="KGO67" s="154"/>
      <c r="KGP67" s="154"/>
      <c r="KGQ67" s="154"/>
      <c r="KGR67" s="154"/>
      <c r="KGS67" s="154"/>
      <c r="KGT67" s="154"/>
      <c r="KGU67" s="154"/>
      <c r="KGV67" s="154"/>
      <c r="KGW67" s="154"/>
      <c r="KGX67" s="154"/>
      <c r="KGY67" s="154"/>
      <c r="KGZ67" s="154"/>
      <c r="KHA67" s="154"/>
      <c r="KHB67" s="154"/>
      <c r="KHC67" s="154"/>
      <c r="KHD67" s="154"/>
      <c r="KHE67" s="154"/>
      <c r="KHF67" s="154"/>
      <c r="KHG67" s="154"/>
      <c r="KHH67" s="154"/>
      <c r="KHI67" s="154"/>
      <c r="KHJ67" s="154"/>
      <c r="KHK67" s="154"/>
      <c r="KHL67" s="154"/>
      <c r="KHM67" s="154"/>
      <c r="KHN67" s="154"/>
      <c r="KHO67" s="154"/>
      <c r="KHP67" s="154"/>
      <c r="KHQ67" s="154"/>
      <c r="KHR67" s="154"/>
      <c r="KHS67" s="154"/>
      <c r="KHT67" s="154"/>
      <c r="KHU67" s="154"/>
      <c r="KHV67" s="154"/>
      <c r="KHW67" s="154"/>
      <c r="KHX67" s="154"/>
      <c r="KHY67" s="154"/>
      <c r="KHZ67" s="154"/>
      <c r="KIA67" s="154"/>
      <c r="KIB67" s="154"/>
      <c r="KIC67" s="154"/>
      <c r="KID67" s="154"/>
      <c r="KIE67" s="154"/>
      <c r="KIF67" s="154"/>
      <c r="KIG67" s="154"/>
      <c r="KIH67" s="154"/>
      <c r="KII67" s="154"/>
      <c r="KIJ67" s="154"/>
      <c r="KIK67" s="154"/>
      <c r="KIL67" s="154"/>
      <c r="KIM67" s="154"/>
      <c r="KIN67" s="154"/>
      <c r="KIO67" s="154"/>
      <c r="KIP67" s="154"/>
      <c r="KIQ67" s="154"/>
      <c r="KIR67" s="154"/>
      <c r="KIS67" s="154"/>
      <c r="KIT67" s="154"/>
      <c r="KIU67" s="154"/>
      <c r="KIV67" s="154"/>
      <c r="KIW67" s="154"/>
      <c r="KIX67" s="154"/>
      <c r="KIY67" s="154"/>
      <c r="KIZ67" s="154"/>
      <c r="KJA67" s="154"/>
      <c r="KJB67" s="154"/>
      <c r="KJC67" s="154"/>
      <c r="KJD67" s="154"/>
      <c r="KJE67" s="154"/>
      <c r="KJF67" s="154"/>
      <c r="KJG67" s="154"/>
      <c r="KJH67" s="154"/>
      <c r="KJI67" s="154"/>
      <c r="KJJ67" s="154"/>
      <c r="KJK67" s="154"/>
      <c r="KJL67" s="154"/>
      <c r="KJM67" s="154"/>
      <c r="KJN67" s="154"/>
      <c r="KJO67" s="154"/>
      <c r="KJP67" s="154"/>
      <c r="KJQ67" s="154"/>
      <c r="KJR67" s="154"/>
      <c r="KJS67" s="154"/>
      <c r="KJT67" s="154"/>
      <c r="KJU67" s="154"/>
      <c r="KJV67" s="154"/>
      <c r="KJW67" s="154"/>
      <c r="KJX67" s="154"/>
      <c r="KJY67" s="154"/>
      <c r="KJZ67" s="154"/>
      <c r="KKA67" s="154"/>
      <c r="KKB67" s="154"/>
      <c r="KKC67" s="154"/>
      <c r="KKD67" s="154"/>
      <c r="KKE67" s="154"/>
      <c r="KKF67" s="154"/>
      <c r="KKG67" s="154"/>
      <c r="KKH67" s="154"/>
      <c r="KKI67" s="154"/>
      <c r="KKJ67" s="154"/>
      <c r="KKK67" s="154"/>
      <c r="KKL67" s="154"/>
      <c r="KKM67" s="154"/>
      <c r="KKN67" s="154"/>
      <c r="KKO67" s="154"/>
      <c r="KKP67" s="154"/>
      <c r="KKQ67" s="154"/>
      <c r="KKR67" s="154"/>
      <c r="KKS67" s="154"/>
      <c r="KKT67" s="154"/>
      <c r="KKU67" s="154"/>
      <c r="KKV67" s="154"/>
      <c r="KKW67" s="154"/>
      <c r="KKX67" s="154"/>
      <c r="KKY67" s="154"/>
      <c r="KKZ67" s="154"/>
      <c r="KLA67" s="154"/>
      <c r="KLB67" s="154"/>
      <c r="KLC67" s="154"/>
      <c r="KLD67" s="154"/>
      <c r="KLE67" s="154"/>
      <c r="KLF67" s="154"/>
      <c r="KLG67" s="154"/>
      <c r="KLH67" s="154"/>
      <c r="KLI67" s="154"/>
      <c r="KLJ67" s="154"/>
      <c r="KLK67" s="154"/>
      <c r="KLL67" s="154"/>
      <c r="KLM67" s="154"/>
      <c r="KLN67" s="154"/>
      <c r="KLO67" s="154"/>
      <c r="KLP67" s="154"/>
      <c r="KLQ67" s="154"/>
      <c r="KLR67" s="154"/>
      <c r="KLS67" s="154"/>
      <c r="KLT67" s="154"/>
      <c r="KLU67" s="154"/>
      <c r="KLV67" s="154"/>
      <c r="KLW67" s="154"/>
      <c r="KLX67" s="154"/>
      <c r="KLY67" s="154"/>
      <c r="KLZ67" s="154"/>
      <c r="KMA67" s="154"/>
      <c r="KMB67" s="154"/>
      <c r="KMC67" s="154"/>
      <c r="KMD67" s="154"/>
      <c r="KME67" s="154"/>
      <c r="KMF67" s="154"/>
      <c r="KMG67" s="154"/>
      <c r="KMH67" s="154"/>
      <c r="KMI67" s="154"/>
      <c r="KMJ67" s="154"/>
      <c r="KMK67" s="154"/>
      <c r="KML67" s="154"/>
      <c r="KMM67" s="154"/>
      <c r="KMN67" s="154"/>
      <c r="KMO67" s="154"/>
      <c r="KMP67" s="154"/>
      <c r="KMQ67" s="154"/>
      <c r="KMR67" s="154"/>
      <c r="KMS67" s="154"/>
      <c r="KMT67" s="154"/>
      <c r="KMU67" s="154"/>
      <c r="KMV67" s="154"/>
      <c r="KMW67" s="154"/>
      <c r="KMX67" s="154"/>
      <c r="KMY67" s="154"/>
      <c r="KMZ67" s="154"/>
      <c r="KNA67" s="154"/>
      <c r="KNB67" s="154"/>
      <c r="KNC67" s="154"/>
      <c r="KND67" s="154"/>
      <c r="KNE67" s="154"/>
      <c r="KNF67" s="154"/>
      <c r="KNG67" s="154"/>
      <c r="KNH67" s="154"/>
      <c r="KNI67" s="154"/>
      <c r="KNJ67" s="154"/>
      <c r="KNK67" s="154"/>
      <c r="KNL67" s="154"/>
      <c r="KNM67" s="154"/>
      <c r="KNN67" s="154"/>
      <c r="KNO67" s="154"/>
      <c r="KNP67" s="154"/>
      <c r="KNQ67" s="154"/>
      <c r="KNR67" s="154"/>
      <c r="KNS67" s="154"/>
      <c r="KNT67" s="154"/>
      <c r="KNU67" s="154"/>
      <c r="KNV67" s="154"/>
      <c r="KNW67" s="154"/>
      <c r="KNX67" s="154"/>
      <c r="KNY67" s="154"/>
      <c r="KNZ67" s="154"/>
      <c r="KOA67" s="154"/>
      <c r="KOB67" s="154"/>
      <c r="KOC67" s="154"/>
      <c r="KOD67" s="154"/>
      <c r="KOE67" s="154"/>
      <c r="KOF67" s="154"/>
      <c r="KOG67" s="154"/>
      <c r="KOH67" s="154"/>
      <c r="KOI67" s="154"/>
      <c r="KOJ67" s="154"/>
      <c r="KOK67" s="154"/>
      <c r="KOL67" s="154"/>
      <c r="KOM67" s="154"/>
      <c r="KON67" s="154"/>
      <c r="KOO67" s="154"/>
      <c r="KOP67" s="154"/>
      <c r="KOQ67" s="154"/>
      <c r="KOR67" s="154"/>
      <c r="KOS67" s="154"/>
      <c r="KOT67" s="154"/>
      <c r="KOU67" s="154"/>
      <c r="KOV67" s="154"/>
      <c r="KOW67" s="154"/>
      <c r="KOX67" s="154"/>
      <c r="KOY67" s="154"/>
      <c r="KOZ67" s="154"/>
      <c r="KPA67" s="154"/>
      <c r="KPB67" s="154"/>
      <c r="KPC67" s="154"/>
      <c r="KPD67" s="154"/>
      <c r="KPE67" s="154"/>
      <c r="KPF67" s="154"/>
      <c r="KPG67" s="154"/>
      <c r="KPH67" s="154"/>
      <c r="KPI67" s="154"/>
      <c r="KPJ67" s="154"/>
      <c r="KPK67" s="154"/>
      <c r="KPL67" s="154"/>
      <c r="KPM67" s="154"/>
      <c r="KPN67" s="154"/>
      <c r="KPO67" s="154"/>
      <c r="KPP67" s="154"/>
      <c r="KPQ67" s="154"/>
      <c r="KPR67" s="154"/>
      <c r="KPS67" s="154"/>
      <c r="KPT67" s="154"/>
      <c r="KPU67" s="154"/>
      <c r="KPV67" s="154"/>
      <c r="KPW67" s="154"/>
      <c r="KPX67" s="154"/>
      <c r="KPY67" s="154"/>
      <c r="KPZ67" s="154"/>
      <c r="KQA67" s="154"/>
      <c r="KQB67" s="154"/>
      <c r="KQC67" s="154"/>
      <c r="KQD67" s="154"/>
      <c r="KQE67" s="154"/>
      <c r="KQF67" s="154"/>
      <c r="KQG67" s="154"/>
      <c r="KQH67" s="154"/>
      <c r="KQI67" s="154"/>
      <c r="KQJ67" s="154"/>
      <c r="KQK67" s="154"/>
      <c r="KQL67" s="154"/>
      <c r="KQM67" s="154"/>
      <c r="KQN67" s="154"/>
      <c r="KQO67" s="154"/>
      <c r="KQP67" s="154"/>
      <c r="KQQ67" s="154"/>
      <c r="KQR67" s="154"/>
      <c r="KQS67" s="154"/>
      <c r="KQT67" s="154"/>
      <c r="KQU67" s="154"/>
      <c r="KQV67" s="154"/>
      <c r="KQW67" s="154"/>
      <c r="KQX67" s="154"/>
      <c r="KQY67" s="154"/>
      <c r="KQZ67" s="154"/>
      <c r="KRA67" s="154"/>
      <c r="KRB67" s="154"/>
      <c r="KRC67" s="154"/>
      <c r="KRD67" s="154"/>
      <c r="KRE67" s="154"/>
      <c r="KRF67" s="154"/>
      <c r="KRG67" s="154"/>
      <c r="KRH67" s="154"/>
      <c r="KRI67" s="154"/>
      <c r="KRJ67" s="154"/>
      <c r="KRK67" s="154"/>
      <c r="KRL67" s="154"/>
      <c r="KRM67" s="154"/>
      <c r="KRN67" s="154"/>
      <c r="KRO67" s="154"/>
      <c r="KRP67" s="154"/>
      <c r="KRQ67" s="154"/>
      <c r="KRR67" s="154"/>
      <c r="KRS67" s="154"/>
      <c r="KRT67" s="154"/>
      <c r="KRU67" s="154"/>
      <c r="KRV67" s="154"/>
      <c r="KRW67" s="154"/>
      <c r="KRX67" s="154"/>
      <c r="KRY67" s="154"/>
      <c r="KRZ67" s="154"/>
      <c r="KSA67" s="154"/>
      <c r="KSB67" s="154"/>
      <c r="KSC67" s="154"/>
      <c r="KSD67" s="154"/>
      <c r="KSE67" s="154"/>
      <c r="KSF67" s="154"/>
      <c r="KSG67" s="154"/>
      <c r="KSH67" s="154"/>
      <c r="KSI67" s="154"/>
      <c r="KSJ67" s="154"/>
      <c r="KSK67" s="154"/>
      <c r="KSL67" s="154"/>
      <c r="KSM67" s="154"/>
      <c r="KSN67" s="154"/>
      <c r="KSO67" s="154"/>
      <c r="KSP67" s="154"/>
      <c r="KSQ67" s="154"/>
      <c r="KSR67" s="154"/>
      <c r="KSS67" s="154"/>
      <c r="KST67" s="154"/>
      <c r="KSU67" s="154"/>
      <c r="KSV67" s="154"/>
      <c r="KSW67" s="154"/>
      <c r="KSX67" s="154"/>
      <c r="KSY67" s="154"/>
      <c r="KSZ67" s="154"/>
      <c r="KTA67" s="154"/>
      <c r="KTB67" s="154"/>
      <c r="KTC67" s="154"/>
      <c r="KTD67" s="154"/>
      <c r="KTE67" s="154"/>
      <c r="KTF67" s="154"/>
      <c r="KTG67" s="154"/>
      <c r="KTH67" s="154"/>
      <c r="KTI67" s="154"/>
      <c r="KTJ67" s="154"/>
      <c r="KTK67" s="154"/>
      <c r="KTL67" s="154"/>
      <c r="KTM67" s="154"/>
      <c r="KTN67" s="154"/>
      <c r="KTO67" s="154"/>
      <c r="KTP67" s="154"/>
      <c r="KTQ67" s="154"/>
      <c r="KTR67" s="154"/>
      <c r="KTS67" s="154"/>
      <c r="KTT67" s="154"/>
      <c r="KTU67" s="154"/>
      <c r="KTV67" s="154"/>
      <c r="KTW67" s="154"/>
      <c r="KTX67" s="154"/>
      <c r="KTY67" s="154"/>
      <c r="KTZ67" s="154"/>
      <c r="KUA67" s="154"/>
      <c r="KUB67" s="154"/>
      <c r="KUC67" s="154"/>
      <c r="KUD67" s="154"/>
      <c r="KUE67" s="154"/>
      <c r="KUF67" s="154"/>
      <c r="KUG67" s="154"/>
      <c r="KUH67" s="154"/>
      <c r="KUI67" s="154"/>
      <c r="KUJ67" s="154"/>
      <c r="KUK67" s="154"/>
      <c r="KUL67" s="154"/>
      <c r="KUM67" s="154"/>
      <c r="KUN67" s="154"/>
      <c r="KUO67" s="154"/>
      <c r="KUP67" s="154"/>
      <c r="KUQ67" s="154"/>
      <c r="KUR67" s="154"/>
      <c r="KUS67" s="154"/>
      <c r="KUT67" s="154"/>
      <c r="KUU67" s="154"/>
      <c r="KUV67" s="154"/>
      <c r="KUW67" s="154"/>
      <c r="KUX67" s="154"/>
      <c r="KUY67" s="154"/>
      <c r="KUZ67" s="154"/>
      <c r="KVA67" s="154"/>
      <c r="KVB67" s="154"/>
      <c r="KVC67" s="154"/>
      <c r="KVD67" s="154"/>
      <c r="KVE67" s="154"/>
      <c r="KVF67" s="154"/>
      <c r="KVG67" s="154"/>
      <c r="KVH67" s="154"/>
      <c r="KVI67" s="154"/>
      <c r="KVJ67" s="154"/>
      <c r="KVK67" s="154"/>
      <c r="KVL67" s="154"/>
      <c r="KVM67" s="154"/>
      <c r="KVN67" s="154"/>
      <c r="KVO67" s="154"/>
      <c r="KVP67" s="154"/>
      <c r="KVQ67" s="154"/>
      <c r="KVR67" s="154"/>
      <c r="KVS67" s="154"/>
      <c r="KVT67" s="154"/>
      <c r="KVU67" s="154"/>
      <c r="KVV67" s="154"/>
      <c r="KVW67" s="154"/>
      <c r="KVX67" s="154"/>
      <c r="KVY67" s="154"/>
      <c r="KVZ67" s="154"/>
      <c r="KWA67" s="154"/>
      <c r="KWB67" s="154"/>
      <c r="KWC67" s="154"/>
      <c r="KWD67" s="154"/>
      <c r="KWE67" s="154"/>
      <c r="KWF67" s="154"/>
      <c r="KWG67" s="154"/>
      <c r="KWH67" s="154"/>
      <c r="KWI67" s="154"/>
      <c r="KWJ67" s="154"/>
      <c r="KWK67" s="154"/>
      <c r="KWL67" s="154"/>
      <c r="KWM67" s="154"/>
      <c r="KWN67" s="154"/>
      <c r="KWO67" s="154"/>
      <c r="KWP67" s="154"/>
      <c r="KWQ67" s="154"/>
      <c r="KWR67" s="154"/>
      <c r="KWS67" s="154"/>
      <c r="KWT67" s="154"/>
      <c r="KWU67" s="154"/>
      <c r="KWV67" s="154"/>
      <c r="KWW67" s="154"/>
      <c r="KWX67" s="154"/>
      <c r="KWY67" s="154"/>
      <c r="KWZ67" s="154"/>
      <c r="KXA67" s="154"/>
      <c r="KXB67" s="154"/>
      <c r="KXC67" s="154"/>
      <c r="KXD67" s="154"/>
      <c r="KXE67" s="154"/>
      <c r="KXF67" s="154"/>
      <c r="KXG67" s="154"/>
      <c r="KXH67" s="154"/>
      <c r="KXI67" s="154"/>
      <c r="KXJ67" s="154"/>
      <c r="KXK67" s="154"/>
      <c r="KXL67" s="154"/>
      <c r="KXM67" s="154"/>
      <c r="KXN67" s="154"/>
      <c r="KXO67" s="154"/>
      <c r="KXP67" s="154"/>
      <c r="KXQ67" s="154"/>
      <c r="KXR67" s="154"/>
      <c r="KXS67" s="154"/>
      <c r="KXT67" s="154"/>
      <c r="KXU67" s="154"/>
      <c r="KXV67" s="154"/>
      <c r="KXW67" s="154"/>
      <c r="KXX67" s="154"/>
      <c r="KXY67" s="154"/>
      <c r="KXZ67" s="154"/>
      <c r="KYA67" s="154"/>
      <c r="KYB67" s="154"/>
      <c r="KYC67" s="154"/>
      <c r="KYD67" s="154"/>
      <c r="KYE67" s="154"/>
      <c r="KYF67" s="154"/>
      <c r="KYG67" s="154"/>
      <c r="KYH67" s="154"/>
      <c r="KYI67" s="154"/>
      <c r="KYJ67" s="154"/>
      <c r="KYK67" s="154"/>
      <c r="KYL67" s="154"/>
      <c r="KYM67" s="154"/>
      <c r="KYN67" s="154"/>
      <c r="KYO67" s="154"/>
      <c r="KYP67" s="154"/>
      <c r="KYQ67" s="154"/>
      <c r="KYR67" s="154"/>
      <c r="KYS67" s="154"/>
      <c r="KYT67" s="154"/>
      <c r="KYU67" s="154"/>
      <c r="KYV67" s="154"/>
      <c r="KYW67" s="154"/>
      <c r="KYX67" s="154"/>
      <c r="KYY67" s="154"/>
      <c r="KYZ67" s="154"/>
      <c r="KZA67" s="154"/>
      <c r="KZB67" s="154"/>
      <c r="KZC67" s="154"/>
      <c r="KZD67" s="154"/>
      <c r="KZE67" s="154"/>
      <c r="KZF67" s="154"/>
      <c r="KZG67" s="154"/>
      <c r="KZH67" s="154"/>
      <c r="KZI67" s="154"/>
      <c r="KZJ67" s="154"/>
      <c r="KZK67" s="154"/>
      <c r="KZL67" s="154"/>
      <c r="KZM67" s="154"/>
      <c r="KZN67" s="154"/>
      <c r="KZO67" s="154"/>
      <c r="KZP67" s="154"/>
      <c r="KZQ67" s="154"/>
      <c r="KZR67" s="154"/>
      <c r="KZS67" s="154"/>
      <c r="KZT67" s="154"/>
      <c r="KZU67" s="154"/>
      <c r="KZV67" s="154"/>
      <c r="KZW67" s="154"/>
      <c r="KZX67" s="154"/>
      <c r="KZY67" s="154"/>
      <c r="KZZ67" s="154"/>
      <c r="LAA67" s="154"/>
      <c r="LAB67" s="154"/>
      <c r="LAC67" s="154"/>
      <c r="LAD67" s="154"/>
      <c r="LAE67" s="154"/>
      <c r="LAF67" s="154"/>
      <c r="LAG67" s="154"/>
      <c r="LAH67" s="154"/>
      <c r="LAI67" s="154"/>
      <c r="LAJ67" s="154"/>
      <c r="LAK67" s="154"/>
      <c r="LAL67" s="154"/>
      <c r="LAM67" s="154"/>
      <c r="LAN67" s="154"/>
      <c r="LAO67" s="154"/>
      <c r="LAP67" s="154"/>
      <c r="LAQ67" s="154"/>
      <c r="LAR67" s="154"/>
      <c r="LAS67" s="154"/>
      <c r="LAT67" s="154"/>
      <c r="LAU67" s="154"/>
      <c r="LAV67" s="154"/>
      <c r="LAW67" s="154"/>
      <c r="LAX67" s="154"/>
      <c r="LAY67" s="154"/>
      <c r="LAZ67" s="154"/>
      <c r="LBA67" s="154"/>
      <c r="LBB67" s="154"/>
      <c r="LBC67" s="154"/>
      <c r="LBD67" s="154"/>
      <c r="LBE67" s="154"/>
      <c r="LBF67" s="154"/>
      <c r="LBG67" s="154"/>
      <c r="LBH67" s="154"/>
      <c r="LBI67" s="154"/>
      <c r="LBJ67" s="154"/>
      <c r="LBK67" s="154"/>
      <c r="LBL67" s="154"/>
      <c r="LBM67" s="154"/>
      <c r="LBN67" s="154"/>
      <c r="LBO67" s="154"/>
      <c r="LBP67" s="154"/>
      <c r="LBQ67" s="154"/>
      <c r="LBR67" s="154"/>
      <c r="LBS67" s="154"/>
      <c r="LBT67" s="154"/>
      <c r="LBU67" s="154"/>
      <c r="LBV67" s="154"/>
      <c r="LBW67" s="154"/>
      <c r="LBX67" s="154"/>
      <c r="LBY67" s="154"/>
      <c r="LBZ67" s="154"/>
      <c r="LCA67" s="154"/>
      <c r="LCB67" s="154"/>
      <c r="LCC67" s="154"/>
      <c r="LCD67" s="154"/>
      <c r="LCE67" s="154"/>
      <c r="LCF67" s="154"/>
      <c r="LCG67" s="154"/>
      <c r="LCH67" s="154"/>
      <c r="LCI67" s="154"/>
      <c r="LCJ67" s="154"/>
      <c r="LCK67" s="154"/>
      <c r="LCL67" s="154"/>
      <c r="LCM67" s="154"/>
      <c r="LCN67" s="154"/>
      <c r="LCO67" s="154"/>
      <c r="LCP67" s="154"/>
      <c r="LCQ67" s="154"/>
      <c r="LCR67" s="154"/>
      <c r="LCS67" s="154"/>
      <c r="LCT67" s="154"/>
      <c r="LCU67" s="154"/>
      <c r="LCV67" s="154"/>
      <c r="LCW67" s="154"/>
      <c r="LCX67" s="154"/>
      <c r="LCY67" s="154"/>
      <c r="LCZ67" s="154"/>
      <c r="LDA67" s="154"/>
      <c r="LDB67" s="154"/>
      <c r="LDC67" s="154"/>
      <c r="LDD67" s="154"/>
      <c r="LDE67" s="154"/>
      <c r="LDF67" s="154"/>
      <c r="LDG67" s="154"/>
      <c r="LDH67" s="154"/>
      <c r="LDI67" s="154"/>
      <c r="LDJ67" s="154"/>
      <c r="LDK67" s="154"/>
      <c r="LDL67" s="154"/>
      <c r="LDM67" s="154"/>
      <c r="LDN67" s="154"/>
      <c r="LDO67" s="154"/>
      <c r="LDP67" s="154"/>
      <c r="LDQ67" s="154"/>
      <c r="LDR67" s="154"/>
      <c r="LDS67" s="154"/>
      <c r="LDT67" s="154"/>
      <c r="LDU67" s="154"/>
      <c r="LDV67" s="154"/>
      <c r="LDW67" s="154"/>
      <c r="LDX67" s="154"/>
      <c r="LDY67" s="154"/>
      <c r="LDZ67" s="154"/>
      <c r="LEA67" s="154"/>
      <c r="LEB67" s="154"/>
      <c r="LEC67" s="154"/>
      <c r="LED67" s="154"/>
      <c r="LEE67" s="154"/>
      <c r="LEF67" s="154"/>
      <c r="LEG67" s="154"/>
      <c r="LEH67" s="154"/>
      <c r="LEI67" s="154"/>
      <c r="LEJ67" s="154"/>
      <c r="LEK67" s="154"/>
      <c r="LEL67" s="154"/>
      <c r="LEM67" s="154"/>
      <c r="LEN67" s="154"/>
      <c r="LEO67" s="154"/>
      <c r="LEP67" s="154"/>
      <c r="LEQ67" s="154"/>
      <c r="LER67" s="154"/>
      <c r="LES67" s="154"/>
      <c r="LET67" s="154"/>
      <c r="LEU67" s="154"/>
      <c r="LEV67" s="154"/>
      <c r="LEW67" s="154"/>
      <c r="LEX67" s="154"/>
      <c r="LEY67" s="154"/>
      <c r="LEZ67" s="154"/>
      <c r="LFA67" s="154"/>
      <c r="LFB67" s="154"/>
      <c r="LFC67" s="154"/>
      <c r="LFD67" s="154"/>
      <c r="LFE67" s="154"/>
      <c r="LFF67" s="154"/>
      <c r="LFG67" s="154"/>
      <c r="LFH67" s="154"/>
      <c r="LFI67" s="154"/>
      <c r="LFJ67" s="154"/>
      <c r="LFK67" s="154"/>
      <c r="LFL67" s="154"/>
      <c r="LFM67" s="154"/>
      <c r="LFN67" s="154"/>
      <c r="LFO67" s="154"/>
      <c r="LFP67" s="154"/>
      <c r="LFQ67" s="154"/>
      <c r="LFR67" s="154"/>
      <c r="LFS67" s="154"/>
      <c r="LFT67" s="154"/>
      <c r="LFU67" s="154"/>
      <c r="LFV67" s="154"/>
      <c r="LFW67" s="154"/>
      <c r="LFX67" s="154"/>
      <c r="LFY67" s="154"/>
      <c r="LFZ67" s="154"/>
      <c r="LGA67" s="154"/>
      <c r="LGB67" s="154"/>
      <c r="LGC67" s="154"/>
      <c r="LGD67" s="154"/>
      <c r="LGE67" s="154"/>
      <c r="LGF67" s="154"/>
      <c r="LGG67" s="154"/>
      <c r="LGH67" s="154"/>
      <c r="LGI67" s="154"/>
      <c r="LGJ67" s="154"/>
      <c r="LGK67" s="154"/>
      <c r="LGL67" s="154"/>
      <c r="LGM67" s="154"/>
      <c r="LGN67" s="154"/>
      <c r="LGO67" s="154"/>
      <c r="LGP67" s="154"/>
      <c r="LGQ67" s="154"/>
      <c r="LGR67" s="154"/>
      <c r="LGS67" s="154"/>
      <c r="LGT67" s="154"/>
      <c r="LGU67" s="154"/>
      <c r="LGV67" s="154"/>
      <c r="LGW67" s="154"/>
      <c r="LGX67" s="154"/>
      <c r="LGY67" s="154"/>
      <c r="LGZ67" s="154"/>
      <c r="LHA67" s="154"/>
      <c r="LHB67" s="154"/>
      <c r="LHC67" s="154"/>
      <c r="LHD67" s="154"/>
      <c r="LHE67" s="154"/>
      <c r="LHF67" s="154"/>
      <c r="LHG67" s="154"/>
      <c r="LHH67" s="154"/>
      <c r="LHI67" s="154"/>
      <c r="LHJ67" s="154"/>
      <c r="LHK67" s="154"/>
      <c r="LHL67" s="154"/>
      <c r="LHM67" s="154"/>
      <c r="LHN67" s="154"/>
      <c r="LHO67" s="154"/>
      <c r="LHP67" s="154"/>
      <c r="LHQ67" s="154"/>
      <c r="LHR67" s="154"/>
      <c r="LHS67" s="154"/>
      <c r="LHT67" s="154"/>
      <c r="LHU67" s="154"/>
      <c r="LHV67" s="154"/>
      <c r="LHW67" s="154"/>
      <c r="LHX67" s="154"/>
      <c r="LHY67" s="154"/>
      <c r="LHZ67" s="154"/>
      <c r="LIA67" s="154"/>
      <c r="LIB67" s="154"/>
      <c r="LIC67" s="154"/>
      <c r="LID67" s="154"/>
      <c r="LIE67" s="154"/>
      <c r="LIF67" s="154"/>
      <c r="LIG67" s="154"/>
      <c r="LIH67" s="154"/>
      <c r="LII67" s="154"/>
      <c r="LIJ67" s="154"/>
      <c r="LIK67" s="154"/>
      <c r="LIL67" s="154"/>
      <c r="LIM67" s="154"/>
      <c r="LIN67" s="154"/>
      <c r="LIO67" s="154"/>
      <c r="LIP67" s="154"/>
      <c r="LIQ67" s="154"/>
      <c r="LIR67" s="154"/>
      <c r="LIS67" s="154"/>
      <c r="LIT67" s="154"/>
      <c r="LIU67" s="154"/>
      <c r="LIV67" s="154"/>
      <c r="LIW67" s="154"/>
      <c r="LIX67" s="154"/>
      <c r="LIY67" s="154"/>
      <c r="LIZ67" s="154"/>
      <c r="LJA67" s="154"/>
      <c r="LJB67" s="154"/>
      <c r="LJC67" s="154"/>
      <c r="LJD67" s="154"/>
      <c r="LJE67" s="154"/>
      <c r="LJF67" s="154"/>
      <c r="LJG67" s="154"/>
      <c r="LJH67" s="154"/>
      <c r="LJI67" s="154"/>
      <c r="LJJ67" s="154"/>
      <c r="LJK67" s="154"/>
      <c r="LJL67" s="154"/>
      <c r="LJM67" s="154"/>
      <c r="LJN67" s="154"/>
      <c r="LJO67" s="154"/>
      <c r="LJP67" s="154"/>
      <c r="LJQ67" s="154"/>
      <c r="LJR67" s="154"/>
      <c r="LJS67" s="154"/>
      <c r="LJT67" s="154"/>
      <c r="LJU67" s="154"/>
      <c r="LJV67" s="154"/>
      <c r="LJW67" s="154"/>
      <c r="LJX67" s="154"/>
      <c r="LJY67" s="154"/>
      <c r="LJZ67" s="154"/>
      <c r="LKA67" s="154"/>
      <c r="LKB67" s="154"/>
      <c r="LKC67" s="154"/>
      <c r="LKD67" s="154"/>
      <c r="LKE67" s="154"/>
      <c r="LKF67" s="154"/>
      <c r="LKG67" s="154"/>
      <c r="LKH67" s="154"/>
      <c r="LKI67" s="154"/>
      <c r="LKJ67" s="154"/>
      <c r="LKK67" s="154"/>
      <c r="LKL67" s="154"/>
      <c r="LKM67" s="154"/>
      <c r="LKN67" s="154"/>
      <c r="LKO67" s="154"/>
      <c r="LKP67" s="154"/>
      <c r="LKQ67" s="154"/>
      <c r="LKR67" s="154"/>
      <c r="LKS67" s="154"/>
      <c r="LKT67" s="154"/>
      <c r="LKU67" s="154"/>
      <c r="LKV67" s="154"/>
      <c r="LKW67" s="154"/>
      <c r="LKX67" s="154"/>
      <c r="LKY67" s="154"/>
      <c r="LKZ67" s="154"/>
      <c r="LLA67" s="154"/>
      <c r="LLB67" s="154"/>
      <c r="LLC67" s="154"/>
      <c r="LLD67" s="154"/>
      <c r="LLE67" s="154"/>
      <c r="LLF67" s="154"/>
      <c r="LLG67" s="154"/>
      <c r="LLH67" s="154"/>
      <c r="LLI67" s="154"/>
      <c r="LLJ67" s="154"/>
      <c r="LLK67" s="154"/>
      <c r="LLL67" s="154"/>
      <c r="LLM67" s="154"/>
      <c r="LLN67" s="154"/>
      <c r="LLO67" s="154"/>
      <c r="LLP67" s="154"/>
      <c r="LLQ67" s="154"/>
      <c r="LLR67" s="154"/>
      <c r="LLS67" s="154"/>
      <c r="LLT67" s="154"/>
      <c r="LLU67" s="154"/>
      <c r="LLV67" s="154"/>
      <c r="LLW67" s="154"/>
      <c r="LLX67" s="154"/>
      <c r="LLY67" s="154"/>
      <c r="LLZ67" s="154"/>
      <c r="LMA67" s="154"/>
      <c r="LMB67" s="154"/>
      <c r="LMC67" s="154"/>
      <c r="LMD67" s="154"/>
      <c r="LME67" s="154"/>
      <c r="LMF67" s="154"/>
      <c r="LMG67" s="154"/>
      <c r="LMH67" s="154"/>
      <c r="LMI67" s="154"/>
      <c r="LMJ67" s="154"/>
      <c r="LMK67" s="154"/>
      <c r="LML67" s="154"/>
      <c r="LMM67" s="154"/>
      <c r="LMN67" s="154"/>
      <c r="LMO67" s="154"/>
      <c r="LMP67" s="154"/>
      <c r="LMQ67" s="154"/>
      <c r="LMR67" s="154"/>
      <c r="LMS67" s="154"/>
      <c r="LMT67" s="154"/>
      <c r="LMU67" s="154"/>
      <c r="LMV67" s="154"/>
      <c r="LMW67" s="154"/>
      <c r="LMX67" s="154"/>
      <c r="LMY67" s="154"/>
      <c r="LMZ67" s="154"/>
      <c r="LNA67" s="154"/>
      <c r="LNB67" s="154"/>
      <c r="LNC67" s="154"/>
      <c r="LND67" s="154"/>
      <c r="LNE67" s="154"/>
      <c r="LNF67" s="154"/>
      <c r="LNG67" s="154"/>
      <c r="LNH67" s="154"/>
      <c r="LNI67" s="154"/>
      <c r="LNJ67" s="154"/>
      <c r="LNK67" s="154"/>
      <c r="LNL67" s="154"/>
      <c r="LNM67" s="154"/>
      <c r="LNN67" s="154"/>
      <c r="LNO67" s="154"/>
      <c r="LNP67" s="154"/>
      <c r="LNQ67" s="154"/>
      <c r="LNR67" s="154"/>
      <c r="LNS67" s="154"/>
      <c r="LNT67" s="154"/>
      <c r="LNU67" s="154"/>
      <c r="LNV67" s="154"/>
      <c r="LNW67" s="154"/>
      <c r="LNX67" s="154"/>
      <c r="LNY67" s="154"/>
      <c r="LNZ67" s="154"/>
      <c r="LOA67" s="154"/>
      <c r="LOB67" s="154"/>
      <c r="LOC67" s="154"/>
      <c r="LOD67" s="154"/>
      <c r="LOE67" s="154"/>
      <c r="LOF67" s="154"/>
      <c r="LOG67" s="154"/>
      <c r="LOH67" s="154"/>
      <c r="LOI67" s="154"/>
      <c r="LOJ67" s="154"/>
      <c r="LOK67" s="154"/>
      <c r="LOL67" s="154"/>
      <c r="LOM67" s="154"/>
      <c r="LON67" s="154"/>
      <c r="LOO67" s="154"/>
      <c r="LOP67" s="154"/>
      <c r="LOQ67" s="154"/>
      <c r="LOR67" s="154"/>
      <c r="LOS67" s="154"/>
      <c r="LOT67" s="154"/>
      <c r="LOU67" s="154"/>
      <c r="LOV67" s="154"/>
      <c r="LOW67" s="154"/>
      <c r="LOX67" s="154"/>
      <c r="LOY67" s="154"/>
      <c r="LOZ67" s="154"/>
      <c r="LPA67" s="154"/>
      <c r="LPB67" s="154"/>
      <c r="LPC67" s="154"/>
      <c r="LPD67" s="154"/>
      <c r="LPE67" s="154"/>
      <c r="LPF67" s="154"/>
      <c r="LPG67" s="154"/>
      <c r="LPH67" s="154"/>
      <c r="LPI67" s="154"/>
      <c r="LPJ67" s="154"/>
      <c r="LPK67" s="154"/>
      <c r="LPL67" s="154"/>
      <c r="LPM67" s="154"/>
      <c r="LPN67" s="154"/>
      <c r="LPO67" s="154"/>
      <c r="LPP67" s="154"/>
      <c r="LPQ67" s="154"/>
      <c r="LPR67" s="154"/>
      <c r="LPS67" s="154"/>
      <c r="LPT67" s="154"/>
      <c r="LPU67" s="154"/>
      <c r="LPV67" s="154"/>
      <c r="LPW67" s="154"/>
      <c r="LPX67" s="154"/>
      <c r="LPY67" s="154"/>
      <c r="LPZ67" s="154"/>
      <c r="LQA67" s="154"/>
      <c r="LQB67" s="154"/>
      <c r="LQC67" s="154"/>
      <c r="LQD67" s="154"/>
      <c r="LQE67" s="154"/>
      <c r="LQF67" s="154"/>
      <c r="LQG67" s="154"/>
      <c r="LQH67" s="154"/>
      <c r="LQI67" s="154"/>
      <c r="LQJ67" s="154"/>
      <c r="LQK67" s="154"/>
      <c r="LQL67" s="154"/>
      <c r="LQM67" s="154"/>
      <c r="LQN67" s="154"/>
      <c r="LQO67" s="154"/>
      <c r="LQP67" s="154"/>
      <c r="LQQ67" s="154"/>
      <c r="LQR67" s="154"/>
      <c r="LQS67" s="154"/>
      <c r="LQT67" s="154"/>
      <c r="LQU67" s="154"/>
      <c r="LQV67" s="154"/>
      <c r="LQW67" s="154"/>
      <c r="LQX67" s="154"/>
      <c r="LQY67" s="154"/>
      <c r="LQZ67" s="154"/>
      <c r="LRA67" s="154"/>
      <c r="LRB67" s="154"/>
      <c r="LRC67" s="154"/>
      <c r="LRD67" s="154"/>
      <c r="LRE67" s="154"/>
      <c r="LRF67" s="154"/>
      <c r="LRG67" s="154"/>
      <c r="LRH67" s="154"/>
      <c r="LRI67" s="154"/>
      <c r="LRJ67" s="154"/>
      <c r="LRK67" s="154"/>
      <c r="LRL67" s="154"/>
      <c r="LRM67" s="154"/>
      <c r="LRN67" s="154"/>
      <c r="LRO67" s="154"/>
      <c r="LRP67" s="154"/>
      <c r="LRQ67" s="154"/>
      <c r="LRR67" s="154"/>
      <c r="LRS67" s="154"/>
      <c r="LRT67" s="154"/>
      <c r="LRU67" s="154"/>
      <c r="LRV67" s="154"/>
      <c r="LRW67" s="154"/>
      <c r="LRX67" s="154"/>
      <c r="LRY67" s="154"/>
      <c r="LRZ67" s="154"/>
      <c r="LSA67" s="154"/>
      <c r="LSB67" s="154"/>
      <c r="LSC67" s="154"/>
      <c r="LSD67" s="154"/>
      <c r="LSE67" s="154"/>
      <c r="LSF67" s="154"/>
      <c r="LSG67" s="154"/>
      <c r="LSH67" s="154"/>
      <c r="LSI67" s="154"/>
      <c r="LSJ67" s="154"/>
      <c r="LSK67" s="154"/>
      <c r="LSL67" s="154"/>
      <c r="LSM67" s="154"/>
      <c r="LSN67" s="154"/>
      <c r="LSO67" s="154"/>
      <c r="LSP67" s="154"/>
      <c r="LSQ67" s="154"/>
      <c r="LSR67" s="154"/>
      <c r="LSS67" s="154"/>
      <c r="LST67" s="154"/>
      <c r="LSU67" s="154"/>
      <c r="LSV67" s="154"/>
      <c r="LSW67" s="154"/>
      <c r="LSX67" s="154"/>
      <c r="LSY67" s="154"/>
      <c r="LSZ67" s="154"/>
      <c r="LTA67" s="154"/>
      <c r="LTB67" s="154"/>
      <c r="LTC67" s="154"/>
      <c r="LTD67" s="154"/>
      <c r="LTE67" s="154"/>
      <c r="LTF67" s="154"/>
      <c r="LTG67" s="154"/>
      <c r="LTH67" s="154"/>
      <c r="LTI67" s="154"/>
      <c r="LTJ67" s="154"/>
      <c r="LTK67" s="154"/>
      <c r="LTL67" s="154"/>
      <c r="LTM67" s="154"/>
      <c r="LTN67" s="154"/>
      <c r="LTO67" s="154"/>
      <c r="LTP67" s="154"/>
      <c r="LTQ67" s="154"/>
      <c r="LTR67" s="154"/>
      <c r="LTS67" s="154"/>
      <c r="LTT67" s="154"/>
      <c r="LTU67" s="154"/>
      <c r="LTV67" s="154"/>
      <c r="LTW67" s="154"/>
      <c r="LTX67" s="154"/>
      <c r="LTY67" s="154"/>
      <c r="LTZ67" s="154"/>
      <c r="LUA67" s="154"/>
      <c r="LUB67" s="154"/>
      <c r="LUC67" s="154"/>
      <c r="LUD67" s="154"/>
      <c r="LUE67" s="154"/>
      <c r="LUF67" s="154"/>
      <c r="LUG67" s="154"/>
      <c r="LUH67" s="154"/>
      <c r="LUI67" s="154"/>
      <c r="LUJ67" s="154"/>
      <c r="LUK67" s="154"/>
      <c r="LUL67" s="154"/>
      <c r="LUM67" s="154"/>
      <c r="LUN67" s="154"/>
      <c r="LUO67" s="154"/>
      <c r="LUP67" s="154"/>
      <c r="LUQ67" s="154"/>
      <c r="LUR67" s="154"/>
      <c r="LUS67" s="154"/>
      <c r="LUT67" s="154"/>
      <c r="LUU67" s="154"/>
      <c r="LUV67" s="154"/>
      <c r="LUW67" s="154"/>
      <c r="LUX67" s="154"/>
      <c r="LUY67" s="154"/>
      <c r="LUZ67" s="154"/>
      <c r="LVA67" s="154"/>
      <c r="LVB67" s="154"/>
      <c r="LVC67" s="154"/>
      <c r="LVD67" s="154"/>
      <c r="LVE67" s="154"/>
      <c r="LVF67" s="154"/>
      <c r="LVG67" s="154"/>
      <c r="LVH67" s="154"/>
      <c r="LVI67" s="154"/>
      <c r="LVJ67" s="154"/>
      <c r="LVK67" s="154"/>
      <c r="LVL67" s="154"/>
      <c r="LVM67" s="154"/>
      <c r="LVN67" s="154"/>
      <c r="LVO67" s="154"/>
      <c r="LVP67" s="154"/>
      <c r="LVQ67" s="154"/>
      <c r="LVR67" s="154"/>
      <c r="LVS67" s="154"/>
      <c r="LVT67" s="154"/>
      <c r="LVU67" s="154"/>
      <c r="LVV67" s="154"/>
      <c r="LVW67" s="154"/>
      <c r="LVX67" s="154"/>
      <c r="LVY67" s="154"/>
      <c r="LVZ67" s="154"/>
      <c r="LWA67" s="154"/>
      <c r="LWB67" s="154"/>
      <c r="LWC67" s="154"/>
      <c r="LWD67" s="154"/>
      <c r="LWE67" s="154"/>
      <c r="LWF67" s="154"/>
      <c r="LWG67" s="154"/>
      <c r="LWH67" s="154"/>
      <c r="LWI67" s="154"/>
      <c r="LWJ67" s="154"/>
      <c r="LWK67" s="154"/>
      <c r="LWL67" s="154"/>
      <c r="LWM67" s="154"/>
      <c r="LWN67" s="154"/>
      <c r="LWO67" s="154"/>
      <c r="LWP67" s="154"/>
      <c r="LWQ67" s="154"/>
      <c r="LWR67" s="154"/>
      <c r="LWS67" s="154"/>
      <c r="LWT67" s="154"/>
      <c r="LWU67" s="154"/>
      <c r="LWV67" s="154"/>
      <c r="LWW67" s="154"/>
      <c r="LWX67" s="154"/>
      <c r="LWY67" s="154"/>
      <c r="LWZ67" s="154"/>
      <c r="LXA67" s="154"/>
      <c r="LXB67" s="154"/>
      <c r="LXC67" s="154"/>
      <c r="LXD67" s="154"/>
      <c r="LXE67" s="154"/>
      <c r="LXF67" s="154"/>
      <c r="LXG67" s="154"/>
      <c r="LXH67" s="154"/>
      <c r="LXI67" s="154"/>
      <c r="LXJ67" s="154"/>
      <c r="LXK67" s="154"/>
      <c r="LXL67" s="154"/>
      <c r="LXM67" s="154"/>
      <c r="LXN67" s="154"/>
      <c r="LXO67" s="154"/>
      <c r="LXP67" s="154"/>
      <c r="LXQ67" s="154"/>
      <c r="LXR67" s="154"/>
      <c r="LXS67" s="154"/>
      <c r="LXT67" s="154"/>
      <c r="LXU67" s="154"/>
      <c r="LXV67" s="154"/>
      <c r="LXW67" s="154"/>
      <c r="LXX67" s="154"/>
      <c r="LXY67" s="154"/>
      <c r="LXZ67" s="154"/>
      <c r="LYA67" s="154"/>
      <c r="LYB67" s="154"/>
      <c r="LYC67" s="154"/>
      <c r="LYD67" s="154"/>
      <c r="LYE67" s="154"/>
      <c r="LYF67" s="154"/>
      <c r="LYG67" s="154"/>
      <c r="LYH67" s="154"/>
      <c r="LYI67" s="154"/>
      <c r="LYJ67" s="154"/>
      <c r="LYK67" s="154"/>
      <c r="LYL67" s="154"/>
      <c r="LYM67" s="154"/>
      <c r="LYN67" s="154"/>
      <c r="LYO67" s="154"/>
      <c r="LYP67" s="154"/>
      <c r="LYQ67" s="154"/>
      <c r="LYR67" s="154"/>
      <c r="LYS67" s="154"/>
      <c r="LYT67" s="154"/>
      <c r="LYU67" s="154"/>
      <c r="LYV67" s="154"/>
      <c r="LYW67" s="154"/>
      <c r="LYX67" s="154"/>
      <c r="LYY67" s="154"/>
      <c r="LYZ67" s="154"/>
      <c r="LZA67" s="154"/>
      <c r="LZB67" s="154"/>
      <c r="LZC67" s="154"/>
      <c r="LZD67" s="154"/>
      <c r="LZE67" s="154"/>
      <c r="LZF67" s="154"/>
      <c r="LZG67" s="154"/>
      <c r="LZH67" s="154"/>
      <c r="LZI67" s="154"/>
      <c r="LZJ67" s="154"/>
      <c r="LZK67" s="154"/>
      <c r="LZL67" s="154"/>
      <c r="LZM67" s="154"/>
      <c r="LZN67" s="154"/>
      <c r="LZO67" s="154"/>
      <c r="LZP67" s="154"/>
      <c r="LZQ67" s="154"/>
      <c r="LZR67" s="154"/>
      <c r="LZS67" s="154"/>
      <c r="LZT67" s="154"/>
      <c r="LZU67" s="154"/>
      <c r="LZV67" s="154"/>
      <c r="LZW67" s="154"/>
      <c r="LZX67" s="154"/>
      <c r="LZY67" s="154"/>
      <c r="LZZ67" s="154"/>
      <c r="MAA67" s="154"/>
      <c r="MAB67" s="154"/>
      <c r="MAC67" s="154"/>
      <c r="MAD67" s="154"/>
      <c r="MAE67" s="154"/>
      <c r="MAF67" s="154"/>
      <c r="MAG67" s="154"/>
      <c r="MAH67" s="154"/>
      <c r="MAI67" s="154"/>
      <c r="MAJ67" s="154"/>
      <c r="MAK67" s="154"/>
      <c r="MAL67" s="154"/>
      <c r="MAM67" s="154"/>
      <c r="MAN67" s="154"/>
      <c r="MAO67" s="154"/>
      <c r="MAP67" s="154"/>
      <c r="MAQ67" s="154"/>
      <c r="MAR67" s="154"/>
      <c r="MAS67" s="154"/>
      <c r="MAT67" s="154"/>
      <c r="MAU67" s="154"/>
      <c r="MAV67" s="154"/>
      <c r="MAW67" s="154"/>
      <c r="MAX67" s="154"/>
      <c r="MAY67" s="154"/>
      <c r="MAZ67" s="154"/>
      <c r="MBA67" s="154"/>
      <c r="MBB67" s="154"/>
      <c r="MBC67" s="154"/>
      <c r="MBD67" s="154"/>
      <c r="MBE67" s="154"/>
      <c r="MBF67" s="154"/>
      <c r="MBG67" s="154"/>
      <c r="MBH67" s="154"/>
      <c r="MBI67" s="154"/>
      <c r="MBJ67" s="154"/>
      <c r="MBK67" s="154"/>
      <c r="MBL67" s="154"/>
      <c r="MBM67" s="154"/>
      <c r="MBN67" s="154"/>
      <c r="MBO67" s="154"/>
      <c r="MBP67" s="154"/>
      <c r="MBQ67" s="154"/>
      <c r="MBR67" s="154"/>
      <c r="MBS67" s="154"/>
      <c r="MBT67" s="154"/>
      <c r="MBU67" s="154"/>
      <c r="MBV67" s="154"/>
      <c r="MBW67" s="154"/>
      <c r="MBX67" s="154"/>
      <c r="MBY67" s="154"/>
      <c r="MBZ67" s="154"/>
      <c r="MCA67" s="154"/>
      <c r="MCB67" s="154"/>
      <c r="MCC67" s="154"/>
      <c r="MCD67" s="154"/>
      <c r="MCE67" s="154"/>
      <c r="MCF67" s="154"/>
      <c r="MCG67" s="154"/>
      <c r="MCH67" s="154"/>
      <c r="MCI67" s="154"/>
      <c r="MCJ67" s="154"/>
      <c r="MCK67" s="154"/>
      <c r="MCL67" s="154"/>
      <c r="MCM67" s="154"/>
      <c r="MCN67" s="154"/>
      <c r="MCO67" s="154"/>
      <c r="MCP67" s="154"/>
      <c r="MCQ67" s="154"/>
      <c r="MCR67" s="154"/>
      <c r="MCS67" s="154"/>
      <c r="MCT67" s="154"/>
      <c r="MCU67" s="154"/>
      <c r="MCV67" s="154"/>
      <c r="MCW67" s="154"/>
      <c r="MCX67" s="154"/>
      <c r="MCY67" s="154"/>
      <c r="MCZ67" s="154"/>
      <c r="MDA67" s="154"/>
      <c r="MDB67" s="154"/>
      <c r="MDC67" s="154"/>
      <c r="MDD67" s="154"/>
      <c r="MDE67" s="154"/>
      <c r="MDF67" s="154"/>
      <c r="MDG67" s="154"/>
      <c r="MDH67" s="154"/>
      <c r="MDI67" s="154"/>
      <c r="MDJ67" s="154"/>
      <c r="MDK67" s="154"/>
      <c r="MDL67" s="154"/>
      <c r="MDM67" s="154"/>
      <c r="MDN67" s="154"/>
      <c r="MDO67" s="154"/>
      <c r="MDP67" s="154"/>
      <c r="MDQ67" s="154"/>
      <c r="MDR67" s="154"/>
      <c r="MDS67" s="154"/>
      <c r="MDT67" s="154"/>
      <c r="MDU67" s="154"/>
      <c r="MDV67" s="154"/>
      <c r="MDW67" s="154"/>
      <c r="MDX67" s="154"/>
      <c r="MDY67" s="154"/>
      <c r="MDZ67" s="154"/>
      <c r="MEA67" s="154"/>
      <c r="MEB67" s="154"/>
      <c r="MEC67" s="154"/>
      <c r="MED67" s="154"/>
      <c r="MEE67" s="154"/>
      <c r="MEF67" s="154"/>
      <c r="MEG67" s="154"/>
      <c r="MEH67" s="154"/>
      <c r="MEI67" s="154"/>
      <c r="MEJ67" s="154"/>
      <c r="MEK67" s="154"/>
      <c r="MEL67" s="154"/>
      <c r="MEM67" s="154"/>
      <c r="MEN67" s="154"/>
      <c r="MEO67" s="154"/>
      <c r="MEP67" s="154"/>
      <c r="MEQ67" s="154"/>
      <c r="MER67" s="154"/>
      <c r="MES67" s="154"/>
      <c r="MET67" s="154"/>
      <c r="MEU67" s="154"/>
      <c r="MEV67" s="154"/>
      <c r="MEW67" s="154"/>
      <c r="MEX67" s="154"/>
      <c r="MEY67" s="154"/>
      <c r="MEZ67" s="154"/>
      <c r="MFA67" s="154"/>
      <c r="MFB67" s="154"/>
      <c r="MFC67" s="154"/>
      <c r="MFD67" s="154"/>
      <c r="MFE67" s="154"/>
      <c r="MFF67" s="154"/>
      <c r="MFG67" s="154"/>
      <c r="MFH67" s="154"/>
      <c r="MFI67" s="154"/>
      <c r="MFJ67" s="154"/>
      <c r="MFK67" s="154"/>
      <c r="MFL67" s="154"/>
      <c r="MFM67" s="154"/>
      <c r="MFN67" s="154"/>
      <c r="MFO67" s="154"/>
      <c r="MFP67" s="154"/>
      <c r="MFQ67" s="154"/>
      <c r="MFR67" s="154"/>
      <c r="MFS67" s="154"/>
      <c r="MFT67" s="154"/>
      <c r="MFU67" s="154"/>
      <c r="MFV67" s="154"/>
      <c r="MFW67" s="154"/>
      <c r="MFX67" s="154"/>
      <c r="MFY67" s="154"/>
      <c r="MFZ67" s="154"/>
      <c r="MGA67" s="154"/>
      <c r="MGB67" s="154"/>
      <c r="MGC67" s="154"/>
      <c r="MGD67" s="154"/>
      <c r="MGE67" s="154"/>
      <c r="MGF67" s="154"/>
      <c r="MGG67" s="154"/>
      <c r="MGH67" s="154"/>
      <c r="MGI67" s="154"/>
      <c r="MGJ67" s="154"/>
      <c r="MGK67" s="154"/>
      <c r="MGL67" s="154"/>
      <c r="MGM67" s="154"/>
      <c r="MGN67" s="154"/>
      <c r="MGO67" s="154"/>
      <c r="MGP67" s="154"/>
      <c r="MGQ67" s="154"/>
      <c r="MGR67" s="154"/>
      <c r="MGS67" s="154"/>
      <c r="MGT67" s="154"/>
      <c r="MGU67" s="154"/>
      <c r="MGV67" s="154"/>
      <c r="MGW67" s="154"/>
      <c r="MGX67" s="154"/>
      <c r="MGY67" s="154"/>
      <c r="MGZ67" s="154"/>
      <c r="MHA67" s="154"/>
      <c r="MHB67" s="154"/>
      <c r="MHC67" s="154"/>
      <c r="MHD67" s="154"/>
      <c r="MHE67" s="154"/>
      <c r="MHF67" s="154"/>
      <c r="MHG67" s="154"/>
      <c r="MHH67" s="154"/>
      <c r="MHI67" s="154"/>
      <c r="MHJ67" s="154"/>
      <c r="MHK67" s="154"/>
      <c r="MHL67" s="154"/>
      <c r="MHM67" s="154"/>
      <c r="MHN67" s="154"/>
      <c r="MHO67" s="154"/>
      <c r="MHP67" s="154"/>
      <c r="MHQ67" s="154"/>
      <c r="MHR67" s="154"/>
      <c r="MHS67" s="154"/>
      <c r="MHT67" s="154"/>
      <c r="MHU67" s="154"/>
      <c r="MHV67" s="154"/>
      <c r="MHW67" s="154"/>
      <c r="MHX67" s="154"/>
      <c r="MHY67" s="154"/>
      <c r="MHZ67" s="154"/>
      <c r="MIA67" s="154"/>
      <c r="MIB67" s="154"/>
      <c r="MIC67" s="154"/>
      <c r="MID67" s="154"/>
      <c r="MIE67" s="154"/>
      <c r="MIF67" s="154"/>
      <c r="MIG67" s="154"/>
      <c r="MIH67" s="154"/>
      <c r="MII67" s="154"/>
      <c r="MIJ67" s="154"/>
      <c r="MIK67" s="154"/>
      <c r="MIL67" s="154"/>
      <c r="MIM67" s="154"/>
      <c r="MIN67" s="154"/>
      <c r="MIO67" s="154"/>
      <c r="MIP67" s="154"/>
      <c r="MIQ67" s="154"/>
      <c r="MIR67" s="154"/>
      <c r="MIS67" s="154"/>
      <c r="MIT67" s="154"/>
      <c r="MIU67" s="154"/>
      <c r="MIV67" s="154"/>
      <c r="MIW67" s="154"/>
      <c r="MIX67" s="154"/>
      <c r="MIY67" s="154"/>
      <c r="MIZ67" s="154"/>
      <c r="MJA67" s="154"/>
      <c r="MJB67" s="154"/>
      <c r="MJC67" s="154"/>
      <c r="MJD67" s="154"/>
      <c r="MJE67" s="154"/>
      <c r="MJF67" s="154"/>
      <c r="MJG67" s="154"/>
      <c r="MJH67" s="154"/>
      <c r="MJI67" s="154"/>
      <c r="MJJ67" s="154"/>
      <c r="MJK67" s="154"/>
      <c r="MJL67" s="154"/>
      <c r="MJM67" s="154"/>
      <c r="MJN67" s="154"/>
      <c r="MJO67" s="154"/>
      <c r="MJP67" s="154"/>
      <c r="MJQ67" s="154"/>
      <c r="MJR67" s="154"/>
      <c r="MJS67" s="154"/>
      <c r="MJT67" s="154"/>
      <c r="MJU67" s="154"/>
      <c r="MJV67" s="154"/>
      <c r="MJW67" s="154"/>
      <c r="MJX67" s="154"/>
      <c r="MJY67" s="154"/>
      <c r="MJZ67" s="154"/>
      <c r="MKA67" s="154"/>
      <c r="MKB67" s="154"/>
      <c r="MKC67" s="154"/>
      <c r="MKD67" s="154"/>
      <c r="MKE67" s="154"/>
      <c r="MKF67" s="154"/>
      <c r="MKG67" s="154"/>
      <c r="MKH67" s="154"/>
      <c r="MKI67" s="154"/>
      <c r="MKJ67" s="154"/>
      <c r="MKK67" s="154"/>
      <c r="MKL67" s="154"/>
      <c r="MKM67" s="154"/>
      <c r="MKN67" s="154"/>
      <c r="MKO67" s="154"/>
      <c r="MKP67" s="154"/>
      <c r="MKQ67" s="154"/>
      <c r="MKR67" s="154"/>
      <c r="MKS67" s="154"/>
      <c r="MKT67" s="154"/>
      <c r="MKU67" s="154"/>
      <c r="MKV67" s="154"/>
      <c r="MKW67" s="154"/>
      <c r="MKX67" s="154"/>
      <c r="MKY67" s="154"/>
      <c r="MKZ67" s="154"/>
      <c r="MLA67" s="154"/>
      <c r="MLB67" s="154"/>
      <c r="MLC67" s="154"/>
      <c r="MLD67" s="154"/>
      <c r="MLE67" s="154"/>
      <c r="MLF67" s="154"/>
      <c r="MLG67" s="154"/>
      <c r="MLH67" s="154"/>
      <c r="MLI67" s="154"/>
      <c r="MLJ67" s="154"/>
      <c r="MLK67" s="154"/>
      <c r="MLL67" s="154"/>
      <c r="MLM67" s="154"/>
      <c r="MLN67" s="154"/>
      <c r="MLO67" s="154"/>
      <c r="MLP67" s="154"/>
      <c r="MLQ67" s="154"/>
      <c r="MLR67" s="154"/>
      <c r="MLS67" s="154"/>
      <c r="MLT67" s="154"/>
      <c r="MLU67" s="154"/>
      <c r="MLV67" s="154"/>
      <c r="MLW67" s="154"/>
      <c r="MLX67" s="154"/>
      <c r="MLY67" s="154"/>
      <c r="MLZ67" s="154"/>
      <c r="MMA67" s="154"/>
      <c r="MMB67" s="154"/>
      <c r="MMC67" s="154"/>
      <c r="MMD67" s="154"/>
      <c r="MME67" s="154"/>
      <c r="MMF67" s="154"/>
      <c r="MMG67" s="154"/>
      <c r="MMH67" s="154"/>
      <c r="MMI67" s="154"/>
      <c r="MMJ67" s="154"/>
      <c r="MMK67" s="154"/>
      <c r="MML67" s="154"/>
      <c r="MMM67" s="154"/>
      <c r="MMN67" s="154"/>
      <c r="MMO67" s="154"/>
      <c r="MMP67" s="154"/>
      <c r="MMQ67" s="154"/>
      <c r="MMR67" s="154"/>
      <c r="MMS67" s="154"/>
      <c r="MMT67" s="154"/>
      <c r="MMU67" s="154"/>
      <c r="MMV67" s="154"/>
      <c r="MMW67" s="154"/>
      <c r="MMX67" s="154"/>
      <c r="MMY67" s="154"/>
      <c r="MMZ67" s="154"/>
      <c r="MNA67" s="154"/>
      <c r="MNB67" s="154"/>
      <c r="MNC67" s="154"/>
      <c r="MND67" s="154"/>
      <c r="MNE67" s="154"/>
      <c r="MNF67" s="154"/>
      <c r="MNG67" s="154"/>
      <c r="MNH67" s="154"/>
      <c r="MNI67" s="154"/>
      <c r="MNJ67" s="154"/>
      <c r="MNK67" s="154"/>
      <c r="MNL67" s="154"/>
      <c r="MNM67" s="154"/>
      <c r="MNN67" s="154"/>
      <c r="MNO67" s="154"/>
      <c r="MNP67" s="154"/>
      <c r="MNQ67" s="154"/>
      <c r="MNR67" s="154"/>
      <c r="MNS67" s="154"/>
      <c r="MNT67" s="154"/>
      <c r="MNU67" s="154"/>
      <c r="MNV67" s="154"/>
      <c r="MNW67" s="154"/>
      <c r="MNX67" s="154"/>
      <c r="MNY67" s="154"/>
      <c r="MNZ67" s="154"/>
      <c r="MOA67" s="154"/>
      <c r="MOB67" s="154"/>
      <c r="MOC67" s="154"/>
      <c r="MOD67" s="154"/>
      <c r="MOE67" s="154"/>
      <c r="MOF67" s="154"/>
      <c r="MOG67" s="154"/>
      <c r="MOH67" s="154"/>
      <c r="MOI67" s="154"/>
      <c r="MOJ67" s="154"/>
      <c r="MOK67" s="154"/>
      <c r="MOL67" s="154"/>
      <c r="MOM67" s="154"/>
      <c r="MON67" s="154"/>
      <c r="MOO67" s="154"/>
      <c r="MOP67" s="154"/>
      <c r="MOQ67" s="154"/>
      <c r="MOR67" s="154"/>
      <c r="MOS67" s="154"/>
      <c r="MOT67" s="154"/>
      <c r="MOU67" s="154"/>
      <c r="MOV67" s="154"/>
      <c r="MOW67" s="154"/>
      <c r="MOX67" s="154"/>
      <c r="MOY67" s="154"/>
      <c r="MOZ67" s="154"/>
      <c r="MPA67" s="154"/>
      <c r="MPB67" s="154"/>
      <c r="MPC67" s="154"/>
      <c r="MPD67" s="154"/>
      <c r="MPE67" s="154"/>
      <c r="MPF67" s="154"/>
      <c r="MPG67" s="154"/>
      <c r="MPH67" s="154"/>
      <c r="MPI67" s="154"/>
      <c r="MPJ67" s="154"/>
      <c r="MPK67" s="154"/>
      <c r="MPL67" s="154"/>
      <c r="MPM67" s="154"/>
      <c r="MPN67" s="154"/>
      <c r="MPO67" s="154"/>
      <c r="MPP67" s="154"/>
      <c r="MPQ67" s="154"/>
      <c r="MPR67" s="154"/>
      <c r="MPS67" s="154"/>
      <c r="MPT67" s="154"/>
      <c r="MPU67" s="154"/>
      <c r="MPV67" s="154"/>
      <c r="MPW67" s="154"/>
      <c r="MPX67" s="154"/>
      <c r="MPY67" s="154"/>
      <c r="MPZ67" s="154"/>
      <c r="MQA67" s="154"/>
      <c r="MQB67" s="154"/>
      <c r="MQC67" s="154"/>
      <c r="MQD67" s="154"/>
      <c r="MQE67" s="154"/>
      <c r="MQF67" s="154"/>
      <c r="MQG67" s="154"/>
      <c r="MQH67" s="154"/>
      <c r="MQI67" s="154"/>
      <c r="MQJ67" s="154"/>
      <c r="MQK67" s="154"/>
      <c r="MQL67" s="154"/>
      <c r="MQM67" s="154"/>
      <c r="MQN67" s="154"/>
      <c r="MQO67" s="154"/>
      <c r="MQP67" s="154"/>
      <c r="MQQ67" s="154"/>
      <c r="MQR67" s="154"/>
      <c r="MQS67" s="154"/>
      <c r="MQT67" s="154"/>
      <c r="MQU67" s="154"/>
      <c r="MQV67" s="154"/>
      <c r="MQW67" s="154"/>
      <c r="MQX67" s="154"/>
      <c r="MQY67" s="154"/>
      <c r="MQZ67" s="154"/>
      <c r="MRA67" s="154"/>
      <c r="MRB67" s="154"/>
      <c r="MRC67" s="154"/>
      <c r="MRD67" s="154"/>
      <c r="MRE67" s="154"/>
      <c r="MRF67" s="154"/>
      <c r="MRG67" s="154"/>
      <c r="MRH67" s="154"/>
      <c r="MRI67" s="154"/>
      <c r="MRJ67" s="154"/>
      <c r="MRK67" s="154"/>
      <c r="MRL67" s="154"/>
      <c r="MRM67" s="154"/>
      <c r="MRN67" s="154"/>
      <c r="MRO67" s="154"/>
      <c r="MRP67" s="154"/>
      <c r="MRQ67" s="154"/>
      <c r="MRR67" s="154"/>
      <c r="MRS67" s="154"/>
      <c r="MRT67" s="154"/>
      <c r="MRU67" s="154"/>
      <c r="MRV67" s="154"/>
      <c r="MRW67" s="154"/>
      <c r="MRX67" s="154"/>
      <c r="MRY67" s="154"/>
      <c r="MRZ67" s="154"/>
      <c r="MSA67" s="154"/>
      <c r="MSB67" s="154"/>
      <c r="MSC67" s="154"/>
      <c r="MSD67" s="154"/>
      <c r="MSE67" s="154"/>
      <c r="MSF67" s="154"/>
      <c r="MSG67" s="154"/>
      <c r="MSH67" s="154"/>
      <c r="MSI67" s="154"/>
      <c r="MSJ67" s="154"/>
      <c r="MSK67" s="154"/>
      <c r="MSL67" s="154"/>
      <c r="MSM67" s="154"/>
      <c r="MSN67" s="154"/>
      <c r="MSO67" s="154"/>
      <c r="MSP67" s="154"/>
      <c r="MSQ67" s="154"/>
      <c r="MSR67" s="154"/>
      <c r="MSS67" s="154"/>
      <c r="MST67" s="154"/>
      <c r="MSU67" s="154"/>
      <c r="MSV67" s="154"/>
      <c r="MSW67" s="154"/>
      <c r="MSX67" s="154"/>
      <c r="MSY67" s="154"/>
      <c r="MSZ67" s="154"/>
      <c r="MTA67" s="154"/>
      <c r="MTB67" s="154"/>
      <c r="MTC67" s="154"/>
      <c r="MTD67" s="154"/>
      <c r="MTE67" s="154"/>
      <c r="MTF67" s="154"/>
      <c r="MTG67" s="154"/>
      <c r="MTH67" s="154"/>
      <c r="MTI67" s="154"/>
      <c r="MTJ67" s="154"/>
      <c r="MTK67" s="154"/>
      <c r="MTL67" s="154"/>
      <c r="MTM67" s="154"/>
      <c r="MTN67" s="154"/>
      <c r="MTO67" s="154"/>
      <c r="MTP67" s="154"/>
      <c r="MTQ67" s="154"/>
      <c r="MTR67" s="154"/>
      <c r="MTS67" s="154"/>
      <c r="MTT67" s="154"/>
      <c r="MTU67" s="154"/>
      <c r="MTV67" s="154"/>
      <c r="MTW67" s="154"/>
      <c r="MTX67" s="154"/>
      <c r="MTY67" s="154"/>
      <c r="MTZ67" s="154"/>
      <c r="MUA67" s="154"/>
      <c r="MUB67" s="154"/>
      <c r="MUC67" s="154"/>
      <c r="MUD67" s="154"/>
      <c r="MUE67" s="154"/>
      <c r="MUF67" s="154"/>
      <c r="MUG67" s="154"/>
      <c r="MUH67" s="154"/>
      <c r="MUI67" s="154"/>
      <c r="MUJ67" s="154"/>
      <c r="MUK67" s="154"/>
      <c r="MUL67" s="154"/>
      <c r="MUM67" s="154"/>
      <c r="MUN67" s="154"/>
      <c r="MUO67" s="154"/>
      <c r="MUP67" s="154"/>
      <c r="MUQ67" s="154"/>
      <c r="MUR67" s="154"/>
      <c r="MUS67" s="154"/>
      <c r="MUT67" s="154"/>
      <c r="MUU67" s="154"/>
      <c r="MUV67" s="154"/>
      <c r="MUW67" s="154"/>
      <c r="MUX67" s="154"/>
      <c r="MUY67" s="154"/>
      <c r="MUZ67" s="154"/>
      <c r="MVA67" s="154"/>
      <c r="MVB67" s="154"/>
      <c r="MVC67" s="154"/>
      <c r="MVD67" s="154"/>
      <c r="MVE67" s="154"/>
      <c r="MVF67" s="154"/>
      <c r="MVG67" s="154"/>
      <c r="MVH67" s="154"/>
      <c r="MVI67" s="154"/>
      <c r="MVJ67" s="154"/>
      <c r="MVK67" s="154"/>
      <c r="MVL67" s="154"/>
      <c r="MVM67" s="154"/>
      <c r="MVN67" s="154"/>
      <c r="MVO67" s="154"/>
      <c r="MVP67" s="154"/>
      <c r="MVQ67" s="154"/>
      <c r="MVR67" s="154"/>
      <c r="MVS67" s="154"/>
      <c r="MVT67" s="154"/>
      <c r="MVU67" s="154"/>
      <c r="MVV67" s="154"/>
      <c r="MVW67" s="154"/>
      <c r="MVX67" s="154"/>
      <c r="MVY67" s="154"/>
      <c r="MVZ67" s="154"/>
      <c r="MWA67" s="154"/>
      <c r="MWB67" s="154"/>
      <c r="MWC67" s="154"/>
      <c r="MWD67" s="154"/>
      <c r="MWE67" s="154"/>
      <c r="MWF67" s="154"/>
      <c r="MWG67" s="154"/>
      <c r="MWH67" s="154"/>
      <c r="MWI67" s="154"/>
      <c r="MWJ67" s="154"/>
      <c r="MWK67" s="154"/>
      <c r="MWL67" s="154"/>
      <c r="MWM67" s="154"/>
      <c r="MWN67" s="154"/>
      <c r="MWO67" s="154"/>
      <c r="MWP67" s="154"/>
      <c r="MWQ67" s="154"/>
      <c r="MWR67" s="154"/>
      <c r="MWS67" s="154"/>
      <c r="MWT67" s="154"/>
      <c r="MWU67" s="154"/>
      <c r="MWV67" s="154"/>
      <c r="MWW67" s="154"/>
      <c r="MWX67" s="154"/>
      <c r="MWY67" s="154"/>
      <c r="MWZ67" s="154"/>
      <c r="MXA67" s="154"/>
      <c r="MXB67" s="154"/>
      <c r="MXC67" s="154"/>
      <c r="MXD67" s="154"/>
      <c r="MXE67" s="154"/>
      <c r="MXF67" s="154"/>
      <c r="MXG67" s="154"/>
      <c r="MXH67" s="154"/>
      <c r="MXI67" s="154"/>
      <c r="MXJ67" s="154"/>
      <c r="MXK67" s="154"/>
      <c r="MXL67" s="154"/>
      <c r="MXM67" s="154"/>
      <c r="MXN67" s="154"/>
      <c r="MXO67" s="154"/>
      <c r="MXP67" s="154"/>
      <c r="MXQ67" s="154"/>
      <c r="MXR67" s="154"/>
      <c r="MXS67" s="154"/>
      <c r="MXT67" s="154"/>
      <c r="MXU67" s="154"/>
      <c r="MXV67" s="154"/>
      <c r="MXW67" s="154"/>
      <c r="MXX67" s="154"/>
      <c r="MXY67" s="154"/>
      <c r="MXZ67" s="154"/>
      <c r="MYA67" s="154"/>
      <c r="MYB67" s="154"/>
      <c r="MYC67" s="154"/>
      <c r="MYD67" s="154"/>
      <c r="MYE67" s="154"/>
      <c r="MYF67" s="154"/>
      <c r="MYG67" s="154"/>
      <c r="MYH67" s="154"/>
      <c r="MYI67" s="154"/>
      <c r="MYJ67" s="154"/>
      <c r="MYK67" s="154"/>
      <c r="MYL67" s="154"/>
      <c r="MYM67" s="154"/>
      <c r="MYN67" s="154"/>
      <c r="MYO67" s="154"/>
      <c r="MYP67" s="154"/>
      <c r="MYQ67" s="154"/>
      <c r="MYR67" s="154"/>
      <c r="MYS67" s="154"/>
      <c r="MYT67" s="154"/>
      <c r="MYU67" s="154"/>
      <c r="MYV67" s="154"/>
      <c r="MYW67" s="154"/>
      <c r="MYX67" s="154"/>
      <c r="MYY67" s="154"/>
      <c r="MYZ67" s="154"/>
      <c r="MZA67" s="154"/>
      <c r="MZB67" s="154"/>
      <c r="MZC67" s="154"/>
      <c r="MZD67" s="154"/>
      <c r="MZE67" s="154"/>
      <c r="MZF67" s="154"/>
      <c r="MZG67" s="154"/>
      <c r="MZH67" s="154"/>
      <c r="MZI67" s="154"/>
      <c r="MZJ67" s="154"/>
      <c r="MZK67" s="154"/>
      <c r="MZL67" s="154"/>
      <c r="MZM67" s="154"/>
      <c r="MZN67" s="154"/>
      <c r="MZO67" s="154"/>
      <c r="MZP67" s="154"/>
      <c r="MZQ67" s="154"/>
      <c r="MZR67" s="154"/>
      <c r="MZS67" s="154"/>
      <c r="MZT67" s="154"/>
      <c r="MZU67" s="154"/>
      <c r="MZV67" s="154"/>
      <c r="MZW67" s="154"/>
      <c r="MZX67" s="154"/>
      <c r="MZY67" s="154"/>
      <c r="MZZ67" s="154"/>
      <c r="NAA67" s="154"/>
      <c r="NAB67" s="154"/>
      <c r="NAC67" s="154"/>
      <c r="NAD67" s="154"/>
      <c r="NAE67" s="154"/>
      <c r="NAF67" s="154"/>
      <c r="NAG67" s="154"/>
      <c r="NAH67" s="154"/>
      <c r="NAI67" s="154"/>
      <c r="NAJ67" s="154"/>
      <c r="NAK67" s="154"/>
      <c r="NAL67" s="154"/>
      <c r="NAM67" s="154"/>
      <c r="NAN67" s="154"/>
      <c r="NAO67" s="154"/>
      <c r="NAP67" s="154"/>
      <c r="NAQ67" s="154"/>
      <c r="NAR67" s="154"/>
      <c r="NAS67" s="154"/>
      <c r="NAT67" s="154"/>
      <c r="NAU67" s="154"/>
      <c r="NAV67" s="154"/>
      <c r="NAW67" s="154"/>
      <c r="NAX67" s="154"/>
      <c r="NAY67" s="154"/>
      <c r="NAZ67" s="154"/>
      <c r="NBA67" s="154"/>
      <c r="NBB67" s="154"/>
      <c r="NBC67" s="154"/>
      <c r="NBD67" s="154"/>
      <c r="NBE67" s="154"/>
      <c r="NBF67" s="154"/>
      <c r="NBG67" s="154"/>
      <c r="NBH67" s="154"/>
      <c r="NBI67" s="154"/>
      <c r="NBJ67" s="154"/>
      <c r="NBK67" s="154"/>
      <c r="NBL67" s="154"/>
      <c r="NBM67" s="154"/>
      <c r="NBN67" s="154"/>
      <c r="NBO67" s="154"/>
      <c r="NBP67" s="154"/>
      <c r="NBQ67" s="154"/>
      <c r="NBR67" s="154"/>
      <c r="NBS67" s="154"/>
      <c r="NBT67" s="154"/>
      <c r="NBU67" s="154"/>
      <c r="NBV67" s="154"/>
      <c r="NBW67" s="154"/>
      <c r="NBX67" s="154"/>
      <c r="NBY67" s="154"/>
      <c r="NBZ67" s="154"/>
      <c r="NCA67" s="154"/>
      <c r="NCB67" s="154"/>
      <c r="NCC67" s="154"/>
      <c r="NCD67" s="154"/>
      <c r="NCE67" s="154"/>
      <c r="NCF67" s="154"/>
      <c r="NCG67" s="154"/>
      <c r="NCH67" s="154"/>
      <c r="NCI67" s="154"/>
      <c r="NCJ67" s="154"/>
      <c r="NCK67" s="154"/>
      <c r="NCL67" s="154"/>
      <c r="NCM67" s="154"/>
      <c r="NCN67" s="154"/>
      <c r="NCO67" s="154"/>
      <c r="NCP67" s="154"/>
      <c r="NCQ67" s="154"/>
      <c r="NCR67" s="154"/>
      <c r="NCS67" s="154"/>
      <c r="NCT67" s="154"/>
      <c r="NCU67" s="154"/>
      <c r="NCV67" s="154"/>
      <c r="NCW67" s="154"/>
      <c r="NCX67" s="154"/>
      <c r="NCY67" s="154"/>
      <c r="NCZ67" s="154"/>
      <c r="NDA67" s="154"/>
      <c r="NDB67" s="154"/>
      <c r="NDC67" s="154"/>
      <c r="NDD67" s="154"/>
      <c r="NDE67" s="154"/>
      <c r="NDF67" s="154"/>
      <c r="NDG67" s="154"/>
      <c r="NDH67" s="154"/>
      <c r="NDI67" s="154"/>
      <c r="NDJ67" s="154"/>
      <c r="NDK67" s="154"/>
      <c r="NDL67" s="154"/>
      <c r="NDM67" s="154"/>
      <c r="NDN67" s="154"/>
      <c r="NDO67" s="154"/>
      <c r="NDP67" s="154"/>
      <c r="NDQ67" s="154"/>
      <c r="NDR67" s="154"/>
      <c r="NDS67" s="154"/>
      <c r="NDT67" s="154"/>
      <c r="NDU67" s="154"/>
      <c r="NDV67" s="154"/>
      <c r="NDW67" s="154"/>
      <c r="NDX67" s="154"/>
      <c r="NDY67" s="154"/>
      <c r="NDZ67" s="154"/>
      <c r="NEA67" s="154"/>
      <c r="NEB67" s="154"/>
      <c r="NEC67" s="154"/>
      <c r="NED67" s="154"/>
      <c r="NEE67" s="154"/>
      <c r="NEF67" s="154"/>
      <c r="NEG67" s="154"/>
      <c r="NEH67" s="154"/>
      <c r="NEI67" s="154"/>
      <c r="NEJ67" s="154"/>
      <c r="NEK67" s="154"/>
      <c r="NEL67" s="154"/>
      <c r="NEM67" s="154"/>
      <c r="NEN67" s="154"/>
      <c r="NEO67" s="154"/>
      <c r="NEP67" s="154"/>
      <c r="NEQ67" s="154"/>
      <c r="NER67" s="154"/>
      <c r="NES67" s="154"/>
      <c r="NET67" s="154"/>
      <c r="NEU67" s="154"/>
      <c r="NEV67" s="154"/>
      <c r="NEW67" s="154"/>
      <c r="NEX67" s="154"/>
      <c r="NEY67" s="154"/>
      <c r="NEZ67" s="154"/>
      <c r="NFA67" s="154"/>
      <c r="NFB67" s="154"/>
      <c r="NFC67" s="154"/>
      <c r="NFD67" s="154"/>
      <c r="NFE67" s="154"/>
      <c r="NFF67" s="154"/>
      <c r="NFG67" s="154"/>
      <c r="NFH67" s="154"/>
      <c r="NFI67" s="154"/>
      <c r="NFJ67" s="154"/>
      <c r="NFK67" s="154"/>
      <c r="NFL67" s="154"/>
      <c r="NFM67" s="154"/>
      <c r="NFN67" s="154"/>
      <c r="NFO67" s="154"/>
      <c r="NFP67" s="154"/>
      <c r="NFQ67" s="154"/>
      <c r="NFR67" s="154"/>
      <c r="NFS67" s="154"/>
      <c r="NFT67" s="154"/>
      <c r="NFU67" s="154"/>
      <c r="NFV67" s="154"/>
      <c r="NFW67" s="154"/>
      <c r="NFX67" s="154"/>
      <c r="NFY67" s="154"/>
      <c r="NFZ67" s="154"/>
      <c r="NGA67" s="154"/>
      <c r="NGB67" s="154"/>
      <c r="NGC67" s="154"/>
      <c r="NGD67" s="154"/>
      <c r="NGE67" s="154"/>
      <c r="NGF67" s="154"/>
      <c r="NGG67" s="154"/>
      <c r="NGH67" s="154"/>
      <c r="NGI67" s="154"/>
      <c r="NGJ67" s="154"/>
      <c r="NGK67" s="154"/>
      <c r="NGL67" s="154"/>
      <c r="NGM67" s="154"/>
      <c r="NGN67" s="154"/>
      <c r="NGO67" s="154"/>
      <c r="NGP67" s="154"/>
      <c r="NGQ67" s="154"/>
      <c r="NGR67" s="154"/>
      <c r="NGS67" s="154"/>
      <c r="NGT67" s="154"/>
      <c r="NGU67" s="154"/>
      <c r="NGV67" s="154"/>
      <c r="NGW67" s="154"/>
      <c r="NGX67" s="154"/>
      <c r="NGY67" s="154"/>
      <c r="NGZ67" s="154"/>
      <c r="NHA67" s="154"/>
      <c r="NHB67" s="154"/>
      <c r="NHC67" s="154"/>
      <c r="NHD67" s="154"/>
      <c r="NHE67" s="154"/>
      <c r="NHF67" s="154"/>
      <c r="NHG67" s="154"/>
      <c r="NHH67" s="154"/>
      <c r="NHI67" s="154"/>
      <c r="NHJ67" s="154"/>
      <c r="NHK67" s="154"/>
      <c r="NHL67" s="154"/>
      <c r="NHM67" s="154"/>
      <c r="NHN67" s="154"/>
      <c r="NHO67" s="154"/>
      <c r="NHP67" s="154"/>
      <c r="NHQ67" s="154"/>
      <c r="NHR67" s="154"/>
      <c r="NHS67" s="154"/>
      <c r="NHT67" s="154"/>
      <c r="NHU67" s="154"/>
      <c r="NHV67" s="154"/>
      <c r="NHW67" s="154"/>
      <c r="NHX67" s="154"/>
      <c r="NHY67" s="154"/>
      <c r="NHZ67" s="154"/>
      <c r="NIA67" s="154"/>
      <c r="NIB67" s="154"/>
      <c r="NIC67" s="154"/>
      <c r="NID67" s="154"/>
      <c r="NIE67" s="154"/>
      <c r="NIF67" s="154"/>
      <c r="NIG67" s="154"/>
      <c r="NIH67" s="154"/>
      <c r="NII67" s="154"/>
      <c r="NIJ67" s="154"/>
      <c r="NIK67" s="154"/>
      <c r="NIL67" s="154"/>
      <c r="NIM67" s="154"/>
      <c r="NIN67" s="154"/>
      <c r="NIO67" s="154"/>
      <c r="NIP67" s="154"/>
      <c r="NIQ67" s="154"/>
      <c r="NIR67" s="154"/>
      <c r="NIS67" s="154"/>
      <c r="NIT67" s="154"/>
      <c r="NIU67" s="154"/>
      <c r="NIV67" s="154"/>
      <c r="NIW67" s="154"/>
      <c r="NIX67" s="154"/>
      <c r="NIY67" s="154"/>
      <c r="NIZ67" s="154"/>
      <c r="NJA67" s="154"/>
      <c r="NJB67" s="154"/>
      <c r="NJC67" s="154"/>
      <c r="NJD67" s="154"/>
      <c r="NJE67" s="154"/>
      <c r="NJF67" s="154"/>
      <c r="NJG67" s="154"/>
      <c r="NJH67" s="154"/>
      <c r="NJI67" s="154"/>
      <c r="NJJ67" s="154"/>
      <c r="NJK67" s="154"/>
      <c r="NJL67" s="154"/>
      <c r="NJM67" s="154"/>
      <c r="NJN67" s="154"/>
      <c r="NJO67" s="154"/>
      <c r="NJP67" s="154"/>
      <c r="NJQ67" s="154"/>
      <c r="NJR67" s="154"/>
      <c r="NJS67" s="154"/>
      <c r="NJT67" s="154"/>
      <c r="NJU67" s="154"/>
      <c r="NJV67" s="154"/>
      <c r="NJW67" s="154"/>
      <c r="NJX67" s="154"/>
      <c r="NJY67" s="154"/>
      <c r="NJZ67" s="154"/>
      <c r="NKA67" s="154"/>
      <c r="NKB67" s="154"/>
      <c r="NKC67" s="154"/>
      <c r="NKD67" s="154"/>
      <c r="NKE67" s="154"/>
      <c r="NKF67" s="154"/>
      <c r="NKG67" s="154"/>
      <c r="NKH67" s="154"/>
      <c r="NKI67" s="154"/>
      <c r="NKJ67" s="154"/>
      <c r="NKK67" s="154"/>
      <c r="NKL67" s="154"/>
      <c r="NKM67" s="154"/>
      <c r="NKN67" s="154"/>
      <c r="NKO67" s="154"/>
      <c r="NKP67" s="154"/>
      <c r="NKQ67" s="154"/>
      <c r="NKR67" s="154"/>
      <c r="NKS67" s="154"/>
      <c r="NKT67" s="154"/>
      <c r="NKU67" s="154"/>
      <c r="NKV67" s="154"/>
      <c r="NKW67" s="154"/>
      <c r="NKX67" s="154"/>
      <c r="NKY67" s="154"/>
      <c r="NKZ67" s="154"/>
      <c r="NLA67" s="154"/>
      <c r="NLB67" s="154"/>
      <c r="NLC67" s="154"/>
      <c r="NLD67" s="154"/>
      <c r="NLE67" s="154"/>
      <c r="NLF67" s="154"/>
      <c r="NLG67" s="154"/>
      <c r="NLH67" s="154"/>
      <c r="NLI67" s="154"/>
      <c r="NLJ67" s="154"/>
      <c r="NLK67" s="154"/>
      <c r="NLL67" s="154"/>
      <c r="NLM67" s="154"/>
      <c r="NLN67" s="154"/>
      <c r="NLO67" s="154"/>
      <c r="NLP67" s="154"/>
      <c r="NLQ67" s="154"/>
      <c r="NLR67" s="154"/>
      <c r="NLS67" s="154"/>
      <c r="NLT67" s="154"/>
      <c r="NLU67" s="154"/>
      <c r="NLV67" s="154"/>
      <c r="NLW67" s="154"/>
      <c r="NLX67" s="154"/>
      <c r="NLY67" s="154"/>
      <c r="NLZ67" s="154"/>
      <c r="NMA67" s="154"/>
      <c r="NMB67" s="154"/>
      <c r="NMC67" s="154"/>
      <c r="NMD67" s="154"/>
      <c r="NME67" s="154"/>
      <c r="NMF67" s="154"/>
      <c r="NMG67" s="154"/>
      <c r="NMH67" s="154"/>
      <c r="NMI67" s="154"/>
      <c r="NMJ67" s="154"/>
      <c r="NMK67" s="154"/>
      <c r="NML67" s="154"/>
      <c r="NMM67" s="154"/>
      <c r="NMN67" s="154"/>
      <c r="NMO67" s="154"/>
      <c r="NMP67" s="154"/>
      <c r="NMQ67" s="154"/>
      <c r="NMR67" s="154"/>
      <c r="NMS67" s="154"/>
      <c r="NMT67" s="154"/>
      <c r="NMU67" s="154"/>
      <c r="NMV67" s="154"/>
      <c r="NMW67" s="154"/>
      <c r="NMX67" s="154"/>
      <c r="NMY67" s="154"/>
      <c r="NMZ67" s="154"/>
      <c r="NNA67" s="154"/>
      <c r="NNB67" s="154"/>
      <c r="NNC67" s="154"/>
      <c r="NND67" s="154"/>
      <c r="NNE67" s="154"/>
      <c r="NNF67" s="154"/>
      <c r="NNG67" s="154"/>
      <c r="NNH67" s="154"/>
      <c r="NNI67" s="154"/>
      <c r="NNJ67" s="154"/>
      <c r="NNK67" s="154"/>
      <c r="NNL67" s="154"/>
      <c r="NNM67" s="154"/>
      <c r="NNN67" s="154"/>
      <c r="NNO67" s="154"/>
      <c r="NNP67" s="154"/>
      <c r="NNQ67" s="154"/>
      <c r="NNR67" s="154"/>
      <c r="NNS67" s="154"/>
      <c r="NNT67" s="154"/>
      <c r="NNU67" s="154"/>
      <c r="NNV67" s="154"/>
      <c r="NNW67" s="154"/>
      <c r="NNX67" s="154"/>
      <c r="NNY67" s="154"/>
      <c r="NNZ67" s="154"/>
      <c r="NOA67" s="154"/>
      <c r="NOB67" s="154"/>
      <c r="NOC67" s="154"/>
      <c r="NOD67" s="154"/>
      <c r="NOE67" s="154"/>
      <c r="NOF67" s="154"/>
      <c r="NOG67" s="154"/>
      <c r="NOH67" s="154"/>
      <c r="NOI67" s="154"/>
      <c r="NOJ67" s="154"/>
      <c r="NOK67" s="154"/>
      <c r="NOL67" s="154"/>
      <c r="NOM67" s="154"/>
      <c r="NON67" s="154"/>
      <c r="NOO67" s="154"/>
      <c r="NOP67" s="154"/>
      <c r="NOQ67" s="154"/>
      <c r="NOR67" s="154"/>
      <c r="NOS67" s="154"/>
      <c r="NOT67" s="154"/>
      <c r="NOU67" s="154"/>
      <c r="NOV67" s="154"/>
      <c r="NOW67" s="154"/>
      <c r="NOX67" s="154"/>
      <c r="NOY67" s="154"/>
      <c r="NOZ67" s="154"/>
      <c r="NPA67" s="154"/>
      <c r="NPB67" s="154"/>
      <c r="NPC67" s="154"/>
      <c r="NPD67" s="154"/>
      <c r="NPE67" s="154"/>
      <c r="NPF67" s="154"/>
      <c r="NPG67" s="154"/>
      <c r="NPH67" s="154"/>
      <c r="NPI67" s="154"/>
      <c r="NPJ67" s="154"/>
      <c r="NPK67" s="154"/>
      <c r="NPL67" s="154"/>
      <c r="NPM67" s="154"/>
      <c r="NPN67" s="154"/>
      <c r="NPO67" s="154"/>
      <c r="NPP67" s="154"/>
      <c r="NPQ67" s="154"/>
      <c r="NPR67" s="154"/>
      <c r="NPS67" s="154"/>
      <c r="NPT67" s="154"/>
      <c r="NPU67" s="154"/>
      <c r="NPV67" s="154"/>
      <c r="NPW67" s="154"/>
      <c r="NPX67" s="154"/>
      <c r="NPY67" s="154"/>
      <c r="NPZ67" s="154"/>
      <c r="NQA67" s="154"/>
      <c r="NQB67" s="154"/>
      <c r="NQC67" s="154"/>
      <c r="NQD67" s="154"/>
      <c r="NQE67" s="154"/>
      <c r="NQF67" s="154"/>
      <c r="NQG67" s="154"/>
      <c r="NQH67" s="154"/>
      <c r="NQI67" s="154"/>
      <c r="NQJ67" s="154"/>
      <c r="NQK67" s="154"/>
      <c r="NQL67" s="154"/>
      <c r="NQM67" s="154"/>
      <c r="NQN67" s="154"/>
      <c r="NQO67" s="154"/>
      <c r="NQP67" s="154"/>
      <c r="NQQ67" s="154"/>
      <c r="NQR67" s="154"/>
      <c r="NQS67" s="154"/>
      <c r="NQT67" s="154"/>
      <c r="NQU67" s="154"/>
      <c r="NQV67" s="154"/>
      <c r="NQW67" s="154"/>
      <c r="NQX67" s="154"/>
      <c r="NQY67" s="154"/>
      <c r="NQZ67" s="154"/>
      <c r="NRA67" s="154"/>
      <c r="NRB67" s="154"/>
      <c r="NRC67" s="154"/>
      <c r="NRD67" s="154"/>
      <c r="NRE67" s="154"/>
      <c r="NRF67" s="154"/>
      <c r="NRG67" s="154"/>
      <c r="NRH67" s="154"/>
      <c r="NRI67" s="154"/>
      <c r="NRJ67" s="154"/>
      <c r="NRK67" s="154"/>
      <c r="NRL67" s="154"/>
      <c r="NRM67" s="154"/>
      <c r="NRN67" s="154"/>
      <c r="NRO67" s="154"/>
      <c r="NRP67" s="154"/>
      <c r="NRQ67" s="154"/>
      <c r="NRR67" s="154"/>
      <c r="NRS67" s="154"/>
      <c r="NRT67" s="154"/>
      <c r="NRU67" s="154"/>
      <c r="NRV67" s="154"/>
      <c r="NRW67" s="154"/>
      <c r="NRX67" s="154"/>
      <c r="NRY67" s="154"/>
      <c r="NRZ67" s="154"/>
      <c r="NSA67" s="154"/>
      <c r="NSB67" s="154"/>
      <c r="NSC67" s="154"/>
      <c r="NSD67" s="154"/>
      <c r="NSE67" s="154"/>
      <c r="NSF67" s="154"/>
      <c r="NSG67" s="154"/>
      <c r="NSH67" s="154"/>
      <c r="NSI67" s="154"/>
      <c r="NSJ67" s="154"/>
      <c r="NSK67" s="154"/>
      <c r="NSL67" s="154"/>
      <c r="NSM67" s="154"/>
      <c r="NSN67" s="154"/>
      <c r="NSO67" s="154"/>
      <c r="NSP67" s="154"/>
      <c r="NSQ67" s="154"/>
      <c r="NSR67" s="154"/>
      <c r="NSS67" s="154"/>
      <c r="NST67" s="154"/>
      <c r="NSU67" s="154"/>
      <c r="NSV67" s="154"/>
      <c r="NSW67" s="154"/>
      <c r="NSX67" s="154"/>
      <c r="NSY67" s="154"/>
      <c r="NSZ67" s="154"/>
      <c r="NTA67" s="154"/>
      <c r="NTB67" s="154"/>
      <c r="NTC67" s="154"/>
      <c r="NTD67" s="154"/>
      <c r="NTE67" s="154"/>
      <c r="NTF67" s="154"/>
      <c r="NTG67" s="154"/>
      <c r="NTH67" s="154"/>
      <c r="NTI67" s="154"/>
      <c r="NTJ67" s="154"/>
      <c r="NTK67" s="154"/>
      <c r="NTL67" s="154"/>
      <c r="NTM67" s="154"/>
      <c r="NTN67" s="154"/>
      <c r="NTO67" s="154"/>
      <c r="NTP67" s="154"/>
      <c r="NTQ67" s="154"/>
      <c r="NTR67" s="154"/>
      <c r="NTS67" s="154"/>
      <c r="NTT67" s="154"/>
      <c r="NTU67" s="154"/>
      <c r="NTV67" s="154"/>
      <c r="NTW67" s="154"/>
      <c r="NTX67" s="154"/>
      <c r="NTY67" s="154"/>
      <c r="NTZ67" s="154"/>
      <c r="NUA67" s="154"/>
      <c r="NUB67" s="154"/>
      <c r="NUC67" s="154"/>
      <c r="NUD67" s="154"/>
      <c r="NUE67" s="154"/>
      <c r="NUF67" s="154"/>
      <c r="NUG67" s="154"/>
      <c r="NUH67" s="154"/>
      <c r="NUI67" s="154"/>
      <c r="NUJ67" s="154"/>
      <c r="NUK67" s="154"/>
      <c r="NUL67" s="154"/>
      <c r="NUM67" s="154"/>
      <c r="NUN67" s="154"/>
      <c r="NUO67" s="154"/>
      <c r="NUP67" s="154"/>
      <c r="NUQ67" s="154"/>
      <c r="NUR67" s="154"/>
      <c r="NUS67" s="154"/>
      <c r="NUT67" s="154"/>
      <c r="NUU67" s="154"/>
      <c r="NUV67" s="154"/>
      <c r="NUW67" s="154"/>
      <c r="NUX67" s="154"/>
      <c r="NUY67" s="154"/>
      <c r="NUZ67" s="154"/>
      <c r="NVA67" s="154"/>
      <c r="NVB67" s="154"/>
      <c r="NVC67" s="154"/>
      <c r="NVD67" s="154"/>
      <c r="NVE67" s="154"/>
      <c r="NVF67" s="154"/>
      <c r="NVG67" s="154"/>
      <c r="NVH67" s="154"/>
      <c r="NVI67" s="154"/>
      <c r="NVJ67" s="154"/>
      <c r="NVK67" s="154"/>
      <c r="NVL67" s="154"/>
      <c r="NVM67" s="154"/>
      <c r="NVN67" s="154"/>
      <c r="NVO67" s="154"/>
      <c r="NVP67" s="154"/>
      <c r="NVQ67" s="154"/>
      <c r="NVR67" s="154"/>
      <c r="NVS67" s="154"/>
      <c r="NVT67" s="154"/>
      <c r="NVU67" s="154"/>
      <c r="NVV67" s="154"/>
      <c r="NVW67" s="154"/>
      <c r="NVX67" s="154"/>
      <c r="NVY67" s="154"/>
      <c r="NVZ67" s="154"/>
      <c r="NWA67" s="154"/>
      <c r="NWB67" s="154"/>
      <c r="NWC67" s="154"/>
      <c r="NWD67" s="154"/>
      <c r="NWE67" s="154"/>
      <c r="NWF67" s="154"/>
      <c r="NWG67" s="154"/>
      <c r="NWH67" s="154"/>
      <c r="NWI67" s="154"/>
      <c r="NWJ67" s="154"/>
      <c r="NWK67" s="154"/>
      <c r="NWL67" s="154"/>
      <c r="NWM67" s="154"/>
      <c r="NWN67" s="154"/>
      <c r="NWO67" s="154"/>
      <c r="NWP67" s="154"/>
      <c r="NWQ67" s="154"/>
      <c r="NWR67" s="154"/>
      <c r="NWS67" s="154"/>
      <c r="NWT67" s="154"/>
      <c r="NWU67" s="154"/>
      <c r="NWV67" s="154"/>
      <c r="NWW67" s="154"/>
      <c r="NWX67" s="154"/>
      <c r="NWY67" s="154"/>
      <c r="NWZ67" s="154"/>
      <c r="NXA67" s="154"/>
      <c r="NXB67" s="154"/>
      <c r="NXC67" s="154"/>
      <c r="NXD67" s="154"/>
      <c r="NXE67" s="154"/>
      <c r="NXF67" s="154"/>
      <c r="NXG67" s="154"/>
      <c r="NXH67" s="154"/>
      <c r="NXI67" s="154"/>
      <c r="NXJ67" s="154"/>
      <c r="NXK67" s="154"/>
      <c r="NXL67" s="154"/>
      <c r="NXM67" s="154"/>
      <c r="NXN67" s="154"/>
      <c r="NXO67" s="154"/>
      <c r="NXP67" s="154"/>
      <c r="NXQ67" s="154"/>
      <c r="NXR67" s="154"/>
      <c r="NXS67" s="154"/>
      <c r="NXT67" s="154"/>
      <c r="NXU67" s="154"/>
      <c r="NXV67" s="154"/>
      <c r="NXW67" s="154"/>
      <c r="NXX67" s="154"/>
      <c r="NXY67" s="154"/>
      <c r="NXZ67" s="154"/>
      <c r="NYA67" s="154"/>
      <c r="NYB67" s="154"/>
      <c r="NYC67" s="154"/>
      <c r="NYD67" s="154"/>
      <c r="NYE67" s="154"/>
      <c r="NYF67" s="154"/>
      <c r="NYG67" s="154"/>
      <c r="NYH67" s="154"/>
      <c r="NYI67" s="154"/>
      <c r="NYJ67" s="154"/>
      <c r="NYK67" s="154"/>
      <c r="NYL67" s="154"/>
      <c r="NYM67" s="154"/>
      <c r="NYN67" s="154"/>
      <c r="NYO67" s="154"/>
      <c r="NYP67" s="154"/>
      <c r="NYQ67" s="154"/>
      <c r="NYR67" s="154"/>
      <c r="NYS67" s="154"/>
      <c r="NYT67" s="154"/>
      <c r="NYU67" s="154"/>
      <c r="NYV67" s="154"/>
      <c r="NYW67" s="154"/>
      <c r="NYX67" s="154"/>
      <c r="NYY67" s="154"/>
      <c r="NYZ67" s="154"/>
      <c r="NZA67" s="154"/>
      <c r="NZB67" s="154"/>
      <c r="NZC67" s="154"/>
      <c r="NZD67" s="154"/>
      <c r="NZE67" s="154"/>
      <c r="NZF67" s="154"/>
      <c r="NZG67" s="154"/>
      <c r="NZH67" s="154"/>
      <c r="NZI67" s="154"/>
      <c r="NZJ67" s="154"/>
      <c r="NZK67" s="154"/>
      <c r="NZL67" s="154"/>
      <c r="NZM67" s="154"/>
      <c r="NZN67" s="154"/>
      <c r="NZO67" s="154"/>
      <c r="NZP67" s="154"/>
      <c r="NZQ67" s="154"/>
      <c r="NZR67" s="154"/>
      <c r="NZS67" s="154"/>
      <c r="NZT67" s="154"/>
      <c r="NZU67" s="154"/>
      <c r="NZV67" s="154"/>
      <c r="NZW67" s="154"/>
      <c r="NZX67" s="154"/>
      <c r="NZY67" s="154"/>
      <c r="NZZ67" s="154"/>
      <c r="OAA67" s="154"/>
      <c r="OAB67" s="154"/>
      <c r="OAC67" s="154"/>
      <c r="OAD67" s="154"/>
      <c r="OAE67" s="154"/>
      <c r="OAF67" s="154"/>
      <c r="OAG67" s="154"/>
      <c r="OAH67" s="154"/>
      <c r="OAI67" s="154"/>
      <c r="OAJ67" s="154"/>
      <c r="OAK67" s="154"/>
      <c r="OAL67" s="154"/>
      <c r="OAM67" s="154"/>
      <c r="OAN67" s="154"/>
      <c r="OAO67" s="154"/>
      <c r="OAP67" s="154"/>
      <c r="OAQ67" s="154"/>
      <c r="OAR67" s="154"/>
      <c r="OAS67" s="154"/>
      <c r="OAT67" s="154"/>
      <c r="OAU67" s="154"/>
      <c r="OAV67" s="154"/>
      <c r="OAW67" s="154"/>
      <c r="OAX67" s="154"/>
      <c r="OAY67" s="154"/>
      <c r="OAZ67" s="154"/>
      <c r="OBA67" s="154"/>
      <c r="OBB67" s="154"/>
      <c r="OBC67" s="154"/>
      <c r="OBD67" s="154"/>
      <c r="OBE67" s="154"/>
      <c r="OBF67" s="154"/>
      <c r="OBG67" s="154"/>
      <c r="OBH67" s="154"/>
      <c r="OBI67" s="154"/>
      <c r="OBJ67" s="154"/>
      <c r="OBK67" s="154"/>
      <c r="OBL67" s="154"/>
      <c r="OBM67" s="154"/>
      <c r="OBN67" s="154"/>
      <c r="OBO67" s="154"/>
      <c r="OBP67" s="154"/>
      <c r="OBQ67" s="154"/>
      <c r="OBR67" s="154"/>
      <c r="OBS67" s="154"/>
      <c r="OBT67" s="154"/>
      <c r="OBU67" s="154"/>
      <c r="OBV67" s="154"/>
      <c r="OBW67" s="154"/>
      <c r="OBX67" s="154"/>
      <c r="OBY67" s="154"/>
      <c r="OBZ67" s="154"/>
      <c r="OCA67" s="154"/>
      <c r="OCB67" s="154"/>
      <c r="OCC67" s="154"/>
      <c r="OCD67" s="154"/>
      <c r="OCE67" s="154"/>
      <c r="OCF67" s="154"/>
      <c r="OCG67" s="154"/>
      <c r="OCH67" s="154"/>
      <c r="OCI67" s="154"/>
      <c r="OCJ67" s="154"/>
      <c r="OCK67" s="154"/>
      <c r="OCL67" s="154"/>
      <c r="OCM67" s="154"/>
      <c r="OCN67" s="154"/>
      <c r="OCO67" s="154"/>
      <c r="OCP67" s="154"/>
      <c r="OCQ67" s="154"/>
      <c r="OCR67" s="154"/>
      <c r="OCS67" s="154"/>
      <c r="OCT67" s="154"/>
      <c r="OCU67" s="154"/>
      <c r="OCV67" s="154"/>
      <c r="OCW67" s="154"/>
      <c r="OCX67" s="154"/>
      <c r="OCY67" s="154"/>
      <c r="OCZ67" s="154"/>
      <c r="ODA67" s="154"/>
      <c r="ODB67" s="154"/>
      <c r="ODC67" s="154"/>
      <c r="ODD67" s="154"/>
      <c r="ODE67" s="154"/>
      <c r="ODF67" s="154"/>
      <c r="ODG67" s="154"/>
      <c r="ODH67" s="154"/>
      <c r="ODI67" s="154"/>
      <c r="ODJ67" s="154"/>
      <c r="ODK67" s="154"/>
      <c r="ODL67" s="154"/>
      <c r="ODM67" s="154"/>
      <c r="ODN67" s="154"/>
      <c r="ODO67" s="154"/>
      <c r="ODP67" s="154"/>
      <c r="ODQ67" s="154"/>
      <c r="ODR67" s="154"/>
      <c r="ODS67" s="154"/>
      <c r="ODT67" s="154"/>
      <c r="ODU67" s="154"/>
      <c r="ODV67" s="154"/>
      <c r="ODW67" s="154"/>
      <c r="ODX67" s="154"/>
      <c r="ODY67" s="154"/>
      <c r="ODZ67" s="154"/>
      <c r="OEA67" s="154"/>
      <c r="OEB67" s="154"/>
      <c r="OEC67" s="154"/>
      <c r="OED67" s="154"/>
      <c r="OEE67" s="154"/>
      <c r="OEF67" s="154"/>
      <c r="OEG67" s="154"/>
      <c r="OEH67" s="154"/>
      <c r="OEI67" s="154"/>
      <c r="OEJ67" s="154"/>
      <c r="OEK67" s="154"/>
      <c r="OEL67" s="154"/>
      <c r="OEM67" s="154"/>
      <c r="OEN67" s="154"/>
      <c r="OEO67" s="154"/>
      <c r="OEP67" s="154"/>
      <c r="OEQ67" s="154"/>
      <c r="OER67" s="154"/>
      <c r="OES67" s="154"/>
      <c r="OET67" s="154"/>
      <c r="OEU67" s="154"/>
      <c r="OEV67" s="154"/>
      <c r="OEW67" s="154"/>
      <c r="OEX67" s="154"/>
      <c r="OEY67" s="154"/>
      <c r="OEZ67" s="154"/>
      <c r="OFA67" s="154"/>
      <c r="OFB67" s="154"/>
      <c r="OFC67" s="154"/>
      <c r="OFD67" s="154"/>
      <c r="OFE67" s="154"/>
      <c r="OFF67" s="154"/>
      <c r="OFG67" s="154"/>
      <c r="OFH67" s="154"/>
      <c r="OFI67" s="154"/>
      <c r="OFJ67" s="154"/>
      <c r="OFK67" s="154"/>
      <c r="OFL67" s="154"/>
      <c r="OFM67" s="154"/>
      <c r="OFN67" s="154"/>
      <c r="OFO67" s="154"/>
      <c r="OFP67" s="154"/>
      <c r="OFQ67" s="154"/>
      <c r="OFR67" s="154"/>
      <c r="OFS67" s="154"/>
      <c r="OFT67" s="154"/>
      <c r="OFU67" s="154"/>
      <c r="OFV67" s="154"/>
      <c r="OFW67" s="154"/>
      <c r="OFX67" s="154"/>
      <c r="OFY67" s="154"/>
      <c r="OFZ67" s="154"/>
      <c r="OGA67" s="154"/>
      <c r="OGB67" s="154"/>
      <c r="OGC67" s="154"/>
      <c r="OGD67" s="154"/>
      <c r="OGE67" s="154"/>
      <c r="OGF67" s="154"/>
      <c r="OGG67" s="154"/>
      <c r="OGH67" s="154"/>
      <c r="OGI67" s="154"/>
      <c r="OGJ67" s="154"/>
      <c r="OGK67" s="154"/>
      <c r="OGL67" s="154"/>
      <c r="OGM67" s="154"/>
      <c r="OGN67" s="154"/>
      <c r="OGO67" s="154"/>
      <c r="OGP67" s="154"/>
      <c r="OGQ67" s="154"/>
      <c r="OGR67" s="154"/>
      <c r="OGS67" s="154"/>
      <c r="OGT67" s="154"/>
      <c r="OGU67" s="154"/>
      <c r="OGV67" s="154"/>
      <c r="OGW67" s="154"/>
      <c r="OGX67" s="154"/>
      <c r="OGY67" s="154"/>
      <c r="OGZ67" s="154"/>
      <c r="OHA67" s="154"/>
      <c r="OHB67" s="154"/>
      <c r="OHC67" s="154"/>
      <c r="OHD67" s="154"/>
      <c r="OHE67" s="154"/>
      <c r="OHF67" s="154"/>
      <c r="OHG67" s="154"/>
      <c r="OHH67" s="154"/>
      <c r="OHI67" s="154"/>
      <c r="OHJ67" s="154"/>
      <c r="OHK67" s="154"/>
      <c r="OHL67" s="154"/>
      <c r="OHM67" s="154"/>
      <c r="OHN67" s="154"/>
      <c r="OHO67" s="154"/>
      <c r="OHP67" s="154"/>
      <c r="OHQ67" s="154"/>
      <c r="OHR67" s="154"/>
      <c r="OHS67" s="154"/>
      <c r="OHT67" s="154"/>
      <c r="OHU67" s="154"/>
      <c r="OHV67" s="154"/>
      <c r="OHW67" s="154"/>
      <c r="OHX67" s="154"/>
      <c r="OHY67" s="154"/>
      <c r="OHZ67" s="154"/>
      <c r="OIA67" s="154"/>
      <c r="OIB67" s="154"/>
      <c r="OIC67" s="154"/>
      <c r="OID67" s="154"/>
      <c r="OIE67" s="154"/>
      <c r="OIF67" s="154"/>
      <c r="OIG67" s="154"/>
      <c r="OIH67" s="154"/>
      <c r="OII67" s="154"/>
      <c r="OIJ67" s="154"/>
      <c r="OIK67" s="154"/>
      <c r="OIL67" s="154"/>
      <c r="OIM67" s="154"/>
      <c r="OIN67" s="154"/>
      <c r="OIO67" s="154"/>
      <c r="OIP67" s="154"/>
      <c r="OIQ67" s="154"/>
      <c r="OIR67" s="154"/>
      <c r="OIS67" s="154"/>
      <c r="OIT67" s="154"/>
      <c r="OIU67" s="154"/>
      <c r="OIV67" s="154"/>
      <c r="OIW67" s="154"/>
      <c r="OIX67" s="154"/>
      <c r="OIY67" s="154"/>
      <c r="OIZ67" s="154"/>
      <c r="OJA67" s="154"/>
      <c r="OJB67" s="154"/>
      <c r="OJC67" s="154"/>
      <c r="OJD67" s="154"/>
      <c r="OJE67" s="154"/>
      <c r="OJF67" s="154"/>
      <c r="OJG67" s="154"/>
      <c r="OJH67" s="154"/>
      <c r="OJI67" s="154"/>
      <c r="OJJ67" s="154"/>
      <c r="OJK67" s="154"/>
      <c r="OJL67" s="154"/>
      <c r="OJM67" s="154"/>
      <c r="OJN67" s="154"/>
      <c r="OJO67" s="154"/>
      <c r="OJP67" s="154"/>
      <c r="OJQ67" s="154"/>
      <c r="OJR67" s="154"/>
      <c r="OJS67" s="154"/>
      <c r="OJT67" s="154"/>
      <c r="OJU67" s="154"/>
      <c r="OJV67" s="154"/>
      <c r="OJW67" s="154"/>
      <c r="OJX67" s="154"/>
      <c r="OJY67" s="154"/>
      <c r="OJZ67" s="154"/>
      <c r="OKA67" s="154"/>
      <c r="OKB67" s="154"/>
      <c r="OKC67" s="154"/>
      <c r="OKD67" s="154"/>
      <c r="OKE67" s="154"/>
      <c r="OKF67" s="154"/>
      <c r="OKG67" s="154"/>
      <c r="OKH67" s="154"/>
      <c r="OKI67" s="154"/>
      <c r="OKJ67" s="154"/>
      <c r="OKK67" s="154"/>
      <c r="OKL67" s="154"/>
      <c r="OKM67" s="154"/>
      <c r="OKN67" s="154"/>
      <c r="OKO67" s="154"/>
      <c r="OKP67" s="154"/>
      <c r="OKQ67" s="154"/>
      <c r="OKR67" s="154"/>
      <c r="OKS67" s="154"/>
      <c r="OKT67" s="154"/>
      <c r="OKU67" s="154"/>
      <c r="OKV67" s="154"/>
      <c r="OKW67" s="154"/>
      <c r="OKX67" s="154"/>
      <c r="OKY67" s="154"/>
      <c r="OKZ67" s="154"/>
      <c r="OLA67" s="154"/>
      <c r="OLB67" s="154"/>
      <c r="OLC67" s="154"/>
      <c r="OLD67" s="154"/>
      <c r="OLE67" s="154"/>
      <c r="OLF67" s="154"/>
      <c r="OLG67" s="154"/>
      <c r="OLH67" s="154"/>
      <c r="OLI67" s="154"/>
      <c r="OLJ67" s="154"/>
      <c r="OLK67" s="154"/>
      <c r="OLL67" s="154"/>
      <c r="OLM67" s="154"/>
      <c r="OLN67" s="154"/>
      <c r="OLO67" s="154"/>
      <c r="OLP67" s="154"/>
      <c r="OLQ67" s="154"/>
      <c r="OLR67" s="154"/>
      <c r="OLS67" s="154"/>
      <c r="OLT67" s="154"/>
      <c r="OLU67" s="154"/>
      <c r="OLV67" s="154"/>
      <c r="OLW67" s="154"/>
      <c r="OLX67" s="154"/>
      <c r="OLY67" s="154"/>
      <c r="OLZ67" s="154"/>
      <c r="OMA67" s="154"/>
      <c r="OMB67" s="154"/>
      <c r="OMC67" s="154"/>
      <c r="OMD67" s="154"/>
      <c r="OME67" s="154"/>
      <c r="OMF67" s="154"/>
      <c r="OMG67" s="154"/>
      <c r="OMH67" s="154"/>
      <c r="OMI67" s="154"/>
      <c r="OMJ67" s="154"/>
      <c r="OMK67" s="154"/>
      <c r="OML67" s="154"/>
      <c r="OMM67" s="154"/>
      <c r="OMN67" s="154"/>
      <c r="OMO67" s="154"/>
      <c r="OMP67" s="154"/>
      <c r="OMQ67" s="154"/>
      <c r="OMR67" s="154"/>
      <c r="OMS67" s="154"/>
      <c r="OMT67" s="154"/>
      <c r="OMU67" s="154"/>
      <c r="OMV67" s="154"/>
      <c r="OMW67" s="154"/>
      <c r="OMX67" s="154"/>
      <c r="OMY67" s="154"/>
      <c r="OMZ67" s="154"/>
      <c r="ONA67" s="154"/>
      <c r="ONB67" s="154"/>
      <c r="ONC67" s="154"/>
      <c r="OND67" s="154"/>
      <c r="ONE67" s="154"/>
      <c r="ONF67" s="154"/>
      <c r="ONG67" s="154"/>
      <c r="ONH67" s="154"/>
      <c r="ONI67" s="154"/>
      <c r="ONJ67" s="154"/>
      <c r="ONK67" s="154"/>
      <c r="ONL67" s="154"/>
      <c r="ONM67" s="154"/>
      <c r="ONN67" s="154"/>
      <c r="ONO67" s="154"/>
      <c r="ONP67" s="154"/>
      <c r="ONQ67" s="154"/>
      <c r="ONR67" s="154"/>
      <c r="ONS67" s="154"/>
      <c r="ONT67" s="154"/>
      <c r="ONU67" s="154"/>
      <c r="ONV67" s="154"/>
      <c r="ONW67" s="154"/>
      <c r="ONX67" s="154"/>
      <c r="ONY67" s="154"/>
      <c r="ONZ67" s="154"/>
      <c r="OOA67" s="154"/>
      <c r="OOB67" s="154"/>
      <c r="OOC67" s="154"/>
      <c r="OOD67" s="154"/>
      <c r="OOE67" s="154"/>
      <c r="OOF67" s="154"/>
      <c r="OOG67" s="154"/>
      <c r="OOH67" s="154"/>
      <c r="OOI67" s="154"/>
      <c r="OOJ67" s="154"/>
      <c r="OOK67" s="154"/>
      <c r="OOL67" s="154"/>
      <c r="OOM67" s="154"/>
      <c r="OON67" s="154"/>
      <c r="OOO67" s="154"/>
      <c r="OOP67" s="154"/>
      <c r="OOQ67" s="154"/>
      <c r="OOR67" s="154"/>
      <c r="OOS67" s="154"/>
      <c r="OOT67" s="154"/>
      <c r="OOU67" s="154"/>
      <c r="OOV67" s="154"/>
      <c r="OOW67" s="154"/>
      <c r="OOX67" s="154"/>
      <c r="OOY67" s="154"/>
      <c r="OOZ67" s="154"/>
      <c r="OPA67" s="154"/>
      <c r="OPB67" s="154"/>
      <c r="OPC67" s="154"/>
      <c r="OPD67" s="154"/>
      <c r="OPE67" s="154"/>
      <c r="OPF67" s="154"/>
      <c r="OPG67" s="154"/>
      <c r="OPH67" s="154"/>
      <c r="OPI67" s="154"/>
      <c r="OPJ67" s="154"/>
      <c r="OPK67" s="154"/>
      <c r="OPL67" s="154"/>
      <c r="OPM67" s="154"/>
      <c r="OPN67" s="154"/>
      <c r="OPO67" s="154"/>
      <c r="OPP67" s="154"/>
      <c r="OPQ67" s="154"/>
      <c r="OPR67" s="154"/>
      <c r="OPS67" s="154"/>
      <c r="OPT67" s="154"/>
      <c r="OPU67" s="154"/>
      <c r="OPV67" s="154"/>
      <c r="OPW67" s="154"/>
      <c r="OPX67" s="154"/>
      <c r="OPY67" s="154"/>
      <c r="OPZ67" s="154"/>
      <c r="OQA67" s="154"/>
      <c r="OQB67" s="154"/>
      <c r="OQC67" s="154"/>
      <c r="OQD67" s="154"/>
      <c r="OQE67" s="154"/>
      <c r="OQF67" s="154"/>
      <c r="OQG67" s="154"/>
      <c r="OQH67" s="154"/>
      <c r="OQI67" s="154"/>
      <c r="OQJ67" s="154"/>
      <c r="OQK67" s="154"/>
      <c r="OQL67" s="154"/>
      <c r="OQM67" s="154"/>
      <c r="OQN67" s="154"/>
      <c r="OQO67" s="154"/>
      <c r="OQP67" s="154"/>
      <c r="OQQ67" s="154"/>
      <c r="OQR67" s="154"/>
      <c r="OQS67" s="154"/>
      <c r="OQT67" s="154"/>
      <c r="OQU67" s="154"/>
      <c r="OQV67" s="154"/>
      <c r="OQW67" s="154"/>
      <c r="OQX67" s="154"/>
      <c r="OQY67" s="154"/>
      <c r="OQZ67" s="154"/>
      <c r="ORA67" s="154"/>
      <c r="ORB67" s="154"/>
      <c r="ORC67" s="154"/>
      <c r="ORD67" s="154"/>
      <c r="ORE67" s="154"/>
      <c r="ORF67" s="154"/>
      <c r="ORG67" s="154"/>
      <c r="ORH67" s="154"/>
      <c r="ORI67" s="154"/>
      <c r="ORJ67" s="154"/>
      <c r="ORK67" s="154"/>
      <c r="ORL67" s="154"/>
      <c r="ORM67" s="154"/>
      <c r="ORN67" s="154"/>
      <c r="ORO67" s="154"/>
      <c r="ORP67" s="154"/>
      <c r="ORQ67" s="154"/>
      <c r="ORR67" s="154"/>
      <c r="ORS67" s="154"/>
      <c r="ORT67" s="154"/>
      <c r="ORU67" s="154"/>
      <c r="ORV67" s="154"/>
      <c r="ORW67" s="154"/>
      <c r="ORX67" s="154"/>
      <c r="ORY67" s="154"/>
      <c r="ORZ67" s="154"/>
      <c r="OSA67" s="154"/>
      <c r="OSB67" s="154"/>
      <c r="OSC67" s="154"/>
      <c r="OSD67" s="154"/>
      <c r="OSE67" s="154"/>
      <c r="OSF67" s="154"/>
      <c r="OSG67" s="154"/>
      <c r="OSH67" s="154"/>
      <c r="OSI67" s="154"/>
      <c r="OSJ67" s="154"/>
      <c r="OSK67" s="154"/>
      <c r="OSL67" s="154"/>
      <c r="OSM67" s="154"/>
      <c r="OSN67" s="154"/>
      <c r="OSO67" s="154"/>
      <c r="OSP67" s="154"/>
      <c r="OSQ67" s="154"/>
      <c r="OSR67" s="154"/>
      <c r="OSS67" s="154"/>
      <c r="OST67" s="154"/>
      <c r="OSU67" s="154"/>
      <c r="OSV67" s="154"/>
      <c r="OSW67" s="154"/>
      <c r="OSX67" s="154"/>
      <c r="OSY67" s="154"/>
      <c r="OSZ67" s="154"/>
      <c r="OTA67" s="154"/>
      <c r="OTB67" s="154"/>
      <c r="OTC67" s="154"/>
      <c r="OTD67" s="154"/>
      <c r="OTE67" s="154"/>
      <c r="OTF67" s="154"/>
      <c r="OTG67" s="154"/>
      <c r="OTH67" s="154"/>
      <c r="OTI67" s="154"/>
      <c r="OTJ67" s="154"/>
      <c r="OTK67" s="154"/>
      <c r="OTL67" s="154"/>
      <c r="OTM67" s="154"/>
      <c r="OTN67" s="154"/>
      <c r="OTO67" s="154"/>
      <c r="OTP67" s="154"/>
      <c r="OTQ67" s="154"/>
      <c r="OTR67" s="154"/>
      <c r="OTS67" s="154"/>
      <c r="OTT67" s="154"/>
      <c r="OTU67" s="154"/>
      <c r="OTV67" s="154"/>
      <c r="OTW67" s="154"/>
      <c r="OTX67" s="154"/>
      <c r="OTY67" s="154"/>
      <c r="OTZ67" s="154"/>
      <c r="OUA67" s="154"/>
      <c r="OUB67" s="154"/>
      <c r="OUC67" s="154"/>
      <c r="OUD67" s="154"/>
      <c r="OUE67" s="154"/>
      <c r="OUF67" s="154"/>
      <c r="OUG67" s="154"/>
      <c r="OUH67" s="154"/>
      <c r="OUI67" s="154"/>
      <c r="OUJ67" s="154"/>
      <c r="OUK67" s="154"/>
      <c r="OUL67" s="154"/>
      <c r="OUM67" s="154"/>
      <c r="OUN67" s="154"/>
      <c r="OUO67" s="154"/>
      <c r="OUP67" s="154"/>
      <c r="OUQ67" s="154"/>
      <c r="OUR67" s="154"/>
      <c r="OUS67" s="154"/>
      <c r="OUT67" s="154"/>
      <c r="OUU67" s="154"/>
      <c r="OUV67" s="154"/>
      <c r="OUW67" s="154"/>
      <c r="OUX67" s="154"/>
      <c r="OUY67" s="154"/>
      <c r="OUZ67" s="154"/>
      <c r="OVA67" s="154"/>
      <c r="OVB67" s="154"/>
      <c r="OVC67" s="154"/>
      <c r="OVD67" s="154"/>
      <c r="OVE67" s="154"/>
      <c r="OVF67" s="154"/>
      <c r="OVG67" s="154"/>
      <c r="OVH67" s="154"/>
      <c r="OVI67" s="154"/>
      <c r="OVJ67" s="154"/>
      <c r="OVK67" s="154"/>
      <c r="OVL67" s="154"/>
      <c r="OVM67" s="154"/>
      <c r="OVN67" s="154"/>
      <c r="OVO67" s="154"/>
      <c r="OVP67" s="154"/>
      <c r="OVQ67" s="154"/>
      <c r="OVR67" s="154"/>
      <c r="OVS67" s="154"/>
      <c r="OVT67" s="154"/>
      <c r="OVU67" s="154"/>
      <c r="OVV67" s="154"/>
      <c r="OVW67" s="154"/>
      <c r="OVX67" s="154"/>
      <c r="OVY67" s="154"/>
      <c r="OVZ67" s="154"/>
      <c r="OWA67" s="154"/>
      <c r="OWB67" s="154"/>
      <c r="OWC67" s="154"/>
      <c r="OWD67" s="154"/>
      <c r="OWE67" s="154"/>
      <c r="OWF67" s="154"/>
      <c r="OWG67" s="154"/>
      <c r="OWH67" s="154"/>
      <c r="OWI67" s="154"/>
      <c r="OWJ67" s="154"/>
      <c r="OWK67" s="154"/>
      <c r="OWL67" s="154"/>
      <c r="OWM67" s="154"/>
      <c r="OWN67" s="154"/>
      <c r="OWO67" s="154"/>
      <c r="OWP67" s="154"/>
      <c r="OWQ67" s="154"/>
      <c r="OWR67" s="154"/>
      <c r="OWS67" s="154"/>
      <c r="OWT67" s="154"/>
      <c r="OWU67" s="154"/>
      <c r="OWV67" s="154"/>
      <c r="OWW67" s="154"/>
      <c r="OWX67" s="154"/>
      <c r="OWY67" s="154"/>
      <c r="OWZ67" s="154"/>
      <c r="OXA67" s="154"/>
      <c r="OXB67" s="154"/>
      <c r="OXC67" s="154"/>
      <c r="OXD67" s="154"/>
      <c r="OXE67" s="154"/>
      <c r="OXF67" s="154"/>
      <c r="OXG67" s="154"/>
      <c r="OXH67" s="154"/>
      <c r="OXI67" s="154"/>
      <c r="OXJ67" s="154"/>
      <c r="OXK67" s="154"/>
      <c r="OXL67" s="154"/>
      <c r="OXM67" s="154"/>
      <c r="OXN67" s="154"/>
      <c r="OXO67" s="154"/>
      <c r="OXP67" s="154"/>
      <c r="OXQ67" s="154"/>
      <c r="OXR67" s="154"/>
      <c r="OXS67" s="154"/>
      <c r="OXT67" s="154"/>
      <c r="OXU67" s="154"/>
      <c r="OXV67" s="154"/>
      <c r="OXW67" s="154"/>
      <c r="OXX67" s="154"/>
      <c r="OXY67" s="154"/>
      <c r="OXZ67" s="154"/>
      <c r="OYA67" s="154"/>
      <c r="OYB67" s="154"/>
      <c r="OYC67" s="154"/>
      <c r="OYD67" s="154"/>
      <c r="OYE67" s="154"/>
      <c r="OYF67" s="154"/>
      <c r="OYG67" s="154"/>
      <c r="OYH67" s="154"/>
      <c r="OYI67" s="154"/>
      <c r="OYJ67" s="154"/>
      <c r="OYK67" s="154"/>
      <c r="OYL67" s="154"/>
      <c r="OYM67" s="154"/>
      <c r="OYN67" s="154"/>
      <c r="OYO67" s="154"/>
      <c r="OYP67" s="154"/>
      <c r="OYQ67" s="154"/>
      <c r="OYR67" s="154"/>
      <c r="OYS67" s="154"/>
      <c r="OYT67" s="154"/>
      <c r="OYU67" s="154"/>
      <c r="OYV67" s="154"/>
      <c r="OYW67" s="154"/>
      <c r="OYX67" s="154"/>
      <c r="OYY67" s="154"/>
      <c r="OYZ67" s="154"/>
      <c r="OZA67" s="154"/>
      <c r="OZB67" s="154"/>
      <c r="OZC67" s="154"/>
      <c r="OZD67" s="154"/>
      <c r="OZE67" s="154"/>
      <c r="OZF67" s="154"/>
      <c r="OZG67" s="154"/>
      <c r="OZH67" s="154"/>
      <c r="OZI67" s="154"/>
      <c r="OZJ67" s="154"/>
      <c r="OZK67" s="154"/>
      <c r="OZL67" s="154"/>
      <c r="OZM67" s="154"/>
      <c r="OZN67" s="154"/>
      <c r="OZO67" s="154"/>
      <c r="OZP67" s="154"/>
      <c r="OZQ67" s="154"/>
      <c r="OZR67" s="154"/>
      <c r="OZS67" s="154"/>
      <c r="OZT67" s="154"/>
      <c r="OZU67" s="154"/>
      <c r="OZV67" s="154"/>
      <c r="OZW67" s="154"/>
      <c r="OZX67" s="154"/>
      <c r="OZY67" s="154"/>
      <c r="OZZ67" s="154"/>
      <c r="PAA67" s="154"/>
      <c r="PAB67" s="154"/>
      <c r="PAC67" s="154"/>
      <c r="PAD67" s="154"/>
      <c r="PAE67" s="154"/>
      <c r="PAF67" s="154"/>
      <c r="PAG67" s="154"/>
      <c r="PAH67" s="154"/>
      <c r="PAI67" s="154"/>
      <c r="PAJ67" s="154"/>
      <c r="PAK67" s="154"/>
      <c r="PAL67" s="154"/>
      <c r="PAM67" s="154"/>
      <c r="PAN67" s="154"/>
      <c r="PAO67" s="154"/>
      <c r="PAP67" s="154"/>
      <c r="PAQ67" s="154"/>
      <c r="PAR67" s="154"/>
      <c r="PAS67" s="154"/>
      <c r="PAT67" s="154"/>
      <c r="PAU67" s="154"/>
      <c r="PAV67" s="154"/>
      <c r="PAW67" s="154"/>
      <c r="PAX67" s="154"/>
      <c r="PAY67" s="154"/>
      <c r="PAZ67" s="154"/>
      <c r="PBA67" s="154"/>
      <c r="PBB67" s="154"/>
      <c r="PBC67" s="154"/>
      <c r="PBD67" s="154"/>
      <c r="PBE67" s="154"/>
      <c r="PBF67" s="154"/>
      <c r="PBG67" s="154"/>
      <c r="PBH67" s="154"/>
      <c r="PBI67" s="154"/>
      <c r="PBJ67" s="154"/>
      <c r="PBK67" s="154"/>
      <c r="PBL67" s="154"/>
      <c r="PBM67" s="154"/>
      <c r="PBN67" s="154"/>
      <c r="PBO67" s="154"/>
      <c r="PBP67" s="154"/>
      <c r="PBQ67" s="154"/>
      <c r="PBR67" s="154"/>
      <c r="PBS67" s="154"/>
      <c r="PBT67" s="154"/>
      <c r="PBU67" s="154"/>
      <c r="PBV67" s="154"/>
      <c r="PBW67" s="154"/>
      <c r="PBX67" s="154"/>
      <c r="PBY67" s="154"/>
      <c r="PBZ67" s="154"/>
      <c r="PCA67" s="154"/>
      <c r="PCB67" s="154"/>
      <c r="PCC67" s="154"/>
      <c r="PCD67" s="154"/>
      <c r="PCE67" s="154"/>
      <c r="PCF67" s="154"/>
      <c r="PCG67" s="154"/>
      <c r="PCH67" s="154"/>
      <c r="PCI67" s="154"/>
      <c r="PCJ67" s="154"/>
      <c r="PCK67" s="154"/>
      <c r="PCL67" s="154"/>
      <c r="PCM67" s="154"/>
      <c r="PCN67" s="154"/>
      <c r="PCO67" s="154"/>
      <c r="PCP67" s="154"/>
      <c r="PCQ67" s="154"/>
      <c r="PCR67" s="154"/>
      <c r="PCS67" s="154"/>
      <c r="PCT67" s="154"/>
      <c r="PCU67" s="154"/>
      <c r="PCV67" s="154"/>
      <c r="PCW67" s="154"/>
      <c r="PCX67" s="154"/>
      <c r="PCY67" s="154"/>
      <c r="PCZ67" s="154"/>
      <c r="PDA67" s="154"/>
      <c r="PDB67" s="154"/>
      <c r="PDC67" s="154"/>
      <c r="PDD67" s="154"/>
      <c r="PDE67" s="154"/>
      <c r="PDF67" s="154"/>
      <c r="PDG67" s="154"/>
      <c r="PDH67" s="154"/>
      <c r="PDI67" s="154"/>
      <c r="PDJ67" s="154"/>
      <c r="PDK67" s="154"/>
      <c r="PDL67" s="154"/>
      <c r="PDM67" s="154"/>
      <c r="PDN67" s="154"/>
      <c r="PDO67" s="154"/>
      <c r="PDP67" s="154"/>
      <c r="PDQ67" s="154"/>
      <c r="PDR67" s="154"/>
      <c r="PDS67" s="154"/>
      <c r="PDT67" s="154"/>
      <c r="PDU67" s="154"/>
      <c r="PDV67" s="154"/>
      <c r="PDW67" s="154"/>
      <c r="PDX67" s="154"/>
      <c r="PDY67" s="154"/>
      <c r="PDZ67" s="154"/>
      <c r="PEA67" s="154"/>
      <c r="PEB67" s="154"/>
      <c r="PEC67" s="154"/>
      <c r="PED67" s="154"/>
      <c r="PEE67" s="154"/>
      <c r="PEF67" s="154"/>
      <c r="PEG67" s="154"/>
      <c r="PEH67" s="154"/>
      <c r="PEI67" s="154"/>
      <c r="PEJ67" s="154"/>
      <c r="PEK67" s="154"/>
      <c r="PEL67" s="154"/>
      <c r="PEM67" s="154"/>
      <c r="PEN67" s="154"/>
      <c r="PEO67" s="154"/>
      <c r="PEP67" s="154"/>
      <c r="PEQ67" s="154"/>
      <c r="PER67" s="154"/>
      <c r="PES67" s="154"/>
      <c r="PET67" s="154"/>
      <c r="PEU67" s="154"/>
      <c r="PEV67" s="154"/>
      <c r="PEW67" s="154"/>
      <c r="PEX67" s="154"/>
      <c r="PEY67" s="154"/>
      <c r="PEZ67" s="154"/>
      <c r="PFA67" s="154"/>
      <c r="PFB67" s="154"/>
      <c r="PFC67" s="154"/>
      <c r="PFD67" s="154"/>
      <c r="PFE67" s="154"/>
      <c r="PFF67" s="154"/>
      <c r="PFG67" s="154"/>
      <c r="PFH67" s="154"/>
      <c r="PFI67" s="154"/>
      <c r="PFJ67" s="154"/>
      <c r="PFK67" s="154"/>
      <c r="PFL67" s="154"/>
      <c r="PFM67" s="154"/>
      <c r="PFN67" s="154"/>
      <c r="PFO67" s="154"/>
      <c r="PFP67" s="154"/>
      <c r="PFQ67" s="154"/>
      <c r="PFR67" s="154"/>
      <c r="PFS67" s="154"/>
      <c r="PFT67" s="154"/>
      <c r="PFU67" s="154"/>
      <c r="PFV67" s="154"/>
      <c r="PFW67" s="154"/>
      <c r="PFX67" s="154"/>
      <c r="PFY67" s="154"/>
      <c r="PFZ67" s="154"/>
      <c r="PGA67" s="154"/>
      <c r="PGB67" s="154"/>
      <c r="PGC67" s="154"/>
      <c r="PGD67" s="154"/>
      <c r="PGE67" s="154"/>
      <c r="PGF67" s="154"/>
      <c r="PGG67" s="154"/>
      <c r="PGH67" s="154"/>
      <c r="PGI67" s="154"/>
      <c r="PGJ67" s="154"/>
      <c r="PGK67" s="154"/>
      <c r="PGL67" s="154"/>
      <c r="PGM67" s="154"/>
      <c r="PGN67" s="154"/>
      <c r="PGO67" s="154"/>
      <c r="PGP67" s="154"/>
      <c r="PGQ67" s="154"/>
      <c r="PGR67" s="154"/>
      <c r="PGS67" s="154"/>
      <c r="PGT67" s="154"/>
      <c r="PGU67" s="154"/>
      <c r="PGV67" s="154"/>
      <c r="PGW67" s="154"/>
      <c r="PGX67" s="154"/>
      <c r="PGY67" s="154"/>
      <c r="PGZ67" s="154"/>
      <c r="PHA67" s="154"/>
      <c r="PHB67" s="154"/>
      <c r="PHC67" s="154"/>
      <c r="PHD67" s="154"/>
      <c r="PHE67" s="154"/>
      <c r="PHF67" s="154"/>
      <c r="PHG67" s="154"/>
      <c r="PHH67" s="154"/>
      <c r="PHI67" s="154"/>
      <c r="PHJ67" s="154"/>
      <c r="PHK67" s="154"/>
      <c r="PHL67" s="154"/>
      <c r="PHM67" s="154"/>
      <c r="PHN67" s="154"/>
      <c r="PHO67" s="154"/>
      <c r="PHP67" s="154"/>
      <c r="PHQ67" s="154"/>
      <c r="PHR67" s="154"/>
      <c r="PHS67" s="154"/>
      <c r="PHT67" s="154"/>
      <c r="PHU67" s="154"/>
      <c r="PHV67" s="154"/>
      <c r="PHW67" s="154"/>
      <c r="PHX67" s="154"/>
      <c r="PHY67" s="154"/>
      <c r="PHZ67" s="154"/>
      <c r="PIA67" s="154"/>
      <c r="PIB67" s="154"/>
      <c r="PIC67" s="154"/>
      <c r="PID67" s="154"/>
      <c r="PIE67" s="154"/>
      <c r="PIF67" s="154"/>
      <c r="PIG67" s="154"/>
      <c r="PIH67" s="154"/>
      <c r="PII67" s="154"/>
      <c r="PIJ67" s="154"/>
      <c r="PIK67" s="154"/>
      <c r="PIL67" s="154"/>
      <c r="PIM67" s="154"/>
      <c r="PIN67" s="154"/>
      <c r="PIO67" s="154"/>
      <c r="PIP67" s="154"/>
      <c r="PIQ67" s="154"/>
      <c r="PIR67" s="154"/>
      <c r="PIS67" s="154"/>
      <c r="PIT67" s="154"/>
      <c r="PIU67" s="154"/>
      <c r="PIV67" s="154"/>
      <c r="PIW67" s="154"/>
      <c r="PIX67" s="154"/>
      <c r="PIY67" s="154"/>
      <c r="PIZ67" s="154"/>
      <c r="PJA67" s="154"/>
      <c r="PJB67" s="154"/>
      <c r="PJC67" s="154"/>
      <c r="PJD67" s="154"/>
      <c r="PJE67" s="154"/>
      <c r="PJF67" s="154"/>
      <c r="PJG67" s="154"/>
      <c r="PJH67" s="154"/>
      <c r="PJI67" s="154"/>
      <c r="PJJ67" s="154"/>
      <c r="PJK67" s="154"/>
      <c r="PJL67" s="154"/>
      <c r="PJM67" s="154"/>
      <c r="PJN67" s="154"/>
      <c r="PJO67" s="154"/>
      <c r="PJP67" s="154"/>
      <c r="PJQ67" s="154"/>
      <c r="PJR67" s="154"/>
      <c r="PJS67" s="154"/>
      <c r="PJT67" s="154"/>
      <c r="PJU67" s="154"/>
      <c r="PJV67" s="154"/>
      <c r="PJW67" s="154"/>
      <c r="PJX67" s="154"/>
      <c r="PJY67" s="154"/>
      <c r="PJZ67" s="154"/>
      <c r="PKA67" s="154"/>
      <c r="PKB67" s="154"/>
      <c r="PKC67" s="154"/>
      <c r="PKD67" s="154"/>
      <c r="PKE67" s="154"/>
      <c r="PKF67" s="154"/>
      <c r="PKG67" s="154"/>
      <c r="PKH67" s="154"/>
      <c r="PKI67" s="154"/>
      <c r="PKJ67" s="154"/>
      <c r="PKK67" s="154"/>
      <c r="PKL67" s="154"/>
      <c r="PKM67" s="154"/>
      <c r="PKN67" s="154"/>
      <c r="PKO67" s="154"/>
      <c r="PKP67" s="154"/>
      <c r="PKQ67" s="154"/>
      <c r="PKR67" s="154"/>
      <c r="PKS67" s="154"/>
      <c r="PKT67" s="154"/>
      <c r="PKU67" s="154"/>
      <c r="PKV67" s="154"/>
      <c r="PKW67" s="154"/>
      <c r="PKX67" s="154"/>
      <c r="PKY67" s="154"/>
      <c r="PKZ67" s="154"/>
      <c r="PLA67" s="154"/>
      <c r="PLB67" s="154"/>
      <c r="PLC67" s="154"/>
      <c r="PLD67" s="154"/>
      <c r="PLE67" s="154"/>
      <c r="PLF67" s="154"/>
      <c r="PLG67" s="154"/>
      <c r="PLH67" s="154"/>
      <c r="PLI67" s="154"/>
      <c r="PLJ67" s="154"/>
      <c r="PLK67" s="154"/>
      <c r="PLL67" s="154"/>
      <c r="PLM67" s="154"/>
      <c r="PLN67" s="154"/>
      <c r="PLO67" s="154"/>
      <c r="PLP67" s="154"/>
      <c r="PLQ67" s="154"/>
      <c r="PLR67" s="154"/>
      <c r="PLS67" s="154"/>
      <c r="PLT67" s="154"/>
      <c r="PLU67" s="154"/>
      <c r="PLV67" s="154"/>
      <c r="PLW67" s="154"/>
      <c r="PLX67" s="154"/>
      <c r="PLY67" s="154"/>
      <c r="PLZ67" s="154"/>
      <c r="PMA67" s="154"/>
      <c r="PMB67" s="154"/>
      <c r="PMC67" s="154"/>
      <c r="PMD67" s="154"/>
      <c r="PME67" s="154"/>
      <c r="PMF67" s="154"/>
      <c r="PMG67" s="154"/>
      <c r="PMH67" s="154"/>
      <c r="PMI67" s="154"/>
      <c r="PMJ67" s="154"/>
      <c r="PMK67" s="154"/>
      <c r="PML67" s="154"/>
      <c r="PMM67" s="154"/>
      <c r="PMN67" s="154"/>
      <c r="PMO67" s="154"/>
      <c r="PMP67" s="154"/>
      <c r="PMQ67" s="154"/>
      <c r="PMR67" s="154"/>
      <c r="PMS67" s="154"/>
      <c r="PMT67" s="154"/>
      <c r="PMU67" s="154"/>
      <c r="PMV67" s="154"/>
      <c r="PMW67" s="154"/>
      <c r="PMX67" s="154"/>
      <c r="PMY67" s="154"/>
      <c r="PMZ67" s="154"/>
      <c r="PNA67" s="154"/>
      <c r="PNB67" s="154"/>
      <c r="PNC67" s="154"/>
      <c r="PND67" s="154"/>
      <c r="PNE67" s="154"/>
      <c r="PNF67" s="154"/>
      <c r="PNG67" s="154"/>
      <c r="PNH67" s="154"/>
      <c r="PNI67" s="154"/>
      <c r="PNJ67" s="154"/>
      <c r="PNK67" s="154"/>
      <c r="PNL67" s="154"/>
      <c r="PNM67" s="154"/>
      <c r="PNN67" s="154"/>
      <c r="PNO67" s="154"/>
      <c r="PNP67" s="154"/>
      <c r="PNQ67" s="154"/>
      <c r="PNR67" s="154"/>
      <c r="PNS67" s="154"/>
      <c r="PNT67" s="154"/>
      <c r="PNU67" s="154"/>
      <c r="PNV67" s="154"/>
      <c r="PNW67" s="154"/>
      <c r="PNX67" s="154"/>
      <c r="PNY67" s="154"/>
      <c r="PNZ67" s="154"/>
      <c r="POA67" s="154"/>
      <c r="POB67" s="154"/>
      <c r="POC67" s="154"/>
      <c r="POD67" s="154"/>
      <c r="POE67" s="154"/>
      <c r="POF67" s="154"/>
      <c r="POG67" s="154"/>
      <c r="POH67" s="154"/>
      <c r="POI67" s="154"/>
      <c r="POJ67" s="154"/>
      <c r="POK67" s="154"/>
      <c r="POL67" s="154"/>
      <c r="POM67" s="154"/>
      <c r="PON67" s="154"/>
      <c r="POO67" s="154"/>
      <c r="POP67" s="154"/>
      <c r="POQ67" s="154"/>
      <c r="POR67" s="154"/>
      <c r="POS67" s="154"/>
      <c r="POT67" s="154"/>
      <c r="POU67" s="154"/>
      <c r="POV67" s="154"/>
      <c r="POW67" s="154"/>
      <c r="POX67" s="154"/>
      <c r="POY67" s="154"/>
      <c r="POZ67" s="154"/>
      <c r="PPA67" s="154"/>
      <c r="PPB67" s="154"/>
      <c r="PPC67" s="154"/>
      <c r="PPD67" s="154"/>
      <c r="PPE67" s="154"/>
      <c r="PPF67" s="154"/>
      <c r="PPG67" s="154"/>
      <c r="PPH67" s="154"/>
      <c r="PPI67" s="154"/>
      <c r="PPJ67" s="154"/>
      <c r="PPK67" s="154"/>
      <c r="PPL67" s="154"/>
      <c r="PPM67" s="154"/>
      <c r="PPN67" s="154"/>
      <c r="PPO67" s="154"/>
      <c r="PPP67" s="154"/>
      <c r="PPQ67" s="154"/>
      <c r="PPR67" s="154"/>
      <c r="PPS67" s="154"/>
      <c r="PPT67" s="154"/>
      <c r="PPU67" s="154"/>
      <c r="PPV67" s="154"/>
      <c r="PPW67" s="154"/>
      <c r="PPX67" s="154"/>
      <c r="PPY67" s="154"/>
      <c r="PPZ67" s="154"/>
      <c r="PQA67" s="154"/>
      <c r="PQB67" s="154"/>
      <c r="PQC67" s="154"/>
      <c r="PQD67" s="154"/>
      <c r="PQE67" s="154"/>
      <c r="PQF67" s="154"/>
      <c r="PQG67" s="154"/>
      <c r="PQH67" s="154"/>
      <c r="PQI67" s="154"/>
      <c r="PQJ67" s="154"/>
      <c r="PQK67" s="154"/>
      <c r="PQL67" s="154"/>
      <c r="PQM67" s="154"/>
      <c r="PQN67" s="154"/>
      <c r="PQO67" s="154"/>
      <c r="PQP67" s="154"/>
      <c r="PQQ67" s="154"/>
      <c r="PQR67" s="154"/>
      <c r="PQS67" s="154"/>
      <c r="PQT67" s="154"/>
      <c r="PQU67" s="154"/>
      <c r="PQV67" s="154"/>
      <c r="PQW67" s="154"/>
      <c r="PQX67" s="154"/>
      <c r="PQY67" s="154"/>
      <c r="PQZ67" s="154"/>
      <c r="PRA67" s="154"/>
      <c r="PRB67" s="154"/>
      <c r="PRC67" s="154"/>
      <c r="PRD67" s="154"/>
      <c r="PRE67" s="154"/>
      <c r="PRF67" s="154"/>
      <c r="PRG67" s="154"/>
      <c r="PRH67" s="154"/>
      <c r="PRI67" s="154"/>
      <c r="PRJ67" s="154"/>
      <c r="PRK67" s="154"/>
      <c r="PRL67" s="154"/>
      <c r="PRM67" s="154"/>
      <c r="PRN67" s="154"/>
      <c r="PRO67" s="154"/>
      <c r="PRP67" s="154"/>
      <c r="PRQ67" s="154"/>
      <c r="PRR67" s="154"/>
      <c r="PRS67" s="154"/>
      <c r="PRT67" s="154"/>
      <c r="PRU67" s="154"/>
      <c r="PRV67" s="154"/>
      <c r="PRW67" s="154"/>
      <c r="PRX67" s="154"/>
      <c r="PRY67" s="154"/>
      <c r="PRZ67" s="154"/>
      <c r="PSA67" s="154"/>
      <c r="PSB67" s="154"/>
      <c r="PSC67" s="154"/>
      <c r="PSD67" s="154"/>
      <c r="PSE67" s="154"/>
      <c r="PSF67" s="154"/>
      <c r="PSG67" s="154"/>
      <c r="PSH67" s="154"/>
      <c r="PSI67" s="154"/>
      <c r="PSJ67" s="154"/>
      <c r="PSK67" s="154"/>
      <c r="PSL67" s="154"/>
      <c r="PSM67" s="154"/>
      <c r="PSN67" s="154"/>
      <c r="PSO67" s="154"/>
      <c r="PSP67" s="154"/>
      <c r="PSQ67" s="154"/>
      <c r="PSR67" s="154"/>
      <c r="PSS67" s="154"/>
      <c r="PST67" s="154"/>
      <c r="PSU67" s="154"/>
      <c r="PSV67" s="154"/>
      <c r="PSW67" s="154"/>
      <c r="PSX67" s="154"/>
      <c r="PSY67" s="154"/>
      <c r="PSZ67" s="154"/>
      <c r="PTA67" s="154"/>
      <c r="PTB67" s="154"/>
      <c r="PTC67" s="154"/>
      <c r="PTD67" s="154"/>
      <c r="PTE67" s="154"/>
      <c r="PTF67" s="154"/>
      <c r="PTG67" s="154"/>
      <c r="PTH67" s="154"/>
      <c r="PTI67" s="154"/>
      <c r="PTJ67" s="154"/>
      <c r="PTK67" s="154"/>
      <c r="PTL67" s="154"/>
      <c r="PTM67" s="154"/>
      <c r="PTN67" s="154"/>
      <c r="PTO67" s="154"/>
      <c r="PTP67" s="154"/>
      <c r="PTQ67" s="154"/>
      <c r="PTR67" s="154"/>
      <c r="PTS67" s="154"/>
      <c r="PTT67" s="154"/>
      <c r="PTU67" s="154"/>
      <c r="PTV67" s="154"/>
      <c r="PTW67" s="154"/>
      <c r="PTX67" s="154"/>
      <c r="PTY67" s="154"/>
      <c r="PTZ67" s="154"/>
      <c r="PUA67" s="154"/>
      <c r="PUB67" s="154"/>
      <c r="PUC67" s="154"/>
      <c r="PUD67" s="154"/>
      <c r="PUE67" s="154"/>
      <c r="PUF67" s="154"/>
      <c r="PUG67" s="154"/>
      <c r="PUH67" s="154"/>
      <c r="PUI67" s="154"/>
      <c r="PUJ67" s="154"/>
      <c r="PUK67" s="154"/>
      <c r="PUL67" s="154"/>
      <c r="PUM67" s="154"/>
      <c r="PUN67" s="154"/>
      <c r="PUO67" s="154"/>
      <c r="PUP67" s="154"/>
      <c r="PUQ67" s="154"/>
      <c r="PUR67" s="154"/>
      <c r="PUS67" s="154"/>
      <c r="PUT67" s="154"/>
      <c r="PUU67" s="154"/>
      <c r="PUV67" s="154"/>
      <c r="PUW67" s="154"/>
      <c r="PUX67" s="154"/>
      <c r="PUY67" s="154"/>
      <c r="PUZ67" s="154"/>
      <c r="PVA67" s="154"/>
      <c r="PVB67" s="154"/>
      <c r="PVC67" s="154"/>
      <c r="PVD67" s="154"/>
      <c r="PVE67" s="154"/>
      <c r="PVF67" s="154"/>
      <c r="PVG67" s="154"/>
      <c r="PVH67" s="154"/>
      <c r="PVI67" s="154"/>
      <c r="PVJ67" s="154"/>
      <c r="PVK67" s="154"/>
      <c r="PVL67" s="154"/>
      <c r="PVM67" s="154"/>
      <c r="PVN67" s="154"/>
      <c r="PVO67" s="154"/>
      <c r="PVP67" s="154"/>
      <c r="PVQ67" s="154"/>
      <c r="PVR67" s="154"/>
      <c r="PVS67" s="154"/>
      <c r="PVT67" s="154"/>
      <c r="PVU67" s="154"/>
      <c r="PVV67" s="154"/>
      <c r="PVW67" s="154"/>
      <c r="PVX67" s="154"/>
      <c r="PVY67" s="154"/>
      <c r="PVZ67" s="154"/>
      <c r="PWA67" s="154"/>
      <c r="PWB67" s="154"/>
      <c r="PWC67" s="154"/>
      <c r="PWD67" s="154"/>
      <c r="PWE67" s="154"/>
      <c r="PWF67" s="154"/>
      <c r="PWG67" s="154"/>
      <c r="PWH67" s="154"/>
      <c r="PWI67" s="154"/>
      <c r="PWJ67" s="154"/>
      <c r="PWK67" s="154"/>
      <c r="PWL67" s="154"/>
      <c r="PWM67" s="154"/>
      <c r="PWN67" s="154"/>
      <c r="PWO67" s="154"/>
      <c r="PWP67" s="154"/>
      <c r="PWQ67" s="154"/>
      <c r="PWR67" s="154"/>
      <c r="PWS67" s="154"/>
      <c r="PWT67" s="154"/>
      <c r="PWU67" s="154"/>
      <c r="PWV67" s="154"/>
      <c r="PWW67" s="154"/>
      <c r="PWX67" s="154"/>
      <c r="PWY67" s="154"/>
      <c r="PWZ67" s="154"/>
      <c r="PXA67" s="154"/>
      <c r="PXB67" s="154"/>
      <c r="PXC67" s="154"/>
      <c r="PXD67" s="154"/>
      <c r="PXE67" s="154"/>
      <c r="PXF67" s="154"/>
      <c r="PXG67" s="154"/>
      <c r="PXH67" s="154"/>
      <c r="PXI67" s="154"/>
      <c r="PXJ67" s="154"/>
      <c r="PXK67" s="154"/>
      <c r="PXL67" s="154"/>
      <c r="PXM67" s="154"/>
      <c r="PXN67" s="154"/>
      <c r="PXO67" s="154"/>
      <c r="PXP67" s="154"/>
      <c r="PXQ67" s="154"/>
      <c r="PXR67" s="154"/>
      <c r="PXS67" s="154"/>
      <c r="PXT67" s="154"/>
      <c r="PXU67" s="154"/>
      <c r="PXV67" s="154"/>
      <c r="PXW67" s="154"/>
      <c r="PXX67" s="154"/>
      <c r="PXY67" s="154"/>
      <c r="PXZ67" s="154"/>
      <c r="PYA67" s="154"/>
      <c r="PYB67" s="154"/>
      <c r="PYC67" s="154"/>
      <c r="PYD67" s="154"/>
      <c r="PYE67" s="154"/>
      <c r="PYF67" s="154"/>
      <c r="PYG67" s="154"/>
      <c r="PYH67" s="154"/>
      <c r="PYI67" s="154"/>
      <c r="PYJ67" s="154"/>
      <c r="PYK67" s="154"/>
      <c r="PYL67" s="154"/>
      <c r="PYM67" s="154"/>
      <c r="PYN67" s="154"/>
      <c r="PYO67" s="154"/>
      <c r="PYP67" s="154"/>
      <c r="PYQ67" s="154"/>
      <c r="PYR67" s="154"/>
      <c r="PYS67" s="154"/>
      <c r="PYT67" s="154"/>
      <c r="PYU67" s="154"/>
      <c r="PYV67" s="154"/>
      <c r="PYW67" s="154"/>
      <c r="PYX67" s="154"/>
      <c r="PYY67" s="154"/>
      <c r="PYZ67" s="154"/>
      <c r="PZA67" s="154"/>
      <c r="PZB67" s="154"/>
      <c r="PZC67" s="154"/>
      <c r="PZD67" s="154"/>
      <c r="PZE67" s="154"/>
      <c r="PZF67" s="154"/>
      <c r="PZG67" s="154"/>
      <c r="PZH67" s="154"/>
      <c r="PZI67" s="154"/>
      <c r="PZJ67" s="154"/>
      <c r="PZK67" s="154"/>
      <c r="PZL67" s="154"/>
      <c r="PZM67" s="154"/>
      <c r="PZN67" s="154"/>
      <c r="PZO67" s="154"/>
      <c r="PZP67" s="154"/>
      <c r="PZQ67" s="154"/>
      <c r="PZR67" s="154"/>
      <c r="PZS67" s="154"/>
      <c r="PZT67" s="154"/>
      <c r="PZU67" s="154"/>
      <c r="PZV67" s="154"/>
      <c r="PZW67" s="154"/>
      <c r="PZX67" s="154"/>
      <c r="PZY67" s="154"/>
      <c r="PZZ67" s="154"/>
      <c r="QAA67" s="154"/>
      <c r="QAB67" s="154"/>
      <c r="QAC67" s="154"/>
      <c r="QAD67" s="154"/>
      <c r="QAE67" s="154"/>
      <c r="QAF67" s="154"/>
      <c r="QAG67" s="154"/>
      <c r="QAH67" s="154"/>
      <c r="QAI67" s="154"/>
      <c r="QAJ67" s="154"/>
      <c r="QAK67" s="154"/>
      <c r="QAL67" s="154"/>
      <c r="QAM67" s="154"/>
      <c r="QAN67" s="154"/>
      <c r="QAO67" s="154"/>
      <c r="QAP67" s="154"/>
      <c r="QAQ67" s="154"/>
      <c r="QAR67" s="154"/>
      <c r="QAS67" s="154"/>
      <c r="QAT67" s="154"/>
      <c r="QAU67" s="154"/>
      <c r="QAV67" s="154"/>
      <c r="QAW67" s="154"/>
      <c r="QAX67" s="154"/>
      <c r="QAY67" s="154"/>
      <c r="QAZ67" s="154"/>
      <c r="QBA67" s="154"/>
      <c r="QBB67" s="154"/>
      <c r="QBC67" s="154"/>
      <c r="QBD67" s="154"/>
      <c r="QBE67" s="154"/>
      <c r="QBF67" s="154"/>
      <c r="QBG67" s="154"/>
      <c r="QBH67" s="154"/>
      <c r="QBI67" s="154"/>
      <c r="QBJ67" s="154"/>
      <c r="QBK67" s="154"/>
      <c r="QBL67" s="154"/>
      <c r="QBM67" s="154"/>
      <c r="QBN67" s="154"/>
      <c r="QBO67" s="154"/>
      <c r="QBP67" s="154"/>
      <c r="QBQ67" s="154"/>
      <c r="QBR67" s="154"/>
      <c r="QBS67" s="154"/>
      <c r="QBT67" s="154"/>
      <c r="QBU67" s="154"/>
      <c r="QBV67" s="154"/>
      <c r="QBW67" s="154"/>
      <c r="QBX67" s="154"/>
      <c r="QBY67" s="154"/>
      <c r="QBZ67" s="154"/>
      <c r="QCA67" s="154"/>
      <c r="QCB67" s="154"/>
      <c r="QCC67" s="154"/>
      <c r="QCD67" s="154"/>
      <c r="QCE67" s="154"/>
      <c r="QCF67" s="154"/>
      <c r="QCG67" s="154"/>
      <c r="QCH67" s="154"/>
      <c r="QCI67" s="154"/>
      <c r="QCJ67" s="154"/>
      <c r="QCK67" s="154"/>
      <c r="QCL67" s="154"/>
      <c r="QCM67" s="154"/>
      <c r="QCN67" s="154"/>
      <c r="QCO67" s="154"/>
      <c r="QCP67" s="154"/>
      <c r="QCQ67" s="154"/>
      <c r="QCR67" s="154"/>
      <c r="QCS67" s="154"/>
      <c r="QCT67" s="154"/>
      <c r="QCU67" s="154"/>
      <c r="QCV67" s="154"/>
      <c r="QCW67" s="154"/>
      <c r="QCX67" s="154"/>
      <c r="QCY67" s="154"/>
      <c r="QCZ67" s="154"/>
      <c r="QDA67" s="154"/>
      <c r="QDB67" s="154"/>
      <c r="QDC67" s="154"/>
      <c r="QDD67" s="154"/>
      <c r="QDE67" s="154"/>
      <c r="QDF67" s="154"/>
      <c r="QDG67" s="154"/>
      <c r="QDH67" s="154"/>
      <c r="QDI67" s="154"/>
      <c r="QDJ67" s="154"/>
      <c r="QDK67" s="154"/>
      <c r="QDL67" s="154"/>
      <c r="QDM67" s="154"/>
      <c r="QDN67" s="154"/>
      <c r="QDO67" s="154"/>
      <c r="QDP67" s="154"/>
      <c r="QDQ67" s="154"/>
      <c r="QDR67" s="154"/>
      <c r="QDS67" s="154"/>
      <c r="QDT67" s="154"/>
      <c r="QDU67" s="154"/>
      <c r="QDV67" s="154"/>
      <c r="QDW67" s="154"/>
      <c r="QDX67" s="154"/>
      <c r="QDY67" s="154"/>
      <c r="QDZ67" s="154"/>
      <c r="QEA67" s="154"/>
      <c r="QEB67" s="154"/>
      <c r="QEC67" s="154"/>
      <c r="QED67" s="154"/>
      <c r="QEE67" s="154"/>
      <c r="QEF67" s="154"/>
      <c r="QEG67" s="154"/>
      <c r="QEH67" s="154"/>
      <c r="QEI67" s="154"/>
      <c r="QEJ67" s="154"/>
      <c r="QEK67" s="154"/>
      <c r="QEL67" s="154"/>
      <c r="QEM67" s="154"/>
      <c r="QEN67" s="154"/>
      <c r="QEO67" s="154"/>
      <c r="QEP67" s="154"/>
      <c r="QEQ67" s="154"/>
      <c r="QER67" s="154"/>
      <c r="QES67" s="154"/>
      <c r="QET67" s="154"/>
      <c r="QEU67" s="154"/>
      <c r="QEV67" s="154"/>
      <c r="QEW67" s="154"/>
      <c r="QEX67" s="154"/>
      <c r="QEY67" s="154"/>
      <c r="QEZ67" s="154"/>
      <c r="QFA67" s="154"/>
      <c r="QFB67" s="154"/>
      <c r="QFC67" s="154"/>
      <c r="QFD67" s="154"/>
      <c r="QFE67" s="154"/>
      <c r="QFF67" s="154"/>
      <c r="QFG67" s="154"/>
      <c r="QFH67" s="154"/>
      <c r="QFI67" s="154"/>
      <c r="QFJ67" s="154"/>
      <c r="QFK67" s="154"/>
      <c r="QFL67" s="154"/>
      <c r="QFM67" s="154"/>
      <c r="QFN67" s="154"/>
      <c r="QFO67" s="154"/>
      <c r="QFP67" s="154"/>
      <c r="QFQ67" s="154"/>
      <c r="QFR67" s="154"/>
      <c r="QFS67" s="154"/>
      <c r="QFT67" s="154"/>
      <c r="QFU67" s="154"/>
      <c r="QFV67" s="154"/>
      <c r="QFW67" s="154"/>
      <c r="QFX67" s="154"/>
      <c r="QFY67" s="154"/>
      <c r="QFZ67" s="154"/>
      <c r="QGA67" s="154"/>
      <c r="QGB67" s="154"/>
      <c r="QGC67" s="154"/>
      <c r="QGD67" s="154"/>
      <c r="QGE67" s="154"/>
      <c r="QGF67" s="154"/>
      <c r="QGG67" s="154"/>
      <c r="QGH67" s="154"/>
      <c r="QGI67" s="154"/>
      <c r="QGJ67" s="154"/>
      <c r="QGK67" s="154"/>
      <c r="QGL67" s="154"/>
      <c r="QGM67" s="154"/>
      <c r="QGN67" s="154"/>
      <c r="QGO67" s="154"/>
      <c r="QGP67" s="154"/>
      <c r="QGQ67" s="154"/>
      <c r="QGR67" s="154"/>
      <c r="QGS67" s="154"/>
      <c r="QGT67" s="154"/>
      <c r="QGU67" s="154"/>
      <c r="QGV67" s="154"/>
      <c r="QGW67" s="154"/>
      <c r="QGX67" s="154"/>
      <c r="QGY67" s="154"/>
      <c r="QGZ67" s="154"/>
      <c r="QHA67" s="154"/>
      <c r="QHB67" s="154"/>
      <c r="QHC67" s="154"/>
      <c r="QHD67" s="154"/>
      <c r="QHE67" s="154"/>
      <c r="QHF67" s="154"/>
      <c r="QHG67" s="154"/>
      <c r="QHH67" s="154"/>
      <c r="QHI67" s="154"/>
      <c r="QHJ67" s="154"/>
      <c r="QHK67" s="154"/>
      <c r="QHL67" s="154"/>
      <c r="QHM67" s="154"/>
      <c r="QHN67" s="154"/>
      <c r="QHO67" s="154"/>
      <c r="QHP67" s="154"/>
      <c r="QHQ67" s="154"/>
      <c r="QHR67" s="154"/>
      <c r="QHS67" s="154"/>
      <c r="QHT67" s="154"/>
      <c r="QHU67" s="154"/>
      <c r="QHV67" s="154"/>
      <c r="QHW67" s="154"/>
      <c r="QHX67" s="154"/>
      <c r="QHY67" s="154"/>
      <c r="QHZ67" s="154"/>
      <c r="QIA67" s="154"/>
      <c r="QIB67" s="154"/>
      <c r="QIC67" s="154"/>
      <c r="QID67" s="154"/>
      <c r="QIE67" s="154"/>
      <c r="QIF67" s="154"/>
      <c r="QIG67" s="154"/>
      <c r="QIH67" s="154"/>
      <c r="QII67" s="154"/>
      <c r="QIJ67" s="154"/>
      <c r="QIK67" s="154"/>
      <c r="QIL67" s="154"/>
      <c r="QIM67" s="154"/>
      <c r="QIN67" s="154"/>
      <c r="QIO67" s="154"/>
      <c r="QIP67" s="154"/>
      <c r="QIQ67" s="154"/>
      <c r="QIR67" s="154"/>
      <c r="QIS67" s="154"/>
      <c r="QIT67" s="154"/>
      <c r="QIU67" s="154"/>
      <c r="QIV67" s="154"/>
      <c r="QIW67" s="154"/>
      <c r="QIX67" s="154"/>
      <c r="QIY67" s="154"/>
      <c r="QIZ67" s="154"/>
      <c r="QJA67" s="154"/>
      <c r="QJB67" s="154"/>
      <c r="QJC67" s="154"/>
      <c r="QJD67" s="154"/>
      <c r="QJE67" s="154"/>
      <c r="QJF67" s="154"/>
      <c r="QJG67" s="154"/>
      <c r="QJH67" s="154"/>
      <c r="QJI67" s="154"/>
      <c r="QJJ67" s="154"/>
      <c r="QJK67" s="154"/>
      <c r="QJL67" s="154"/>
      <c r="QJM67" s="154"/>
      <c r="QJN67" s="154"/>
      <c r="QJO67" s="154"/>
      <c r="QJP67" s="154"/>
      <c r="QJQ67" s="154"/>
      <c r="QJR67" s="154"/>
      <c r="QJS67" s="154"/>
      <c r="QJT67" s="154"/>
      <c r="QJU67" s="154"/>
      <c r="QJV67" s="154"/>
      <c r="QJW67" s="154"/>
      <c r="QJX67" s="154"/>
      <c r="QJY67" s="154"/>
      <c r="QJZ67" s="154"/>
      <c r="QKA67" s="154"/>
      <c r="QKB67" s="154"/>
      <c r="QKC67" s="154"/>
      <c r="QKD67" s="154"/>
      <c r="QKE67" s="154"/>
      <c r="QKF67" s="154"/>
      <c r="QKG67" s="154"/>
      <c r="QKH67" s="154"/>
      <c r="QKI67" s="154"/>
      <c r="QKJ67" s="154"/>
      <c r="QKK67" s="154"/>
      <c r="QKL67" s="154"/>
      <c r="QKM67" s="154"/>
      <c r="QKN67" s="154"/>
      <c r="QKO67" s="154"/>
      <c r="QKP67" s="154"/>
      <c r="QKQ67" s="154"/>
      <c r="QKR67" s="154"/>
      <c r="QKS67" s="154"/>
      <c r="QKT67" s="154"/>
      <c r="QKU67" s="154"/>
      <c r="QKV67" s="154"/>
      <c r="QKW67" s="154"/>
      <c r="QKX67" s="154"/>
      <c r="QKY67" s="154"/>
      <c r="QKZ67" s="154"/>
      <c r="QLA67" s="154"/>
      <c r="QLB67" s="154"/>
      <c r="QLC67" s="154"/>
      <c r="QLD67" s="154"/>
      <c r="QLE67" s="154"/>
      <c r="QLF67" s="154"/>
      <c r="QLG67" s="154"/>
      <c r="QLH67" s="154"/>
      <c r="QLI67" s="154"/>
      <c r="QLJ67" s="154"/>
      <c r="QLK67" s="154"/>
      <c r="QLL67" s="154"/>
      <c r="QLM67" s="154"/>
      <c r="QLN67" s="154"/>
      <c r="QLO67" s="154"/>
      <c r="QLP67" s="154"/>
      <c r="QLQ67" s="154"/>
      <c r="QLR67" s="154"/>
      <c r="QLS67" s="154"/>
      <c r="QLT67" s="154"/>
      <c r="QLU67" s="154"/>
      <c r="QLV67" s="154"/>
      <c r="QLW67" s="154"/>
      <c r="QLX67" s="154"/>
      <c r="QLY67" s="154"/>
      <c r="QLZ67" s="154"/>
      <c r="QMA67" s="154"/>
      <c r="QMB67" s="154"/>
      <c r="QMC67" s="154"/>
      <c r="QMD67" s="154"/>
      <c r="QME67" s="154"/>
      <c r="QMF67" s="154"/>
      <c r="QMG67" s="154"/>
      <c r="QMH67" s="154"/>
      <c r="QMI67" s="154"/>
      <c r="QMJ67" s="154"/>
      <c r="QMK67" s="154"/>
      <c r="QML67" s="154"/>
      <c r="QMM67" s="154"/>
      <c r="QMN67" s="154"/>
      <c r="QMO67" s="154"/>
      <c r="QMP67" s="154"/>
      <c r="QMQ67" s="154"/>
      <c r="QMR67" s="154"/>
      <c r="QMS67" s="154"/>
      <c r="QMT67" s="154"/>
      <c r="QMU67" s="154"/>
      <c r="QMV67" s="154"/>
      <c r="QMW67" s="154"/>
      <c r="QMX67" s="154"/>
      <c r="QMY67" s="154"/>
      <c r="QMZ67" s="154"/>
      <c r="QNA67" s="154"/>
      <c r="QNB67" s="154"/>
      <c r="QNC67" s="154"/>
      <c r="QND67" s="154"/>
      <c r="QNE67" s="154"/>
      <c r="QNF67" s="154"/>
      <c r="QNG67" s="154"/>
      <c r="QNH67" s="154"/>
      <c r="QNI67" s="154"/>
      <c r="QNJ67" s="154"/>
      <c r="QNK67" s="154"/>
      <c r="QNL67" s="154"/>
      <c r="QNM67" s="154"/>
      <c r="QNN67" s="154"/>
      <c r="QNO67" s="154"/>
      <c r="QNP67" s="154"/>
      <c r="QNQ67" s="154"/>
      <c r="QNR67" s="154"/>
      <c r="QNS67" s="154"/>
      <c r="QNT67" s="154"/>
      <c r="QNU67" s="154"/>
      <c r="QNV67" s="154"/>
      <c r="QNW67" s="154"/>
      <c r="QNX67" s="154"/>
      <c r="QNY67" s="154"/>
      <c r="QNZ67" s="154"/>
      <c r="QOA67" s="154"/>
      <c r="QOB67" s="154"/>
      <c r="QOC67" s="154"/>
      <c r="QOD67" s="154"/>
      <c r="QOE67" s="154"/>
      <c r="QOF67" s="154"/>
      <c r="QOG67" s="154"/>
      <c r="QOH67" s="154"/>
      <c r="QOI67" s="154"/>
      <c r="QOJ67" s="154"/>
      <c r="QOK67" s="154"/>
      <c r="QOL67" s="154"/>
      <c r="QOM67" s="154"/>
      <c r="QON67" s="154"/>
      <c r="QOO67" s="154"/>
      <c r="QOP67" s="154"/>
      <c r="QOQ67" s="154"/>
      <c r="QOR67" s="154"/>
      <c r="QOS67" s="154"/>
      <c r="QOT67" s="154"/>
      <c r="QOU67" s="154"/>
      <c r="QOV67" s="154"/>
      <c r="QOW67" s="154"/>
      <c r="QOX67" s="154"/>
      <c r="QOY67" s="154"/>
      <c r="QOZ67" s="154"/>
      <c r="QPA67" s="154"/>
      <c r="QPB67" s="154"/>
      <c r="QPC67" s="154"/>
      <c r="QPD67" s="154"/>
      <c r="QPE67" s="154"/>
      <c r="QPF67" s="154"/>
      <c r="QPG67" s="154"/>
      <c r="QPH67" s="154"/>
      <c r="QPI67" s="154"/>
      <c r="QPJ67" s="154"/>
      <c r="QPK67" s="154"/>
      <c r="QPL67" s="154"/>
      <c r="QPM67" s="154"/>
      <c r="QPN67" s="154"/>
      <c r="QPO67" s="154"/>
      <c r="QPP67" s="154"/>
      <c r="QPQ67" s="154"/>
      <c r="QPR67" s="154"/>
      <c r="QPS67" s="154"/>
      <c r="QPT67" s="154"/>
      <c r="QPU67" s="154"/>
      <c r="QPV67" s="154"/>
      <c r="QPW67" s="154"/>
      <c r="QPX67" s="154"/>
      <c r="QPY67" s="154"/>
      <c r="QPZ67" s="154"/>
      <c r="QQA67" s="154"/>
      <c r="QQB67" s="154"/>
      <c r="QQC67" s="154"/>
      <c r="QQD67" s="154"/>
      <c r="QQE67" s="154"/>
      <c r="QQF67" s="154"/>
      <c r="QQG67" s="154"/>
      <c r="QQH67" s="154"/>
      <c r="QQI67" s="154"/>
      <c r="QQJ67" s="154"/>
      <c r="QQK67" s="154"/>
      <c r="QQL67" s="154"/>
      <c r="QQM67" s="154"/>
      <c r="QQN67" s="154"/>
      <c r="QQO67" s="154"/>
      <c r="QQP67" s="154"/>
      <c r="QQQ67" s="154"/>
      <c r="QQR67" s="154"/>
      <c r="QQS67" s="154"/>
      <c r="QQT67" s="154"/>
      <c r="QQU67" s="154"/>
      <c r="QQV67" s="154"/>
      <c r="QQW67" s="154"/>
      <c r="QQX67" s="154"/>
      <c r="QQY67" s="154"/>
      <c r="QQZ67" s="154"/>
      <c r="QRA67" s="154"/>
      <c r="QRB67" s="154"/>
      <c r="QRC67" s="154"/>
      <c r="QRD67" s="154"/>
      <c r="QRE67" s="154"/>
      <c r="QRF67" s="154"/>
      <c r="QRG67" s="154"/>
      <c r="QRH67" s="154"/>
      <c r="QRI67" s="154"/>
      <c r="QRJ67" s="154"/>
      <c r="QRK67" s="154"/>
      <c r="QRL67" s="154"/>
      <c r="QRM67" s="154"/>
      <c r="QRN67" s="154"/>
      <c r="QRO67" s="154"/>
      <c r="QRP67" s="154"/>
      <c r="QRQ67" s="154"/>
      <c r="QRR67" s="154"/>
      <c r="QRS67" s="154"/>
      <c r="QRT67" s="154"/>
      <c r="QRU67" s="154"/>
      <c r="QRV67" s="154"/>
      <c r="QRW67" s="154"/>
      <c r="QRX67" s="154"/>
      <c r="QRY67" s="154"/>
      <c r="QRZ67" s="154"/>
      <c r="QSA67" s="154"/>
      <c r="QSB67" s="154"/>
      <c r="QSC67" s="154"/>
      <c r="QSD67" s="154"/>
      <c r="QSE67" s="154"/>
      <c r="QSF67" s="154"/>
      <c r="QSG67" s="154"/>
      <c r="QSH67" s="154"/>
      <c r="QSI67" s="154"/>
      <c r="QSJ67" s="154"/>
      <c r="QSK67" s="154"/>
      <c r="QSL67" s="154"/>
      <c r="QSM67" s="154"/>
      <c r="QSN67" s="154"/>
      <c r="QSO67" s="154"/>
      <c r="QSP67" s="154"/>
      <c r="QSQ67" s="154"/>
      <c r="QSR67" s="154"/>
      <c r="QSS67" s="154"/>
      <c r="QST67" s="154"/>
      <c r="QSU67" s="154"/>
      <c r="QSV67" s="154"/>
      <c r="QSW67" s="154"/>
      <c r="QSX67" s="154"/>
      <c r="QSY67" s="154"/>
      <c r="QSZ67" s="154"/>
      <c r="QTA67" s="154"/>
      <c r="QTB67" s="154"/>
      <c r="QTC67" s="154"/>
      <c r="QTD67" s="154"/>
      <c r="QTE67" s="154"/>
      <c r="QTF67" s="154"/>
      <c r="QTG67" s="154"/>
      <c r="QTH67" s="154"/>
      <c r="QTI67" s="154"/>
      <c r="QTJ67" s="154"/>
      <c r="QTK67" s="154"/>
      <c r="QTL67" s="154"/>
      <c r="QTM67" s="154"/>
      <c r="QTN67" s="154"/>
      <c r="QTO67" s="154"/>
      <c r="QTP67" s="154"/>
      <c r="QTQ67" s="154"/>
      <c r="QTR67" s="154"/>
      <c r="QTS67" s="154"/>
      <c r="QTT67" s="154"/>
      <c r="QTU67" s="154"/>
      <c r="QTV67" s="154"/>
      <c r="QTW67" s="154"/>
      <c r="QTX67" s="154"/>
      <c r="QTY67" s="154"/>
      <c r="QTZ67" s="154"/>
      <c r="QUA67" s="154"/>
      <c r="QUB67" s="154"/>
      <c r="QUC67" s="154"/>
      <c r="QUD67" s="154"/>
      <c r="QUE67" s="154"/>
      <c r="QUF67" s="154"/>
      <c r="QUG67" s="154"/>
      <c r="QUH67" s="154"/>
      <c r="QUI67" s="154"/>
      <c r="QUJ67" s="154"/>
      <c r="QUK67" s="154"/>
      <c r="QUL67" s="154"/>
      <c r="QUM67" s="154"/>
      <c r="QUN67" s="154"/>
      <c r="QUO67" s="154"/>
      <c r="QUP67" s="154"/>
      <c r="QUQ67" s="154"/>
      <c r="QUR67" s="154"/>
      <c r="QUS67" s="154"/>
      <c r="QUT67" s="154"/>
      <c r="QUU67" s="154"/>
      <c r="QUV67" s="154"/>
      <c r="QUW67" s="154"/>
      <c r="QUX67" s="154"/>
      <c r="QUY67" s="154"/>
      <c r="QUZ67" s="154"/>
      <c r="QVA67" s="154"/>
      <c r="QVB67" s="154"/>
      <c r="QVC67" s="154"/>
      <c r="QVD67" s="154"/>
      <c r="QVE67" s="154"/>
      <c r="QVF67" s="154"/>
      <c r="QVG67" s="154"/>
      <c r="QVH67" s="154"/>
      <c r="QVI67" s="154"/>
      <c r="QVJ67" s="154"/>
      <c r="QVK67" s="154"/>
      <c r="QVL67" s="154"/>
      <c r="QVM67" s="154"/>
      <c r="QVN67" s="154"/>
      <c r="QVO67" s="154"/>
      <c r="QVP67" s="154"/>
      <c r="QVQ67" s="154"/>
      <c r="QVR67" s="154"/>
      <c r="QVS67" s="154"/>
      <c r="QVT67" s="154"/>
      <c r="QVU67" s="154"/>
      <c r="QVV67" s="154"/>
      <c r="QVW67" s="154"/>
      <c r="QVX67" s="154"/>
      <c r="QVY67" s="154"/>
      <c r="QVZ67" s="154"/>
      <c r="QWA67" s="154"/>
      <c r="QWB67" s="154"/>
      <c r="QWC67" s="154"/>
      <c r="QWD67" s="154"/>
      <c r="QWE67" s="154"/>
      <c r="QWF67" s="154"/>
      <c r="QWG67" s="154"/>
      <c r="QWH67" s="154"/>
      <c r="QWI67" s="154"/>
      <c r="QWJ67" s="154"/>
      <c r="QWK67" s="154"/>
      <c r="QWL67" s="154"/>
      <c r="QWM67" s="154"/>
      <c r="QWN67" s="154"/>
      <c r="QWO67" s="154"/>
      <c r="QWP67" s="154"/>
      <c r="QWQ67" s="154"/>
      <c r="QWR67" s="154"/>
      <c r="QWS67" s="154"/>
      <c r="QWT67" s="154"/>
      <c r="QWU67" s="154"/>
      <c r="QWV67" s="154"/>
      <c r="QWW67" s="154"/>
      <c r="QWX67" s="154"/>
      <c r="QWY67" s="154"/>
      <c r="QWZ67" s="154"/>
      <c r="QXA67" s="154"/>
      <c r="QXB67" s="154"/>
      <c r="QXC67" s="154"/>
      <c r="QXD67" s="154"/>
      <c r="QXE67" s="154"/>
      <c r="QXF67" s="154"/>
      <c r="QXG67" s="154"/>
      <c r="QXH67" s="154"/>
      <c r="QXI67" s="154"/>
      <c r="QXJ67" s="154"/>
      <c r="QXK67" s="154"/>
      <c r="QXL67" s="154"/>
      <c r="QXM67" s="154"/>
      <c r="QXN67" s="154"/>
      <c r="QXO67" s="154"/>
      <c r="QXP67" s="154"/>
      <c r="QXQ67" s="154"/>
      <c r="QXR67" s="154"/>
      <c r="QXS67" s="154"/>
      <c r="QXT67" s="154"/>
      <c r="QXU67" s="154"/>
      <c r="QXV67" s="154"/>
      <c r="QXW67" s="154"/>
      <c r="QXX67" s="154"/>
      <c r="QXY67" s="154"/>
      <c r="QXZ67" s="154"/>
      <c r="QYA67" s="154"/>
      <c r="QYB67" s="154"/>
      <c r="QYC67" s="154"/>
      <c r="QYD67" s="154"/>
      <c r="QYE67" s="154"/>
      <c r="QYF67" s="154"/>
      <c r="QYG67" s="154"/>
      <c r="QYH67" s="154"/>
      <c r="QYI67" s="154"/>
      <c r="QYJ67" s="154"/>
      <c r="QYK67" s="154"/>
      <c r="QYL67" s="154"/>
      <c r="QYM67" s="154"/>
      <c r="QYN67" s="154"/>
      <c r="QYO67" s="154"/>
      <c r="QYP67" s="154"/>
      <c r="QYQ67" s="154"/>
      <c r="QYR67" s="154"/>
      <c r="QYS67" s="154"/>
      <c r="QYT67" s="154"/>
      <c r="QYU67" s="154"/>
      <c r="QYV67" s="154"/>
      <c r="QYW67" s="154"/>
      <c r="QYX67" s="154"/>
      <c r="QYY67" s="154"/>
      <c r="QYZ67" s="154"/>
      <c r="QZA67" s="154"/>
      <c r="QZB67" s="154"/>
      <c r="QZC67" s="154"/>
      <c r="QZD67" s="154"/>
      <c r="QZE67" s="154"/>
      <c r="QZF67" s="154"/>
      <c r="QZG67" s="154"/>
      <c r="QZH67" s="154"/>
      <c r="QZI67" s="154"/>
      <c r="QZJ67" s="154"/>
      <c r="QZK67" s="154"/>
      <c r="QZL67" s="154"/>
      <c r="QZM67" s="154"/>
      <c r="QZN67" s="154"/>
      <c r="QZO67" s="154"/>
      <c r="QZP67" s="154"/>
      <c r="QZQ67" s="154"/>
      <c r="QZR67" s="154"/>
      <c r="QZS67" s="154"/>
      <c r="QZT67" s="154"/>
      <c r="QZU67" s="154"/>
      <c r="QZV67" s="154"/>
      <c r="QZW67" s="154"/>
      <c r="QZX67" s="154"/>
      <c r="QZY67" s="154"/>
      <c r="QZZ67" s="154"/>
      <c r="RAA67" s="154"/>
      <c r="RAB67" s="154"/>
      <c r="RAC67" s="154"/>
      <c r="RAD67" s="154"/>
      <c r="RAE67" s="154"/>
      <c r="RAF67" s="154"/>
      <c r="RAG67" s="154"/>
      <c r="RAH67" s="154"/>
      <c r="RAI67" s="154"/>
      <c r="RAJ67" s="154"/>
      <c r="RAK67" s="154"/>
      <c r="RAL67" s="154"/>
      <c r="RAM67" s="154"/>
      <c r="RAN67" s="154"/>
      <c r="RAO67" s="154"/>
      <c r="RAP67" s="154"/>
      <c r="RAQ67" s="154"/>
      <c r="RAR67" s="154"/>
      <c r="RAS67" s="154"/>
      <c r="RAT67" s="154"/>
      <c r="RAU67" s="154"/>
      <c r="RAV67" s="154"/>
      <c r="RAW67" s="154"/>
      <c r="RAX67" s="154"/>
      <c r="RAY67" s="154"/>
      <c r="RAZ67" s="154"/>
      <c r="RBA67" s="154"/>
      <c r="RBB67" s="154"/>
      <c r="RBC67" s="154"/>
      <c r="RBD67" s="154"/>
      <c r="RBE67" s="154"/>
      <c r="RBF67" s="154"/>
      <c r="RBG67" s="154"/>
      <c r="RBH67" s="154"/>
      <c r="RBI67" s="154"/>
      <c r="RBJ67" s="154"/>
      <c r="RBK67" s="154"/>
      <c r="RBL67" s="154"/>
      <c r="RBM67" s="154"/>
      <c r="RBN67" s="154"/>
      <c r="RBO67" s="154"/>
      <c r="RBP67" s="154"/>
      <c r="RBQ67" s="154"/>
      <c r="RBR67" s="154"/>
      <c r="RBS67" s="154"/>
      <c r="RBT67" s="154"/>
      <c r="RBU67" s="154"/>
      <c r="RBV67" s="154"/>
      <c r="RBW67" s="154"/>
      <c r="RBX67" s="154"/>
      <c r="RBY67" s="154"/>
      <c r="RBZ67" s="154"/>
      <c r="RCA67" s="154"/>
      <c r="RCB67" s="154"/>
      <c r="RCC67" s="154"/>
      <c r="RCD67" s="154"/>
      <c r="RCE67" s="154"/>
      <c r="RCF67" s="154"/>
      <c r="RCG67" s="154"/>
      <c r="RCH67" s="154"/>
      <c r="RCI67" s="154"/>
      <c r="RCJ67" s="154"/>
      <c r="RCK67" s="154"/>
      <c r="RCL67" s="154"/>
      <c r="RCM67" s="154"/>
      <c r="RCN67" s="154"/>
      <c r="RCO67" s="154"/>
      <c r="RCP67" s="154"/>
      <c r="RCQ67" s="154"/>
      <c r="RCR67" s="154"/>
      <c r="RCS67" s="154"/>
      <c r="RCT67" s="154"/>
      <c r="RCU67" s="154"/>
      <c r="RCV67" s="154"/>
      <c r="RCW67" s="154"/>
      <c r="RCX67" s="154"/>
      <c r="RCY67" s="154"/>
      <c r="RCZ67" s="154"/>
      <c r="RDA67" s="154"/>
      <c r="RDB67" s="154"/>
      <c r="RDC67" s="154"/>
      <c r="RDD67" s="154"/>
      <c r="RDE67" s="154"/>
      <c r="RDF67" s="154"/>
      <c r="RDG67" s="154"/>
      <c r="RDH67" s="154"/>
      <c r="RDI67" s="154"/>
      <c r="RDJ67" s="154"/>
      <c r="RDK67" s="154"/>
      <c r="RDL67" s="154"/>
      <c r="RDM67" s="154"/>
      <c r="RDN67" s="154"/>
      <c r="RDO67" s="154"/>
      <c r="RDP67" s="154"/>
      <c r="RDQ67" s="154"/>
      <c r="RDR67" s="154"/>
      <c r="RDS67" s="154"/>
      <c r="RDT67" s="154"/>
      <c r="RDU67" s="154"/>
      <c r="RDV67" s="154"/>
      <c r="RDW67" s="154"/>
      <c r="RDX67" s="154"/>
      <c r="RDY67" s="154"/>
      <c r="RDZ67" s="154"/>
      <c r="REA67" s="154"/>
      <c r="REB67" s="154"/>
      <c r="REC67" s="154"/>
      <c r="RED67" s="154"/>
      <c r="REE67" s="154"/>
      <c r="REF67" s="154"/>
      <c r="REG67" s="154"/>
      <c r="REH67" s="154"/>
      <c r="REI67" s="154"/>
      <c r="REJ67" s="154"/>
      <c r="REK67" s="154"/>
      <c r="REL67" s="154"/>
      <c r="REM67" s="154"/>
      <c r="REN67" s="154"/>
      <c r="REO67" s="154"/>
      <c r="REP67" s="154"/>
      <c r="REQ67" s="154"/>
      <c r="RER67" s="154"/>
      <c r="RES67" s="154"/>
      <c r="RET67" s="154"/>
      <c r="REU67" s="154"/>
      <c r="REV67" s="154"/>
      <c r="REW67" s="154"/>
      <c r="REX67" s="154"/>
      <c r="REY67" s="154"/>
      <c r="REZ67" s="154"/>
      <c r="RFA67" s="154"/>
      <c r="RFB67" s="154"/>
      <c r="RFC67" s="154"/>
      <c r="RFD67" s="154"/>
      <c r="RFE67" s="154"/>
      <c r="RFF67" s="154"/>
      <c r="RFG67" s="154"/>
      <c r="RFH67" s="154"/>
      <c r="RFI67" s="154"/>
      <c r="RFJ67" s="154"/>
      <c r="RFK67" s="154"/>
      <c r="RFL67" s="154"/>
      <c r="RFM67" s="154"/>
      <c r="RFN67" s="154"/>
      <c r="RFO67" s="154"/>
      <c r="RFP67" s="154"/>
      <c r="RFQ67" s="154"/>
      <c r="RFR67" s="154"/>
      <c r="RFS67" s="154"/>
      <c r="RFT67" s="154"/>
      <c r="RFU67" s="154"/>
      <c r="RFV67" s="154"/>
      <c r="RFW67" s="154"/>
      <c r="RFX67" s="154"/>
      <c r="RFY67" s="154"/>
      <c r="RFZ67" s="154"/>
      <c r="RGA67" s="154"/>
      <c r="RGB67" s="154"/>
      <c r="RGC67" s="154"/>
      <c r="RGD67" s="154"/>
      <c r="RGE67" s="154"/>
      <c r="RGF67" s="154"/>
      <c r="RGG67" s="154"/>
      <c r="RGH67" s="154"/>
      <c r="RGI67" s="154"/>
      <c r="RGJ67" s="154"/>
      <c r="RGK67" s="154"/>
      <c r="RGL67" s="154"/>
      <c r="RGM67" s="154"/>
      <c r="RGN67" s="154"/>
      <c r="RGO67" s="154"/>
      <c r="RGP67" s="154"/>
      <c r="RGQ67" s="154"/>
      <c r="RGR67" s="154"/>
      <c r="RGS67" s="154"/>
      <c r="RGT67" s="154"/>
      <c r="RGU67" s="154"/>
      <c r="RGV67" s="154"/>
      <c r="RGW67" s="154"/>
      <c r="RGX67" s="154"/>
      <c r="RGY67" s="154"/>
      <c r="RGZ67" s="154"/>
      <c r="RHA67" s="154"/>
      <c r="RHB67" s="154"/>
      <c r="RHC67" s="154"/>
      <c r="RHD67" s="154"/>
      <c r="RHE67" s="154"/>
      <c r="RHF67" s="154"/>
      <c r="RHG67" s="154"/>
      <c r="RHH67" s="154"/>
      <c r="RHI67" s="154"/>
      <c r="RHJ67" s="154"/>
      <c r="RHK67" s="154"/>
      <c r="RHL67" s="154"/>
      <c r="RHM67" s="154"/>
      <c r="RHN67" s="154"/>
      <c r="RHO67" s="154"/>
      <c r="RHP67" s="154"/>
      <c r="RHQ67" s="154"/>
      <c r="RHR67" s="154"/>
      <c r="RHS67" s="154"/>
      <c r="RHT67" s="154"/>
      <c r="RHU67" s="154"/>
      <c r="RHV67" s="154"/>
      <c r="RHW67" s="154"/>
      <c r="RHX67" s="154"/>
      <c r="RHY67" s="154"/>
      <c r="RHZ67" s="154"/>
      <c r="RIA67" s="154"/>
      <c r="RIB67" s="154"/>
      <c r="RIC67" s="154"/>
      <c r="RID67" s="154"/>
      <c r="RIE67" s="154"/>
      <c r="RIF67" s="154"/>
      <c r="RIG67" s="154"/>
      <c r="RIH67" s="154"/>
      <c r="RII67" s="154"/>
      <c r="RIJ67" s="154"/>
      <c r="RIK67" s="154"/>
      <c r="RIL67" s="154"/>
      <c r="RIM67" s="154"/>
      <c r="RIN67" s="154"/>
      <c r="RIO67" s="154"/>
      <c r="RIP67" s="154"/>
      <c r="RIQ67" s="154"/>
      <c r="RIR67" s="154"/>
      <c r="RIS67" s="154"/>
      <c r="RIT67" s="154"/>
      <c r="RIU67" s="154"/>
      <c r="RIV67" s="154"/>
      <c r="RIW67" s="154"/>
      <c r="RIX67" s="154"/>
      <c r="RIY67" s="154"/>
      <c r="RIZ67" s="154"/>
      <c r="RJA67" s="154"/>
      <c r="RJB67" s="154"/>
      <c r="RJC67" s="154"/>
      <c r="RJD67" s="154"/>
      <c r="RJE67" s="154"/>
      <c r="RJF67" s="154"/>
      <c r="RJG67" s="154"/>
      <c r="RJH67" s="154"/>
      <c r="RJI67" s="154"/>
      <c r="RJJ67" s="154"/>
      <c r="RJK67" s="154"/>
      <c r="RJL67" s="154"/>
      <c r="RJM67" s="154"/>
      <c r="RJN67" s="154"/>
      <c r="RJO67" s="154"/>
      <c r="RJP67" s="154"/>
      <c r="RJQ67" s="154"/>
      <c r="RJR67" s="154"/>
      <c r="RJS67" s="154"/>
      <c r="RJT67" s="154"/>
      <c r="RJU67" s="154"/>
      <c r="RJV67" s="154"/>
      <c r="RJW67" s="154"/>
      <c r="RJX67" s="154"/>
      <c r="RJY67" s="154"/>
      <c r="RJZ67" s="154"/>
      <c r="RKA67" s="154"/>
      <c r="RKB67" s="154"/>
      <c r="RKC67" s="154"/>
      <c r="RKD67" s="154"/>
      <c r="RKE67" s="154"/>
      <c r="RKF67" s="154"/>
      <c r="RKG67" s="154"/>
      <c r="RKH67" s="154"/>
      <c r="RKI67" s="154"/>
      <c r="RKJ67" s="154"/>
      <c r="RKK67" s="154"/>
      <c r="RKL67" s="154"/>
      <c r="RKM67" s="154"/>
      <c r="RKN67" s="154"/>
      <c r="RKO67" s="154"/>
      <c r="RKP67" s="154"/>
      <c r="RKQ67" s="154"/>
      <c r="RKR67" s="154"/>
      <c r="RKS67" s="154"/>
      <c r="RKT67" s="154"/>
      <c r="RKU67" s="154"/>
      <c r="RKV67" s="154"/>
      <c r="RKW67" s="154"/>
      <c r="RKX67" s="154"/>
      <c r="RKY67" s="154"/>
      <c r="RKZ67" s="154"/>
      <c r="RLA67" s="154"/>
      <c r="RLB67" s="154"/>
      <c r="RLC67" s="154"/>
      <c r="RLD67" s="154"/>
      <c r="RLE67" s="154"/>
      <c r="RLF67" s="154"/>
      <c r="RLG67" s="154"/>
      <c r="RLH67" s="154"/>
      <c r="RLI67" s="154"/>
      <c r="RLJ67" s="154"/>
      <c r="RLK67" s="154"/>
      <c r="RLL67" s="154"/>
      <c r="RLM67" s="154"/>
      <c r="RLN67" s="154"/>
      <c r="RLO67" s="154"/>
      <c r="RLP67" s="154"/>
      <c r="RLQ67" s="154"/>
      <c r="RLR67" s="154"/>
      <c r="RLS67" s="154"/>
      <c r="RLT67" s="154"/>
      <c r="RLU67" s="154"/>
      <c r="RLV67" s="154"/>
      <c r="RLW67" s="154"/>
      <c r="RLX67" s="154"/>
      <c r="RLY67" s="154"/>
      <c r="RLZ67" s="154"/>
      <c r="RMA67" s="154"/>
      <c r="RMB67" s="154"/>
      <c r="RMC67" s="154"/>
      <c r="RMD67" s="154"/>
      <c r="RME67" s="154"/>
      <c r="RMF67" s="154"/>
      <c r="RMG67" s="154"/>
      <c r="RMH67" s="154"/>
      <c r="RMI67" s="154"/>
      <c r="RMJ67" s="154"/>
      <c r="RMK67" s="154"/>
      <c r="RML67" s="154"/>
      <c r="RMM67" s="154"/>
      <c r="RMN67" s="154"/>
      <c r="RMO67" s="154"/>
      <c r="RMP67" s="154"/>
      <c r="RMQ67" s="154"/>
      <c r="RMR67" s="154"/>
      <c r="RMS67" s="154"/>
      <c r="RMT67" s="154"/>
      <c r="RMU67" s="154"/>
      <c r="RMV67" s="154"/>
      <c r="RMW67" s="154"/>
      <c r="RMX67" s="154"/>
      <c r="RMY67" s="154"/>
      <c r="RMZ67" s="154"/>
      <c r="RNA67" s="154"/>
      <c r="RNB67" s="154"/>
      <c r="RNC67" s="154"/>
      <c r="RND67" s="154"/>
      <c r="RNE67" s="154"/>
      <c r="RNF67" s="154"/>
      <c r="RNG67" s="154"/>
      <c r="RNH67" s="154"/>
      <c r="RNI67" s="154"/>
      <c r="RNJ67" s="154"/>
      <c r="RNK67" s="154"/>
      <c r="RNL67" s="154"/>
      <c r="RNM67" s="154"/>
      <c r="RNN67" s="154"/>
      <c r="RNO67" s="154"/>
      <c r="RNP67" s="154"/>
      <c r="RNQ67" s="154"/>
      <c r="RNR67" s="154"/>
      <c r="RNS67" s="154"/>
      <c r="RNT67" s="154"/>
      <c r="RNU67" s="154"/>
      <c r="RNV67" s="154"/>
      <c r="RNW67" s="154"/>
      <c r="RNX67" s="154"/>
      <c r="RNY67" s="154"/>
      <c r="RNZ67" s="154"/>
      <c r="ROA67" s="154"/>
      <c r="ROB67" s="154"/>
      <c r="ROC67" s="154"/>
      <c r="ROD67" s="154"/>
      <c r="ROE67" s="154"/>
      <c r="ROF67" s="154"/>
      <c r="ROG67" s="154"/>
      <c r="ROH67" s="154"/>
      <c r="ROI67" s="154"/>
      <c r="ROJ67" s="154"/>
      <c r="ROK67" s="154"/>
      <c r="ROL67" s="154"/>
      <c r="ROM67" s="154"/>
      <c r="RON67" s="154"/>
      <c r="ROO67" s="154"/>
      <c r="ROP67" s="154"/>
      <c r="ROQ67" s="154"/>
      <c r="ROR67" s="154"/>
      <c r="ROS67" s="154"/>
      <c r="ROT67" s="154"/>
      <c r="ROU67" s="154"/>
      <c r="ROV67" s="154"/>
      <c r="ROW67" s="154"/>
      <c r="ROX67" s="154"/>
      <c r="ROY67" s="154"/>
      <c r="ROZ67" s="154"/>
      <c r="RPA67" s="154"/>
      <c r="RPB67" s="154"/>
      <c r="RPC67" s="154"/>
      <c r="RPD67" s="154"/>
      <c r="RPE67" s="154"/>
      <c r="RPF67" s="154"/>
      <c r="RPG67" s="154"/>
      <c r="RPH67" s="154"/>
      <c r="RPI67" s="154"/>
      <c r="RPJ67" s="154"/>
      <c r="RPK67" s="154"/>
      <c r="RPL67" s="154"/>
      <c r="RPM67" s="154"/>
      <c r="RPN67" s="154"/>
      <c r="RPO67" s="154"/>
      <c r="RPP67" s="154"/>
      <c r="RPQ67" s="154"/>
      <c r="RPR67" s="154"/>
      <c r="RPS67" s="154"/>
      <c r="RPT67" s="154"/>
      <c r="RPU67" s="154"/>
      <c r="RPV67" s="154"/>
      <c r="RPW67" s="154"/>
      <c r="RPX67" s="154"/>
      <c r="RPY67" s="154"/>
      <c r="RPZ67" s="154"/>
      <c r="RQA67" s="154"/>
      <c r="RQB67" s="154"/>
      <c r="RQC67" s="154"/>
      <c r="RQD67" s="154"/>
      <c r="RQE67" s="154"/>
      <c r="RQF67" s="154"/>
      <c r="RQG67" s="154"/>
      <c r="RQH67" s="154"/>
      <c r="RQI67" s="154"/>
      <c r="RQJ67" s="154"/>
      <c r="RQK67" s="154"/>
      <c r="RQL67" s="154"/>
      <c r="RQM67" s="154"/>
      <c r="RQN67" s="154"/>
      <c r="RQO67" s="154"/>
      <c r="RQP67" s="154"/>
      <c r="RQQ67" s="154"/>
      <c r="RQR67" s="154"/>
      <c r="RQS67" s="154"/>
      <c r="RQT67" s="154"/>
      <c r="RQU67" s="154"/>
      <c r="RQV67" s="154"/>
      <c r="RQW67" s="154"/>
      <c r="RQX67" s="154"/>
      <c r="RQY67" s="154"/>
      <c r="RQZ67" s="154"/>
      <c r="RRA67" s="154"/>
      <c r="RRB67" s="154"/>
      <c r="RRC67" s="154"/>
      <c r="RRD67" s="154"/>
      <c r="RRE67" s="154"/>
      <c r="RRF67" s="154"/>
      <c r="RRG67" s="154"/>
      <c r="RRH67" s="154"/>
      <c r="RRI67" s="154"/>
      <c r="RRJ67" s="154"/>
      <c r="RRK67" s="154"/>
      <c r="RRL67" s="154"/>
      <c r="RRM67" s="154"/>
      <c r="RRN67" s="154"/>
      <c r="RRO67" s="154"/>
      <c r="RRP67" s="154"/>
      <c r="RRQ67" s="154"/>
      <c r="RRR67" s="154"/>
      <c r="RRS67" s="154"/>
      <c r="RRT67" s="154"/>
      <c r="RRU67" s="154"/>
      <c r="RRV67" s="154"/>
      <c r="RRW67" s="154"/>
      <c r="RRX67" s="154"/>
      <c r="RRY67" s="154"/>
      <c r="RRZ67" s="154"/>
      <c r="RSA67" s="154"/>
      <c r="RSB67" s="154"/>
      <c r="RSC67" s="154"/>
      <c r="RSD67" s="154"/>
      <c r="RSE67" s="154"/>
      <c r="RSF67" s="154"/>
      <c r="RSG67" s="154"/>
      <c r="RSH67" s="154"/>
      <c r="RSI67" s="154"/>
      <c r="RSJ67" s="154"/>
      <c r="RSK67" s="154"/>
      <c r="RSL67" s="154"/>
      <c r="RSM67" s="154"/>
      <c r="RSN67" s="154"/>
      <c r="RSO67" s="154"/>
      <c r="RSP67" s="154"/>
      <c r="RSQ67" s="154"/>
      <c r="RSR67" s="154"/>
      <c r="RSS67" s="154"/>
      <c r="RST67" s="154"/>
      <c r="RSU67" s="154"/>
      <c r="RSV67" s="154"/>
      <c r="RSW67" s="154"/>
      <c r="RSX67" s="154"/>
      <c r="RSY67" s="154"/>
      <c r="RSZ67" s="154"/>
      <c r="RTA67" s="154"/>
      <c r="RTB67" s="154"/>
      <c r="RTC67" s="154"/>
      <c r="RTD67" s="154"/>
      <c r="RTE67" s="154"/>
      <c r="RTF67" s="154"/>
      <c r="RTG67" s="154"/>
      <c r="RTH67" s="154"/>
      <c r="RTI67" s="154"/>
      <c r="RTJ67" s="154"/>
      <c r="RTK67" s="154"/>
      <c r="RTL67" s="154"/>
      <c r="RTM67" s="154"/>
      <c r="RTN67" s="154"/>
      <c r="RTO67" s="154"/>
      <c r="RTP67" s="154"/>
      <c r="RTQ67" s="154"/>
      <c r="RTR67" s="154"/>
      <c r="RTS67" s="154"/>
      <c r="RTT67" s="154"/>
      <c r="RTU67" s="154"/>
      <c r="RTV67" s="154"/>
      <c r="RTW67" s="154"/>
      <c r="RTX67" s="154"/>
      <c r="RTY67" s="154"/>
      <c r="RTZ67" s="154"/>
      <c r="RUA67" s="154"/>
      <c r="RUB67" s="154"/>
      <c r="RUC67" s="154"/>
      <c r="RUD67" s="154"/>
      <c r="RUE67" s="154"/>
      <c r="RUF67" s="154"/>
      <c r="RUG67" s="154"/>
      <c r="RUH67" s="154"/>
      <c r="RUI67" s="154"/>
      <c r="RUJ67" s="154"/>
      <c r="RUK67" s="154"/>
      <c r="RUL67" s="154"/>
      <c r="RUM67" s="154"/>
      <c r="RUN67" s="154"/>
      <c r="RUO67" s="154"/>
      <c r="RUP67" s="154"/>
      <c r="RUQ67" s="154"/>
      <c r="RUR67" s="154"/>
      <c r="RUS67" s="154"/>
      <c r="RUT67" s="154"/>
      <c r="RUU67" s="154"/>
      <c r="RUV67" s="154"/>
      <c r="RUW67" s="154"/>
      <c r="RUX67" s="154"/>
      <c r="RUY67" s="154"/>
      <c r="RUZ67" s="154"/>
      <c r="RVA67" s="154"/>
      <c r="RVB67" s="154"/>
      <c r="RVC67" s="154"/>
      <c r="RVD67" s="154"/>
      <c r="RVE67" s="154"/>
      <c r="RVF67" s="154"/>
      <c r="RVG67" s="154"/>
      <c r="RVH67" s="154"/>
      <c r="RVI67" s="154"/>
      <c r="RVJ67" s="154"/>
      <c r="RVK67" s="154"/>
      <c r="RVL67" s="154"/>
      <c r="RVM67" s="154"/>
      <c r="RVN67" s="154"/>
      <c r="RVO67" s="154"/>
      <c r="RVP67" s="154"/>
      <c r="RVQ67" s="154"/>
      <c r="RVR67" s="154"/>
      <c r="RVS67" s="154"/>
      <c r="RVT67" s="154"/>
      <c r="RVU67" s="154"/>
      <c r="RVV67" s="154"/>
      <c r="RVW67" s="154"/>
      <c r="RVX67" s="154"/>
      <c r="RVY67" s="154"/>
      <c r="RVZ67" s="154"/>
      <c r="RWA67" s="154"/>
      <c r="RWB67" s="154"/>
      <c r="RWC67" s="154"/>
      <c r="RWD67" s="154"/>
      <c r="RWE67" s="154"/>
      <c r="RWF67" s="154"/>
      <c r="RWG67" s="154"/>
      <c r="RWH67" s="154"/>
      <c r="RWI67" s="154"/>
      <c r="RWJ67" s="154"/>
      <c r="RWK67" s="154"/>
      <c r="RWL67" s="154"/>
      <c r="RWM67" s="154"/>
      <c r="RWN67" s="154"/>
      <c r="RWO67" s="154"/>
      <c r="RWP67" s="154"/>
      <c r="RWQ67" s="154"/>
      <c r="RWR67" s="154"/>
      <c r="RWS67" s="154"/>
      <c r="RWT67" s="154"/>
      <c r="RWU67" s="154"/>
      <c r="RWV67" s="154"/>
      <c r="RWW67" s="154"/>
      <c r="RWX67" s="154"/>
      <c r="RWY67" s="154"/>
      <c r="RWZ67" s="154"/>
      <c r="RXA67" s="154"/>
      <c r="RXB67" s="154"/>
      <c r="RXC67" s="154"/>
      <c r="RXD67" s="154"/>
      <c r="RXE67" s="154"/>
      <c r="RXF67" s="154"/>
      <c r="RXG67" s="154"/>
      <c r="RXH67" s="154"/>
      <c r="RXI67" s="154"/>
      <c r="RXJ67" s="154"/>
      <c r="RXK67" s="154"/>
      <c r="RXL67" s="154"/>
      <c r="RXM67" s="154"/>
      <c r="RXN67" s="154"/>
      <c r="RXO67" s="154"/>
      <c r="RXP67" s="154"/>
      <c r="RXQ67" s="154"/>
      <c r="RXR67" s="154"/>
      <c r="RXS67" s="154"/>
      <c r="RXT67" s="154"/>
      <c r="RXU67" s="154"/>
      <c r="RXV67" s="154"/>
      <c r="RXW67" s="154"/>
      <c r="RXX67" s="154"/>
      <c r="RXY67" s="154"/>
      <c r="RXZ67" s="154"/>
      <c r="RYA67" s="154"/>
      <c r="RYB67" s="154"/>
      <c r="RYC67" s="154"/>
      <c r="RYD67" s="154"/>
      <c r="RYE67" s="154"/>
      <c r="RYF67" s="154"/>
      <c r="RYG67" s="154"/>
      <c r="RYH67" s="154"/>
      <c r="RYI67" s="154"/>
      <c r="RYJ67" s="154"/>
      <c r="RYK67" s="154"/>
      <c r="RYL67" s="154"/>
      <c r="RYM67" s="154"/>
      <c r="RYN67" s="154"/>
      <c r="RYO67" s="154"/>
      <c r="RYP67" s="154"/>
      <c r="RYQ67" s="154"/>
      <c r="RYR67" s="154"/>
      <c r="RYS67" s="154"/>
      <c r="RYT67" s="154"/>
      <c r="RYU67" s="154"/>
      <c r="RYV67" s="154"/>
      <c r="RYW67" s="154"/>
      <c r="RYX67" s="154"/>
      <c r="RYY67" s="154"/>
      <c r="RYZ67" s="154"/>
      <c r="RZA67" s="154"/>
      <c r="RZB67" s="154"/>
      <c r="RZC67" s="154"/>
      <c r="RZD67" s="154"/>
      <c r="RZE67" s="154"/>
      <c r="RZF67" s="154"/>
      <c r="RZG67" s="154"/>
      <c r="RZH67" s="154"/>
      <c r="RZI67" s="154"/>
      <c r="RZJ67" s="154"/>
      <c r="RZK67" s="154"/>
      <c r="RZL67" s="154"/>
      <c r="RZM67" s="154"/>
      <c r="RZN67" s="154"/>
      <c r="RZO67" s="154"/>
      <c r="RZP67" s="154"/>
      <c r="RZQ67" s="154"/>
      <c r="RZR67" s="154"/>
      <c r="RZS67" s="154"/>
      <c r="RZT67" s="154"/>
      <c r="RZU67" s="154"/>
      <c r="RZV67" s="154"/>
      <c r="RZW67" s="154"/>
      <c r="RZX67" s="154"/>
      <c r="RZY67" s="154"/>
      <c r="RZZ67" s="154"/>
      <c r="SAA67" s="154"/>
      <c r="SAB67" s="154"/>
      <c r="SAC67" s="154"/>
      <c r="SAD67" s="154"/>
      <c r="SAE67" s="154"/>
      <c r="SAF67" s="154"/>
      <c r="SAG67" s="154"/>
      <c r="SAH67" s="154"/>
      <c r="SAI67" s="154"/>
      <c r="SAJ67" s="154"/>
      <c r="SAK67" s="154"/>
      <c r="SAL67" s="154"/>
      <c r="SAM67" s="154"/>
      <c r="SAN67" s="154"/>
      <c r="SAO67" s="154"/>
      <c r="SAP67" s="154"/>
      <c r="SAQ67" s="154"/>
      <c r="SAR67" s="154"/>
      <c r="SAS67" s="154"/>
      <c r="SAT67" s="154"/>
      <c r="SAU67" s="154"/>
      <c r="SAV67" s="154"/>
      <c r="SAW67" s="154"/>
      <c r="SAX67" s="154"/>
      <c r="SAY67" s="154"/>
      <c r="SAZ67" s="154"/>
      <c r="SBA67" s="154"/>
      <c r="SBB67" s="154"/>
      <c r="SBC67" s="154"/>
      <c r="SBD67" s="154"/>
      <c r="SBE67" s="154"/>
      <c r="SBF67" s="154"/>
      <c r="SBG67" s="154"/>
      <c r="SBH67" s="154"/>
      <c r="SBI67" s="154"/>
      <c r="SBJ67" s="154"/>
      <c r="SBK67" s="154"/>
      <c r="SBL67" s="154"/>
      <c r="SBM67" s="154"/>
      <c r="SBN67" s="154"/>
      <c r="SBO67" s="154"/>
      <c r="SBP67" s="154"/>
      <c r="SBQ67" s="154"/>
      <c r="SBR67" s="154"/>
      <c r="SBS67" s="154"/>
      <c r="SBT67" s="154"/>
      <c r="SBU67" s="154"/>
      <c r="SBV67" s="154"/>
      <c r="SBW67" s="154"/>
      <c r="SBX67" s="154"/>
      <c r="SBY67" s="154"/>
      <c r="SBZ67" s="154"/>
      <c r="SCA67" s="154"/>
      <c r="SCB67" s="154"/>
      <c r="SCC67" s="154"/>
      <c r="SCD67" s="154"/>
      <c r="SCE67" s="154"/>
      <c r="SCF67" s="154"/>
      <c r="SCG67" s="154"/>
      <c r="SCH67" s="154"/>
      <c r="SCI67" s="154"/>
      <c r="SCJ67" s="154"/>
      <c r="SCK67" s="154"/>
      <c r="SCL67" s="154"/>
      <c r="SCM67" s="154"/>
      <c r="SCN67" s="154"/>
      <c r="SCO67" s="154"/>
      <c r="SCP67" s="154"/>
      <c r="SCQ67" s="154"/>
      <c r="SCR67" s="154"/>
      <c r="SCS67" s="154"/>
      <c r="SCT67" s="154"/>
      <c r="SCU67" s="154"/>
      <c r="SCV67" s="154"/>
      <c r="SCW67" s="154"/>
      <c r="SCX67" s="154"/>
      <c r="SCY67" s="154"/>
      <c r="SCZ67" s="154"/>
      <c r="SDA67" s="154"/>
      <c r="SDB67" s="154"/>
      <c r="SDC67" s="154"/>
      <c r="SDD67" s="154"/>
      <c r="SDE67" s="154"/>
      <c r="SDF67" s="154"/>
      <c r="SDG67" s="154"/>
      <c r="SDH67" s="154"/>
      <c r="SDI67" s="154"/>
      <c r="SDJ67" s="154"/>
      <c r="SDK67" s="154"/>
      <c r="SDL67" s="154"/>
      <c r="SDM67" s="154"/>
      <c r="SDN67" s="154"/>
      <c r="SDO67" s="154"/>
      <c r="SDP67" s="154"/>
      <c r="SDQ67" s="154"/>
      <c r="SDR67" s="154"/>
      <c r="SDS67" s="154"/>
      <c r="SDT67" s="154"/>
      <c r="SDU67" s="154"/>
      <c r="SDV67" s="154"/>
      <c r="SDW67" s="154"/>
      <c r="SDX67" s="154"/>
      <c r="SDY67" s="154"/>
      <c r="SDZ67" s="154"/>
      <c r="SEA67" s="154"/>
      <c r="SEB67" s="154"/>
      <c r="SEC67" s="154"/>
      <c r="SED67" s="154"/>
      <c r="SEE67" s="154"/>
      <c r="SEF67" s="154"/>
      <c r="SEG67" s="154"/>
      <c r="SEH67" s="154"/>
      <c r="SEI67" s="154"/>
      <c r="SEJ67" s="154"/>
      <c r="SEK67" s="154"/>
      <c r="SEL67" s="154"/>
      <c r="SEM67" s="154"/>
      <c r="SEN67" s="154"/>
      <c r="SEO67" s="154"/>
      <c r="SEP67" s="154"/>
      <c r="SEQ67" s="154"/>
      <c r="SER67" s="154"/>
      <c r="SES67" s="154"/>
      <c r="SET67" s="154"/>
      <c r="SEU67" s="154"/>
      <c r="SEV67" s="154"/>
      <c r="SEW67" s="154"/>
      <c r="SEX67" s="154"/>
      <c r="SEY67" s="154"/>
      <c r="SEZ67" s="154"/>
      <c r="SFA67" s="154"/>
      <c r="SFB67" s="154"/>
      <c r="SFC67" s="154"/>
      <c r="SFD67" s="154"/>
      <c r="SFE67" s="154"/>
      <c r="SFF67" s="154"/>
      <c r="SFG67" s="154"/>
      <c r="SFH67" s="154"/>
      <c r="SFI67" s="154"/>
      <c r="SFJ67" s="154"/>
      <c r="SFK67" s="154"/>
      <c r="SFL67" s="154"/>
      <c r="SFM67" s="154"/>
      <c r="SFN67" s="154"/>
      <c r="SFO67" s="154"/>
      <c r="SFP67" s="154"/>
      <c r="SFQ67" s="154"/>
      <c r="SFR67" s="154"/>
      <c r="SFS67" s="154"/>
      <c r="SFT67" s="154"/>
      <c r="SFU67" s="154"/>
      <c r="SFV67" s="154"/>
      <c r="SFW67" s="154"/>
      <c r="SFX67" s="154"/>
      <c r="SFY67" s="154"/>
      <c r="SFZ67" s="154"/>
      <c r="SGA67" s="154"/>
      <c r="SGB67" s="154"/>
      <c r="SGC67" s="154"/>
      <c r="SGD67" s="154"/>
      <c r="SGE67" s="154"/>
      <c r="SGF67" s="154"/>
      <c r="SGG67" s="154"/>
      <c r="SGH67" s="154"/>
      <c r="SGI67" s="154"/>
      <c r="SGJ67" s="154"/>
      <c r="SGK67" s="154"/>
      <c r="SGL67" s="154"/>
      <c r="SGM67" s="154"/>
      <c r="SGN67" s="154"/>
      <c r="SGO67" s="154"/>
      <c r="SGP67" s="154"/>
      <c r="SGQ67" s="154"/>
      <c r="SGR67" s="154"/>
      <c r="SGS67" s="154"/>
      <c r="SGT67" s="154"/>
      <c r="SGU67" s="154"/>
      <c r="SGV67" s="154"/>
      <c r="SGW67" s="154"/>
      <c r="SGX67" s="154"/>
      <c r="SGY67" s="154"/>
      <c r="SGZ67" s="154"/>
      <c r="SHA67" s="154"/>
      <c r="SHB67" s="154"/>
      <c r="SHC67" s="154"/>
      <c r="SHD67" s="154"/>
      <c r="SHE67" s="154"/>
      <c r="SHF67" s="154"/>
      <c r="SHG67" s="154"/>
      <c r="SHH67" s="154"/>
      <c r="SHI67" s="154"/>
      <c r="SHJ67" s="154"/>
      <c r="SHK67" s="154"/>
      <c r="SHL67" s="154"/>
      <c r="SHM67" s="154"/>
      <c r="SHN67" s="154"/>
      <c r="SHO67" s="154"/>
      <c r="SHP67" s="154"/>
      <c r="SHQ67" s="154"/>
      <c r="SHR67" s="154"/>
      <c r="SHS67" s="154"/>
      <c r="SHT67" s="154"/>
      <c r="SHU67" s="154"/>
      <c r="SHV67" s="154"/>
      <c r="SHW67" s="154"/>
      <c r="SHX67" s="154"/>
      <c r="SHY67" s="154"/>
      <c r="SHZ67" s="154"/>
      <c r="SIA67" s="154"/>
      <c r="SIB67" s="154"/>
      <c r="SIC67" s="154"/>
      <c r="SID67" s="154"/>
      <c r="SIE67" s="154"/>
      <c r="SIF67" s="154"/>
      <c r="SIG67" s="154"/>
      <c r="SIH67" s="154"/>
      <c r="SII67" s="154"/>
      <c r="SIJ67" s="154"/>
      <c r="SIK67" s="154"/>
      <c r="SIL67" s="154"/>
      <c r="SIM67" s="154"/>
      <c r="SIN67" s="154"/>
      <c r="SIO67" s="154"/>
      <c r="SIP67" s="154"/>
      <c r="SIQ67" s="154"/>
      <c r="SIR67" s="154"/>
      <c r="SIS67" s="154"/>
      <c r="SIT67" s="154"/>
      <c r="SIU67" s="154"/>
      <c r="SIV67" s="154"/>
      <c r="SIW67" s="154"/>
      <c r="SIX67" s="154"/>
      <c r="SIY67" s="154"/>
      <c r="SIZ67" s="154"/>
      <c r="SJA67" s="154"/>
      <c r="SJB67" s="154"/>
      <c r="SJC67" s="154"/>
      <c r="SJD67" s="154"/>
      <c r="SJE67" s="154"/>
      <c r="SJF67" s="154"/>
      <c r="SJG67" s="154"/>
      <c r="SJH67" s="154"/>
      <c r="SJI67" s="154"/>
      <c r="SJJ67" s="154"/>
      <c r="SJK67" s="154"/>
      <c r="SJL67" s="154"/>
      <c r="SJM67" s="154"/>
      <c r="SJN67" s="154"/>
      <c r="SJO67" s="154"/>
      <c r="SJP67" s="154"/>
      <c r="SJQ67" s="154"/>
      <c r="SJR67" s="154"/>
      <c r="SJS67" s="154"/>
      <c r="SJT67" s="154"/>
      <c r="SJU67" s="154"/>
      <c r="SJV67" s="154"/>
      <c r="SJW67" s="154"/>
      <c r="SJX67" s="154"/>
      <c r="SJY67" s="154"/>
      <c r="SJZ67" s="154"/>
      <c r="SKA67" s="154"/>
      <c r="SKB67" s="154"/>
      <c r="SKC67" s="154"/>
      <c r="SKD67" s="154"/>
      <c r="SKE67" s="154"/>
      <c r="SKF67" s="154"/>
      <c r="SKG67" s="154"/>
      <c r="SKH67" s="154"/>
      <c r="SKI67" s="154"/>
      <c r="SKJ67" s="154"/>
      <c r="SKK67" s="154"/>
      <c r="SKL67" s="154"/>
      <c r="SKM67" s="154"/>
      <c r="SKN67" s="154"/>
      <c r="SKO67" s="154"/>
      <c r="SKP67" s="154"/>
      <c r="SKQ67" s="154"/>
      <c r="SKR67" s="154"/>
      <c r="SKS67" s="154"/>
      <c r="SKT67" s="154"/>
      <c r="SKU67" s="154"/>
      <c r="SKV67" s="154"/>
      <c r="SKW67" s="154"/>
      <c r="SKX67" s="154"/>
      <c r="SKY67" s="154"/>
      <c r="SKZ67" s="154"/>
      <c r="SLA67" s="154"/>
      <c r="SLB67" s="154"/>
      <c r="SLC67" s="154"/>
      <c r="SLD67" s="154"/>
      <c r="SLE67" s="154"/>
      <c r="SLF67" s="154"/>
      <c r="SLG67" s="154"/>
      <c r="SLH67" s="154"/>
      <c r="SLI67" s="154"/>
      <c r="SLJ67" s="154"/>
      <c r="SLK67" s="154"/>
      <c r="SLL67" s="154"/>
      <c r="SLM67" s="154"/>
      <c r="SLN67" s="154"/>
      <c r="SLO67" s="154"/>
      <c r="SLP67" s="154"/>
      <c r="SLQ67" s="154"/>
      <c r="SLR67" s="154"/>
      <c r="SLS67" s="154"/>
      <c r="SLT67" s="154"/>
      <c r="SLU67" s="154"/>
      <c r="SLV67" s="154"/>
      <c r="SLW67" s="154"/>
      <c r="SLX67" s="154"/>
      <c r="SLY67" s="154"/>
      <c r="SLZ67" s="154"/>
      <c r="SMA67" s="154"/>
      <c r="SMB67" s="154"/>
      <c r="SMC67" s="154"/>
      <c r="SMD67" s="154"/>
      <c r="SME67" s="154"/>
      <c r="SMF67" s="154"/>
      <c r="SMG67" s="154"/>
      <c r="SMH67" s="154"/>
      <c r="SMI67" s="154"/>
      <c r="SMJ67" s="154"/>
      <c r="SMK67" s="154"/>
      <c r="SML67" s="154"/>
      <c r="SMM67" s="154"/>
      <c r="SMN67" s="154"/>
      <c r="SMO67" s="154"/>
      <c r="SMP67" s="154"/>
      <c r="SMQ67" s="154"/>
      <c r="SMR67" s="154"/>
      <c r="SMS67" s="154"/>
      <c r="SMT67" s="154"/>
      <c r="SMU67" s="154"/>
      <c r="SMV67" s="154"/>
      <c r="SMW67" s="154"/>
      <c r="SMX67" s="154"/>
      <c r="SMY67" s="154"/>
      <c r="SMZ67" s="154"/>
      <c r="SNA67" s="154"/>
      <c r="SNB67" s="154"/>
      <c r="SNC67" s="154"/>
      <c r="SND67" s="154"/>
      <c r="SNE67" s="154"/>
      <c r="SNF67" s="154"/>
      <c r="SNG67" s="154"/>
      <c r="SNH67" s="154"/>
      <c r="SNI67" s="154"/>
      <c r="SNJ67" s="154"/>
      <c r="SNK67" s="154"/>
      <c r="SNL67" s="154"/>
      <c r="SNM67" s="154"/>
      <c r="SNN67" s="154"/>
      <c r="SNO67" s="154"/>
      <c r="SNP67" s="154"/>
      <c r="SNQ67" s="154"/>
      <c r="SNR67" s="154"/>
      <c r="SNS67" s="154"/>
      <c r="SNT67" s="154"/>
      <c r="SNU67" s="154"/>
      <c r="SNV67" s="154"/>
      <c r="SNW67" s="154"/>
      <c r="SNX67" s="154"/>
      <c r="SNY67" s="154"/>
      <c r="SNZ67" s="154"/>
      <c r="SOA67" s="154"/>
      <c r="SOB67" s="154"/>
      <c r="SOC67" s="154"/>
      <c r="SOD67" s="154"/>
      <c r="SOE67" s="154"/>
      <c r="SOF67" s="154"/>
      <c r="SOG67" s="154"/>
      <c r="SOH67" s="154"/>
      <c r="SOI67" s="154"/>
      <c r="SOJ67" s="154"/>
      <c r="SOK67" s="154"/>
      <c r="SOL67" s="154"/>
      <c r="SOM67" s="154"/>
      <c r="SON67" s="154"/>
      <c r="SOO67" s="154"/>
      <c r="SOP67" s="154"/>
      <c r="SOQ67" s="154"/>
      <c r="SOR67" s="154"/>
      <c r="SOS67" s="154"/>
      <c r="SOT67" s="154"/>
      <c r="SOU67" s="154"/>
      <c r="SOV67" s="154"/>
      <c r="SOW67" s="154"/>
      <c r="SOX67" s="154"/>
      <c r="SOY67" s="154"/>
      <c r="SOZ67" s="154"/>
      <c r="SPA67" s="154"/>
      <c r="SPB67" s="154"/>
      <c r="SPC67" s="154"/>
      <c r="SPD67" s="154"/>
      <c r="SPE67" s="154"/>
      <c r="SPF67" s="154"/>
      <c r="SPG67" s="154"/>
      <c r="SPH67" s="154"/>
      <c r="SPI67" s="154"/>
      <c r="SPJ67" s="154"/>
      <c r="SPK67" s="154"/>
      <c r="SPL67" s="154"/>
      <c r="SPM67" s="154"/>
      <c r="SPN67" s="154"/>
      <c r="SPO67" s="154"/>
      <c r="SPP67" s="154"/>
      <c r="SPQ67" s="154"/>
      <c r="SPR67" s="154"/>
      <c r="SPS67" s="154"/>
      <c r="SPT67" s="154"/>
      <c r="SPU67" s="154"/>
      <c r="SPV67" s="154"/>
      <c r="SPW67" s="154"/>
      <c r="SPX67" s="154"/>
      <c r="SPY67" s="154"/>
      <c r="SPZ67" s="154"/>
      <c r="SQA67" s="154"/>
      <c r="SQB67" s="154"/>
      <c r="SQC67" s="154"/>
      <c r="SQD67" s="154"/>
      <c r="SQE67" s="154"/>
      <c r="SQF67" s="154"/>
      <c r="SQG67" s="154"/>
      <c r="SQH67" s="154"/>
      <c r="SQI67" s="154"/>
      <c r="SQJ67" s="154"/>
      <c r="SQK67" s="154"/>
      <c r="SQL67" s="154"/>
      <c r="SQM67" s="154"/>
      <c r="SQN67" s="154"/>
      <c r="SQO67" s="154"/>
      <c r="SQP67" s="154"/>
      <c r="SQQ67" s="154"/>
      <c r="SQR67" s="154"/>
      <c r="SQS67" s="154"/>
      <c r="SQT67" s="154"/>
      <c r="SQU67" s="154"/>
      <c r="SQV67" s="154"/>
      <c r="SQW67" s="154"/>
      <c r="SQX67" s="154"/>
      <c r="SQY67" s="154"/>
      <c r="SQZ67" s="154"/>
      <c r="SRA67" s="154"/>
      <c r="SRB67" s="154"/>
      <c r="SRC67" s="154"/>
      <c r="SRD67" s="154"/>
      <c r="SRE67" s="154"/>
      <c r="SRF67" s="154"/>
      <c r="SRG67" s="154"/>
      <c r="SRH67" s="154"/>
      <c r="SRI67" s="154"/>
      <c r="SRJ67" s="154"/>
      <c r="SRK67" s="154"/>
      <c r="SRL67" s="154"/>
      <c r="SRM67" s="154"/>
      <c r="SRN67" s="154"/>
      <c r="SRO67" s="154"/>
      <c r="SRP67" s="154"/>
      <c r="SRQ67" s="154"/>
      <c r="SRR67" s="154"/>
      <c r="SRS67" s="154"/>
      <c r="SRT67" s="154"/>
      <c r="SRU67" s="154"/>
      <c r="SRV67" s="154"/>
      <c r="SRW67" s="154"/>
      <c r="SRX67" s="154"/>
      <c r="SRY67" s="154"/>
      <c r="SRZ67" s="154"/>
      <c r="SSA67" s="154"/>
      <c r="SSB67" s="154"/>
      <c r="SSC67" s="154"/>
      <c r="SSD67" s="154"/>
      <c r="SSE67" s="154"/>
      <c r="SSF67" s="154"/>
      <c r="SSG67" s="154"/>
      <c r="SSH67" s="154"/>
      <c r="SSI67" s="154"/>
      <c r="SSJ67" s="154"/>
      <c r="SSK67" s="154"/>
      <c r="SSL67" s="154"/>
      <c r="SSM67" s="154"/>
      <c r="SSN67" s="154"/>
      <c r="SSO67" s="154"/>
      <c r="SSP67" s="154"/>
      <c r="SSQ67" s="154"/>
      <c r="SSR67" s="154"/>
      <c r="SSS67" s="154"/>
      <c r="SST67" s="154"/>
      <c r="SSU67" s="154"/>
      <c r="SSV67" s="154"/>
      <c r="SSW67" s="154"/>
      <c r="SSX67" s="154"/>
      <c r="SSY67" s="154"/>
      <c r="SSZ67" s="154"/>
      <c r="STA67" s="154"/>
      <c r="STB67" s="154"/>
      <c r="STC67" s="154"/>
      <c r="STD67" s="154"/>
      <c r="STE67" s="154"/>
      <c r="STF67" s="154"/>
      <c r="STG67" s="154"/>
      <c r="STH67" s="154"/>
      <c r="STI67" s="154"/>
      <c r="STJ67" s="154"/>
      <c r="STK67" s="154"/>
      <c r="STL67" s="154"/>
      <c r="STM67" s="154"/>
      <c r="STN67" s="154"/>
      <c r="STO67" s="154"/>
      <c r="STP67" s="154"/>
      <c r="STQ67" s="154"/>
      <c r="STR67" s="154"/>
      <c r="STS67" s="154"/>
      <c r="STT67" s="154"/>
      <c r="STU67" s="154"/>
      <c r="STV67" s="154"/>
      <c r="STW67" s="154"/>
      <c r="STX67" s="154"/>
      <c r="STY67" s="154"/>
      <c r="STZ67" s="154"/>
      <c r="SUA67" s="154"/>
      <c r="SUB67" s="154"/>
      <c r="SUC67" s="154"/>
      <c r="SUD67" s="154"/>
      <c r="SUE67" s="154"/>
      <c r="SUF67" s="154"/>
      <c r="SUG67" s="154"/>
      <c r="SUH67" s="154"/>
      <c r="SUI67" s="154"/>
      <c r="SUJ67" s="154"/>
      <c r="SUK67" s="154"/>
      <c r="SUL67" s="154"/>
      <c r="SUM67" s="154"/>
      <c r="SUN67" s="154"/>
      <c r="SUO67" s="154"/>
      <c r="SUP67" s="154"/>
      <c r="SUQ67" s="154"/>
      <c r="SUR67" s="154"/>
      <c r="SUS67" s="154"/>
      <c r="SUT67" s="154"/>
      <c r="SUU67" s="154"/>
      <c r="SUV67" s="154"/>
      <c r="SUW67" s="154"/>
      <c r="SUX67" s="154"/>
      <c r="SUY67" s="154"/>
      <c r="SUZ67" s="154"/>
      <c r="SVA67" s="154"/>
      <c r="SVB67" s="154"/>
      <c r="SVC67" s="154"/>
      <c r="SVD67" s="154"/>
      <c r="SVE67" s="154"/>
      <c r="SVF67" s="154"/>
      <c r="SVG67" s="154"/>
      <c r="SVH67" s="154"/>
      <c r="SVI67" s="154"/>
      <c r="SVJ67" s="154"/>
      <c r="SVK67" s="154"/>
      <c r="SVL67" s="154"/>
      <c r="SVM67" s="154"/>
      <c r="SVN67" s="154"/>
      <c r="SVO67" s="154"/>
      <c r="SVP67" s="154"/>
      <c r="SVQ67" s="154"/>
      <c r="SVR67" s="154"/>
      <c r="SVS67" s="154"/>
      <c r="SVT67" s="154"/>
      <c r="SVU67" s="154"/>
      <c r="SVV67" s="154"/>
      <c r="SVW67" s="154"/>
      <c r="SVX67" s="154"/>
      <c r="SVY67" s="154"/>
      <c r="SVZ67" s="154"/>
      <c r="SWA67" s="154"/>
      <c r="SWB67" s="154"/>
      <c r="SWC67" s="154"/>
      <c r="SWD67" s="154"/>
      <c r="SWE67" s="154"/>
      <c r="SWF67" s="154"/>
      <c r="SWG67" s="154"/>
      <c r="SWH67" s="154"/>
      <c r="SWI67" s="154"/>
      <c r="SWJ67" s="154"/>
      <c r="SWK67" s="154"/>
      <c r="SWL67" s="154"/>
      <c r="SWM67" s="154"/>
      <c r="SWN67" s="154"/>
      <c r="SWO67" s="154"/>
      <c r="SWP67" s="154"/>
      <c r="SWQ67" s="154"/>
      <c r="SWR67" s="154"/>
      <c r="SWS67" s="154"/>
      <c r="SWT67" s="154"/>
      <c r="SWU67" s="154"/>
      <c r="SWV67" s="154"/>
      <c r="SWW67" s="154"/>
      <c r="SWX67" s="154"/>
      <c r="SWY67" s="154"/>
      <c r="SWZ67" s="154"/>
      <c r="SXA67" s="154"/>
      <c r="SXB67" s="154"/>
      <c r="SXC67" s="154"/>
      <c r="SXD67" s="154"/>
      <c r="SXE67" s="154"/>
      <c r="SXF67" s="154"/>
      <c r="SXG67" s="154"/>
      <c r="SXH67" s="154"/>
      <c r="SXI67" s="154"/>
      <c r="SXJ67" s="154"/>
      <c r="SXK67" s="154"/>
      <c r="SXL67" s="154"/>
      <c r="SXM67" s="154"/>
      <c r="SXN67" s="154"/>
      <c r="SXO67" s="154"/>
      <c r="SXP67" s="154"/>
      <c r="SXQ67" s="154"/>
      <c r="SXR67" s="154"/>
      <c r="SXS67" s="154"/>
      <c r="SXT67" s="154"/>
      <c r="SXU67" s="154"/>
      <c r="SXV67" s="154"/>
      <c r="SXW67" s="154"/>
      <c r="SXX67" s="154"/>
      <c r="SXY67" s="154"/>
      <c r="SXZ67" s="154"/>
      <c r="SYA67" s="154"/>
      <c r="SYB67" s="154"/>
      <c r="SYC67" s="154"/>
      <c r="SYD67" s="154"/>
      <c r="SYE67" s="154"/>
      <c r="SYF67" s="154"/>
      <c r="SYG67" s="154"/>
      <c r="SYH67" s="154"/>
      <c r="SYI67" s="154"/>
      <c r="SYJ67" s="154"/>
      <c r="SYK67" s="154"/>
      <c r="SYL67" s="154"/>
      <c r="SYM67" s="154"/>
      <c r="SYN67" s="154"/>
      <c r="SYO67" s="154"/>
      <c r="SYP67" s="154"/>
      <c r="SYQ67" s="154"/>
      <c r="SYR67" s="154"/>
      <c r="SYS67" s="154"/>
      <c r="SYT67" s="154"/>
      <c r="SYU67" s="154"/>
      <c r="SYV67" s="154"/>
      <c r="SYW67" s="154"/>
      <c r="SYX67" s="154"/>
      <c r="SYY67" s="154"/>
      <c r="SYZ67" s="154"/>
      <c r="SZA67" s="154"/>
      <c r="SZB67" s="154"/>
      <c r="SZC67" s="154"/>
      <c r="SZD67" s="154"/>
      <c r="SZE67" s="154"/>
      <c r="SZF67" s="154"/>
      <c r="SZG67" s="154"/>
      <c r="SZH67" s="154"/>
      <c r="SZI67" s="154"/>
      <c r="SZJ67" s="154"/>
      <c r="SZK67" s="154"/>
      <c r="SZL67" s="154"/>
      <c r="SZM67" s="154"/>
      <c r="SZN67" s="154"/>
      <c r="SZO67" s="154"/>
      <c r="SZP67" s="154"/>
      <c r="SZQ67" s="154"/>
      <c r="SZR67" s="154"/>
      <c r="SZS67" s="154"/>
      <c r="SZT67" s="154"/>
      <c r="SZU67" s="154"/>
      <c r="SZV67" s="154"/>
      <c r="SZW67" s="154"/>
      <c r="SZX67" s="154"/>
      <c r="SZY67" s="154"/>
      <c r="SZZ67" s="154"/>
      <c r="TAA67" s="154"/>
      <c r="TAB67" s="154"/>
      <c r="TAC67" s="154"/>
      <c r="TAD67" s="154"/>
      <c r="TAE67" s="154"/>
      <c r="TAF67" s="154"/>
      <c r="TAG67" s="154"/>
      <c r="TAH67" s="154"/>
      <c r="TAI67" s="154"/>
      <c r="TAJ67" s="154"/>
      <c r="TAK67" s="154"/>
      <c r="TAL67" s="154"/>
      <c r="TAM67" s="154"/>
      <c r="TAN67" s="154"/>
      <c r="TAO67" s="154"/>
      <c r="TAP67" s="154"/>
      <c r="TAQ67" s="154"/>
      <c r="TAR67" s="154"/>
      <c r="TAS67" s="154"/>
      <c r="TAT67" s="154"/>
      <c r="TAU67" s="154"/>
      <c r="TAV67" s="154"/>
      <c r="TAW67" s="154"/>
      <c r="TAX67" s="154"/>
      <c r="TAY67" s="154"/>
      <c r="TAZ67" s="154"/>
      <c r="TBA67" s="154"/>
      <c r="TBB67" s="154"/>
      <c r="TBC67" s="154"/>
      <c r="TBD67" s="154"/>
      <c r="TBE67" s="154"/>
      <c r="TBF67" s="154"/>
      <c r="TBG67" s="154"/>
      <c r="TBH67" s="154"/>
      <c r="TBI67" s="154"/>
      <c r="TBJ67" s="154"/>
      <c r="TBK67" s="154"/>
      <c r="TBL67" s="154"/>
      <c r="TBM67" s="154"/>
      <c r="TBN67" s="154"/>
      <c r="TBO67" s="154"/>
      <c r="TBP67" s="154"/>
      <c r="TBQ67" s="154"/>
      <c r="TBR67" s="154"/>
      <c r="TBS67" s="154"/>
      <c r="TBT67" s="154"/>
      <c r="TBU67" s="154"/>
      <c r="TBV67" s="154"/>
      <c r="TBW67" s="154"/>
      <c r="TBX67" s="154"/>
      <c r="TBY67" s="154"/>
      <c r="TBZ67" s="154"/>
      <c r="TCA67" s="154"/>
      <c r="TCB67" s="154"/>
      <c r="TCC67" s="154"/>
      <c r="TCD67" s="154"/>
      <c r="TCE67" s="154"/>
      <c r="TCF67" s="154"/>
      <c r="TCG67" s="154"/>
      <c r="TCH67" s="154"/>
      <c r="TCI67" s="154"/>
      <c r="TCJ67" s="154"/>
      <c r="TCK67" s="154"/>
      <c r="TCL67" s="154"/>
      <c r="TCM67" s="154"/>
      <c r="TCN67" s="154"/>
      <c r="TCO67" s="154"/>
      <c r="TCP67" s="154"/>
      <c r="TCQ67" s="154"/>
      <c r="TCR67" s="154"/>
      <c r="TCS67" s="154"/>
      <c r="TCT67" s="154"/>
      <c r="TCU67" s="154"/>
      <c r="TCV67" s="154"/>
      <c r="TCW67" s="154"/>
      <c r="TCX67" s="154"/>
      <c r="TCY67" s="154"/>
      <c r="TCZ67" s="154"/>
      <c r="TDA67" s="154"/>
      <c r="TDB67" s="154"/>
      <c r="TDC67" s="154"/>
      <c r="TDD67" s="154"/>
      <c r="TDE67" s="154"/>
      <c r="TDF67" s="154"/>
      <c r="TDG67" s="154"/>
      <c r="TDH67" s="154"/>
      <c r="TDI67" s="154"/>
      <c r="TDJ67" s="154"/>
      <c r="TDK67" s="154"/>
      <c r="TDL67" s="154"/>
      <c r="TDM67" s="154"/>
      <c r="TDN67" s="154"/>
      <c r="TDO67" s="154"/>
      <c r="TDP67" s="154"/>
      <c r="TDQ67" s="154"/>
      <c r="TDR67" s="154"/>
      <c r="TDS67" s="154"/>
      <c r="TDT67" s="154"/>
      <c r="TDU67" s="154"/>
      <c r="TDV67" s="154"/>
      <c r="TDW67" s="154"/>
      <c r="TDX67" s="154"/>
      <c r="TDY67" s="154"/>
      <c r="TDZ67" s="154"/>
      <c r="TEA67" s="154"/>
      <c r="TEB67" s="154"/>
      <c r="TEC67" s="154"/>
      <c r="TED67" s="154"/>
      <c r="TEE67" s="154"/>
      <c r="TEF67" s="154"/>
      <c r="TEG67" s="154"/>
      <c r="TEH67" s="154"/>
      <c r="TEI67" s="154"/>
      <c r="TEJ67" s="154"/>
      <c r="TEK67" s="154"/>
      <c r="TEL67" s="154"/>
      <c r="TEM67" s="154"/>
      <c r="TEN67" s="154"/>
      <c r="TEO67" s="154"/>
      <c r="TEP67" s="154"/>
      <c r="TEQ67" s="154"/>
      <c r="TER67" s="154"/>
      <c r="TES67" s="154"/>
      <c r="TET67" s="154"/>
      <c r="TEU67" s="154"/>
      <c r="TEV67" s="154"/>
      <c r="TEW67" s="154"/>
      <c r="TEX67" s="154"/>
      <c r="TEY67" s="154"/>
      <c r="TEZ67" s="154"/>
      <c r="TFA67" s="154"/>
      <c r="TFB67" s="154"/>
      <c r="TFC67" s="154"/>
      <c r="TFD67" s="154"/>
      <c r="TFE67" s="154"/>
      <c r="TFF67" s="154"/>
      <c r="TFG67" s="154"/>
      <c r="TFH67" s="154"/>
      <c r="TFI67" s="154"/>
      <c r="TFJ67" s="154"/>
      <c r="TFK67" s="154"/>
      <c r="TFL67" s="154"/>
      <c r="TFM67" s="154"/>
      <c r="TFN67" s="154"/>
      <c r="TFO67" s="154"/>
      <c r="TFP67" s="154"/>
      <c r="TFQ67" s="154"/>
      <c r="TFR67" s="154"/>
      <c r="TFS67" s="154"/>
      <c r="TFT67" s="154"/>
      <c r="TFU67" s="154"/>
      <c r="TFV67" s="154"/>
      <c r="TFW67" s="154"/>
      <c r="TFX67" s="154"/>
      <c r="TFY67" s="154"/>
      <c r="TFZ67" s="154"/>
      <c r="TGA67" s="154"/>
      <c r="TGB67" s="154"/>
      <c r="TGC67" s="154"/>
      <c r="TGD67" s="154"/>
      <c r="TGE67" s="154"/>
      <c r="TGF67" s="154"/>
      <c r="TGG67" s="154"/>
      <c r="TGH67" s="154"/>
      <c r="TGI67" s="154"/>
      <c r="TGJ67" s="154"/>
      <c r="TGK67" s="154"/>
      <c r="TGL67" s="154"/>
      <c r="TGM67" s="154"/>
      <c r="TGN67" s="154"/>
      <c r="TGO67" s="154"/>
      <c r="TGP67" s="154"/>
      <c r="TGQ67" s="154"/>
      <c r="TGR67" s="154"/>
      <c r="TGS67" s="154"/>
      <c r="TGT67" s="154"/>
      <c r="TGU67" s="154"/>
      <c r="TGV67" s="154"/>
      <c r="TGW67" s="154"/>
      <c r="TGX67" s="154"/>
      <c r="TGY67" s="154"/>
      <c r="TGZ67" s="154"/>
      <c r="THA67" s="154"/>
      <c r="THB67" s="154"/>
      <c r="THC67" s="154"/>
      <c r="THD67" s="154"/>
      <c r="THE67" s="154"/>
      <c r="THF67" s="154"/>
      <c r="THG67" s="154"/>
      <c r="THH67" s="154"/>
      <c r="THI67" s="154"/>
      <c r="THJ67" s="154"/>
      <c r="THK67" s="154"/>
      <c r="THL67" s="154"/>
      <c r="THM67" s="154"/>
      <c r="THN67" s="154"/>
      <c r="THO67" s="154"/>
      <c r="THP67" s="154"/>
      <c r="THQ67" s="154"/>
      <c r="THR67" s="154"/>
      <c r="THS67" s="154"/>
      <c r="THT67" s="154"/>
      <c r="THU67" s="154"/>
      <c r="THV67" s="154"/>
      <c r="THW67" s="154"/>
      <c r="THX67" s="154"/>
      <c r="THY67" s="154"/>
      <c r="THZ67" s="154"/>
      <c r="TIA67" s="154"/>
      <c r="TIB67" s="154"/>
      <c r="TIC67" s="154"/>
      <c r="TID67" s="154"/>
      <c r="TIE67" s="154"/>
      <c r="TIF67" s="154"/>
      <c r="TIG67" s="154"/>
      <c r="TIH67" s="154"/>
      <c r="TII67" s="154"/>
      <c r="TIJ67" s="154"/>
      <c r="TIK67" s="154"/>
      <c r="TIL67" s="154"/>
      <c r="TIM67" s="154"/>
      <c r="TIN67" s="154"/>
      <c r="TIO67" s="154"/>
      <c r="TIP67" s="154"/>
      <c r="TIQ67" s="154"/>
      <c r="TIR67" s="154"/>
      <c r="TIS67" s="154"/>
      <c r="TIT67" s="154"/>
      <c r="TIU67" s="154"/>
      <c r="TIV67" s="154"/>
      <c r="TIW67" s="154"/>
      <c r="TIX67" s="154"/>
      <c r="TIY67" s="154"/>
      <c r="TIZ67" s="154"/>
      <c r="TJA67" s="154"/>
      <c r="TJB67" s="154"/>
      <c r="TJC67" s="154"/>
      <c r="TJD67" s="154"/>
      <c r="TJE67" s="154"/>
      <c r="TJF67" s="154"/>
      <c r="TJG67" s="154"/>
      <c r="TJH67" s="154"/>
      <c r="TJI67" s="154"/>
      <c r="TJJ67" s="154"/>
      <c r="TJK67" s="154"/>
      <c r="TJL67" s="154"/>
      <c r="TJM67" s="154"/>
      <c r="TJN67" s="154"/>
      <c r="TJO67" s="154"/>
      <c r="TJP67" s="154"/>
      <c r="TJQ67" s="154"/>
      <c r="TJR67" s="154"/>
      <c r="TJS67" s="154"/>
      <c r="TJT67" s="154"/>
      <c r="TJU67" s="154"/>
      <c r="TJV67" s="154"/>
      <c r="TJW67" s="154"/>
      <c r="TJX67" s="154"/>
      <c r="TJY67" s="154"/>
      <c r="TJZ67" s="154"/>
      <c r="TKA67" s="154"/>
      <c r="TKB67" s="154"/>
      <c r="TKC67" s="154"/>
      <c r="TKD67" s="154"/>
      <c r="TKE67" s="154"/>
      <c r="TKF67" s="154"/>
      <c r="TKG67" s="154"/>
      <c r="TKH67" s="154"/>
      <c r="TKI67" s="154"/>
      <c r="TKJ67" s="154"/>
      <c r="TKK67" s="154"/>
      <c r="TKL67" s="154"/>
      <c r="TKM67" s="154"/>
      <c r="TKN67" s="154"/>
      <c r="TKO67" s="154"/>
      <c r="TKP67" s="154"/>
      <c r="TKQ67" s="154"/>
      <c r="TKR67" s="154"/>
      <c r="TKS67" s="154"/>
      <c r="TKT67" s="154"/>
      <c r="TKU67" s="154"/>
      <c r="TKV67" s="154"/>
      <c r="TKW67" s="154"/>
      <c r="TKX67" s="154"/>
      <c r="TKY67" s="154"/>
      <c r="TKZ67" s="154"/>
      <c r="TLA67" s="154"/>
      <c r="TLB67" s="154"/>
      <c r="TLC67" s="154"/>
      <c r="TLD67" s="154"/>
      <c r="TLE67" s="154"/>
      <c r="TLF67" s="154"/>
      <c r="TLG67" s="154"/>
      <c r="TLH67" s="154"/>
      <c r="TLI67" s="154"/>
      <c r="TLJ67" s="154"/>
      <c r="TLK67" s="154"/>
      <c r="TLL67" s="154"/>
      <c r="TLM67" s="154"/>
      <c r="TLN67" s="154"/>
      <c r="TLO67" s="154"/>
      <c r="TLP67" s="154"/>
      <c r="TLQ67" s="154"/>
      <c r="TLR67" s="154"/>
      <c r="TLS67" s="154"/>
      <c r="TLT67" s="154"/>
      <c r="TLU67" s="154"/>
      <c r="TLV67" s="154"/>
      <c r="TLW67" s="154"/>
      <c r="TLX67" s="154"/>
      <c r="TLY67" s="154"/>
      <c r="TLZ67" s="154"/>
      <c r="TMA67" s="154"/>
      <c r="TMB67" s="154"/>
      <c r="TMC67" s="154"/>
      <c r="TMD67" s="154"/>
      <c r="TME67" s="154"/>
      <c r="TMF67" s="154"/>
      <c r="TMG67" s="154"/>
      <c r="TMH67" s="154"/>
      <c r="TMI67" s="154"/>
      <c r="TMJ67" s="154"/>
      <c r="TMK67" s="154"/>
      <c r="TML67" s="154"/>
      <c r="TMM67" s="154"/>
      <c r="TMN67" s="154"/>
      <c r="TMO67" s="154"/>
      <c r="TMP67" s="154"/>
      <c r="TMQ67" s="154"/>
      <c r="TMR67" s="154"/>
      <c r="TMS67" s="154"/>
      <c r="TMT67" s="154"/>
      <c r="TMU67" s="154"/>
      <c r="TMV67" s="154"/>
      <c r="TMW67" s="154"/>
      <c r="TMX67" s="154"/>
      <c r="TMY67" s="154"/>
      <c r="TMZ67" s="154"/>
      <c r="TNA67" s="154"/>
      <c r="TNB67" s="154"/>
      <c r="TNC67" s="154"/>
      <c r="TND67" s="154"/>
      <c r="TNE67" s="154"/>
      <c r="TNF67" s="154"/>
      <c r="TNG67" s="154"/>
      <c r="TNH67" s="154"/>
      <c r="TNI67" s="154"/>
      <c r="TNJ67" s="154"/>
      <c r="TNK67" s="154"/>
      <c r="TNL67" s="154"/>
      <c r="TNM67" s="154"/>
      <c r="TNN67" s="154"/>
      <c r="TNO67" s="154"/>
      <c r="TNP67" s="154"/>
      <c r="TNQ67" s="154"/>
      <c r="TNR67" s="154"/>
      <c r="TNS67" s="154"/>
      <c r="TNT67" s="154"/>
      <c r="TNU67" s="154"/>
      <c r="TNV67" s="154"/>
      <c r="TNW67" s="154"/>
      <c r="TNX67" s="154"/>
      <c r="TNY67" s="154"/>
      <c r="TNZ67" s="154"/>
      <c r="TOA67" s="154"/>
      <c r="TOB67" s="154"/>
      <c r="TOC67" s="154"/>
      <c r="TOD67" s="154"/>
      <c r="TOE67" s="154"/>
      <c r="TOF67" s="154"/>
      <c r="TOG67" s="154"/>
      <c r="TOH67" s="154"/>
      <c r="TOI67" s="154"/>
      <c r="TOJ67" s="154"/>
      <c r="TOK67" s="154"/>
      <c r="TOL67" s="154"/>
      <c r="TOM67" s="154"/>
      <c r="TON67" s="154"/>
      <c r="TOO67" s="154"/>
      <c r="TOP67" s="154"/>
      <c r="TOQ67" s="154"/>
      <c r="TOR67" s="154"/>
      <c r="TOS67" s="154"/>
      <c r="TOT67" s="154"/>
      <c r="TOU67" s="154"/>
      <c r="TOV67" s="154"/>
      <c r="TOW67" s="154"/>
      <c r="TOX67" s="154"/>
      <c r="TOY67" s="154"/>
      <c r="TOZ67" s="154"/>
      <c r="TPA67" s="154"/>
      <c r="TPB67" s="154"/>
      <c r="TPC67" s="154"/>
      <c r="TPD67" s="154"/>
      <c r="TPE67" s="154"/>
      <c r="TPF67" s="154"/>
      <c r="TPG67" s="154"/>
      <c r="TPH67" s="154"/>
      <c r="TPI67" s="154"/>
      <c r="TPJ67" s="154"/>
      <c r="TPK67" s="154"/>
      <c r="TPL67" s="154"/>
      <c r="TPM67" s="154"/>
      <c r="TPN67" s="154"/>
      <c r="TPO67" s="154"/>
      <c r="TPP67" s="154"/>
      <c r="TPQ67" s="154"/>
      <c r="TPR67" s="154"/>
      <c r="TPS67" s="154"/>
      <c r="TPT67" s="154"/>
      <c r="TPU67" s="154"/>
      <c r="TPV67" s="154"/>
      <c r="TPW67" s="154"/>
      <c r="TPX67" s="154"/>
      <c r="TPY67" s="154"/>
      <c r="TPZ67" s="154"/>
      <c r="TQA67" s="154"/>
      <c r="TQB67" s="154"/>
      <c r="TQC67" s="154"/>
      <c r="TQD67" s="154"/>
      <c r="TQE67" s="154"/>
      <c r="TQF67" s="154"/>
      <c r="TQG67" s="154"/>
      <c r="TQH67" s="154"/>
      <c r="TQI67" s="154"/>
      <c r="TQJ67" s="154"/>
      <c r="TQK67" s="154"/>
      <c r="TQL67" s="154"/>
      <c r="TQM67" s="154"/>
      <c r="TQN67" s="154"/>
      <c r="TQO67" s="154"/>
      <c r="TQP67" s="154"/>
      <c r="TQQ67" s="154"/>
      <c r="TQR67" s="154"/>
      <c r="TQS67" s="154"/>
      <c r="TQT67" s="154"/>
      <c r="TQU67" s="154"/>
      <c r="TQV67" s="154"/>
      <c r="TQW67" s="154"/>
      <c r="TQX67" s="154"/>
      <c r="TQY67" s="154"/>
      <c r="TQZ67" s="154"/>
      <c r="TRA67" s="154"/>
      <c r="TRB67" s="154"/>
      <c r="TRC67" s="154"/>
      <c r="TRD67" s="154"/>
      <c r="TRE67" s="154"/>
      <c r="TRF67" s="154"/>
      <c r="TRG67" s="154"/>
      <c r="TRH67" s="154"/>
      <c r="TRI67" s="154"/>
      <c r="TRJ67" s="154"/>
      <c r="TRK67" s="154"/>
      <c r="TRL67" s="154"/>
      <c r="TRM67" s="154"/>
      <c r="TRN67" s="154"/>
      <c r="TRO67" s="154"/>
      <c r="TRP67" s="154"/>
      <c r="TRQ67" s="154"/>
      <c r="TRR67" s="154"/>
      <c r="TRS67" s="154"/>
      <c r="TRT67" s="154"/>
      <c r="TRU67" s="154"/>
      <c r="TRV67" s="154"/>
      <c r="TRW67" s="154"/>
      <c r="TRX67" s="154"/>
      <c r="TRY67" s="154"/>
      <c r="TRZ67" s="154"/>
      <c r="TSA67" s="154"/>
      <c r="TSB67" s="154"/>
      <c r="TSC67" s="154"/>
      <c r="TSD67" s="154"/>
      <c r="TSE67" s="154"/>
      <c r="TSF67" s="154"/>
      <c r="TSG67" s="154"/>
      <c r="TSH67" s="154"/>
      <c r="TSI67" s="154"/>
      <c r="TSJ67" s="154"/>
      <c r="TSK67" s="154"/>
      <c r="TSL67" s="154"/>
      <c r="TSM67" s="154"/>
      <c r="TSN67" s="154"/>
      <c r="TSO67" s="154"/>
      <c r="TSP67" s="154"/>
      <c r="TSQ67" s="154"/>
      <c r="TSR67" s="154"/>
      <c r="TSS67" s="154"/>
      <c r="TST67" s="154"/>
      <c r="TSU67" s="154"/>
      <c r="TSV67" s="154"/>
      <c r="TSW67" s="154"/>
      <c r="TSX67" s="154"/>
      <c r="TSY67" s="154"/>
      <c r="TSZ67" s="154"/>
      <c r="TTA67" s="154"/>
      <c r="TTB67" s="154"/>
      <c r="TTC67" s="154"/>
      <c r="TTD67" s="154"/>
      <c r="TTE67" s="154"/>
      <c r="TTF67" s="154"/>
      <c r="TTG67" s="154"/>
      <c r="TTH67" s="154"/>
      <c r="TTI67" s="154"/>
      <c r="TTJ67" s="154"/>
      <c r="TTK67" s="154"/>
      <c r="TTL67" s="154"/>
      <c r="TTM67" s="154"/>
      <c r="TTN67" s="154"/>
      <c r="TTO67" s="154"/>
      <c r="TTP67" s="154"/>
      <c r="TTQ67" s="154"/>
      <c r="TTR67" s="154"/>
      <c r="TTS67" s="154"/>
      <c r="TTT67" s="154"/>
      <c r="TTU67" s="154"/>
      <c r="TTV67" s="154"/>
      <c r="TTW67" s="154"/>
      <c r="TTX67" s="154"/>
      <c r="TTY67" s="154"/>
      <c r="TTZ67" s="154"/>
      <c r="TUA67" s="154"/>
      <c r="TUB67" s="154"/>
      <c r="TUC67" s="154"/>
      <c r="TUD67" s="154"/>
      <c r="TUE67" s="154"/>
      <c r="TUF67" s="154"/>
      <c r="TUG67" s="154"/>
      <c r="TUH67" s="154"/>
      <c r="TUI67" s="154"/>
      <c r="TUJ67" s="154"/>
      <c r="TUK67" s="154"/>
      <c r="TUL67" s="154"/>
      <c r="TUM67" s="154"/>
      <c r="TUN67" s="154"/>
      <c r="TUO67" s="154"/>
      <c r="TUP67" s="154"/>
      <c r="TUQ67" s="154"/>
      <c r="TUR67" s="154"/>
      <c r="TUS67" s="154"/>
      <c r="TUT67" s="154"/>
      <c r="TUU67" s="154"/>
      <c r="TUV67" s="154"/>
      <c r="TUW67" s="154"/>
      <c r="TUX67" s="154"/>
      <c r="TUY67" s="154"/>
      <c r="TUZ67" s="154"/>
      <c r="TVA67" s="154"/>
      <c r="TVB67" s="154"/>
      <c r="TVC67" s="154"/>
      <c r="TVD67" s="154"/>
      <c r="TVE67" s="154"/>
      <c r="TVF67" s="154"/>
      <c r="TVG67" s="154"/>
      <c r="TVH67" s="154"/>
      <c r="TVI67" s="154"/>
      <c r="TVJ67" s="154"/>
      <c r="TVK67" s="154"/>
      <c r="TVL67" s="154"/>
      <c r="TVM67" s="154"/>
      <c r="TVN67" s="154"/>
      <c r="TVO67" s="154"/>
      <c r="TVP67" s="154"/>
      <c r="TVQ67" s="154"/>
      <c r="TVR67" s="154"/>
      <c r="TVS67" s="154"/>
      <c r="TVT67" s="154"/>
      <c r="TVU67" s="154"/>
      <c r="TVV67" s="154"/>
      <c r="TVW67" s="154"/>
      <c r="TVX67" s="154"/>
      <c r="TVY67" s="154"/>
      <c r="TVZ67" s="154"/>
      <c r="TWA67" s="154"/>
      <c r="TWB67" s="154"/>
      <c r="TWC67" s="154"/>
      <c r="TWD67" s="154"/>
      <c r="TWE67" s="154"/>
      <c r="TWF67" s="154"/>
      <c r="TWG67" s="154"/>
      <c r="TWH67" s="154"/>
      <c r="TWI67" s="154"/>
      <c r="TWJ67" s="154"/>
      <c r="TWK67" s="154"/>
      <c r="TWL67" s="154"/>
      <c r="TWM67" s="154"/>
      <c r="TWN67" s="154"/>
      <c r="TWO67" s="154"/>
      <c r="TWP67" s="154"/>
      <c r="TWQ67" s="154"/>
      <c r="TWR67" s="154"/>
      <c r="TWS67" s="154"/>
      <c r="TWT67" s="154"/>
      <c r="TWU67" s="154"/>
      <c r="TWV67" s="154"/>
      <c r="TWW67" s="154"/>
      <c r="TWX67" s="154"/>
      <c r="TWY67" s="154"/>
      <c r="TWZ67" s="154"/>
      <c r="TXA67" s="154"/>
      <c r="TXB67" s="154"/>
      <c r="TXC67" s="154"/>
      <c r="TXD67" s="154"/>
      <c r="TXE67" s="154"/>
      <c r="TXF67" s="154"/>
      <c r="TXG67" s="154"/>
      <c r="TXH67" s="154"/>
      <c r="TXI67" s="154"/>
      <c r="TXJ67" s="154"/>
      <c r="TXK67" s="154"/>
      <c r="TXL67" s="154"/>
      <c r="TXM67" s="154"/>
      <c r="TXN67" s="154"/>
      <c r="TXO67" s="154"/>
      <c r="TXP67" s="154"/>
      <c r="TXQ67" s="154"/>
      <c r="TXR67" s="154"/>
      <c r="TXS67" s="154"/>
      <c r="TXT67" s="154"/>
      <c r="TXU67" s="154"/>
      <c r="TXV67" s="154"/>
      <c r="TXW67" s="154"/>
      <c r="TXX67" s="154"/>
      <c r="TXY67" s="154"/>
      <c r="TXZ67" s="154"/>
      <c r="TYA67" s="154"/>
      <c r="TYB67" s="154"/>
      <c r="TYC67" s="154"/>
      <c r="TYD67" s="154"/>
      <c r="TYE67" s="154"/>
      <c r="TYF67" s="154"/>
      <c r="TYG67" s="154"/>
      <c r="TYH67" s="154"/>
      <c r="TYI67" s="154"/>
      <c r="TYJ67" s="154"/>
      <c r="TYK67" s="154"/>
      <c r="TYL67" s="154"/>
      <c r="TYM67" s="154"/>
      <c r="TYN67" s="154"/>
      <c r="TYO67" s="154"/>
      <c r="TYP67" s="154"/>
      <c r="TYQ67" s="154"/>
      <c r="TYR67" s="154"/>
      <c r="TYS67" s="154"/>
      <c r="TYT67" s="154"/>
      <c r="TYU67" s="154"/>
      <c r="TYV67" s="154"/>
      <c r="TYW67" s="154"/>
      <c r="TYX67" s="154"/>
      <c r="TYY67" s="154"/>
      <c r="TYZ67" s="154"/>
      <c r="TZA67" s="154"/>
      <c r="TZB67" s="154"/>
      <c r="TZC67" s="154"/>
      <c r="TZD67" s="154"/>
      <c r="TZE67" s="154"/>
      <c r="TZF67" s="154"/>
      <c r="TZG67" s="154"/>
      <c r="TZH67" s="154"/>
      <c r="TZI67" s="154"/>
      <c r="TZJ67" s="154"/>
      <c r="TZK67" s="154"/>
      <c r="TZL67" s="154"/>
      <c r="TZM67" s="154"/>
      <c r="TZN67" s="154"/>
      <c r="TZO67" s="154"/>
      <c r="TZP67" s="154"/>
      <c r="TZQ67" s="154"/>
      <c r="TZR67" s="154"/>
      <c r="TZS67" s="154"/>
      <c r="TZT67" s="154"/>
      <c r="TZU67" s="154"/>
      <c r="TZV67" s="154"/>
      <c r="TZW67" s="154"/>
      <c r="TZX67" s="154"/>
      <c r="TZY67" s="154"/>
      <c r="TZZ67" s="154"/>
      <c r="UAA67" s="154"/>
      <c r="UAB67" s="154"/>
      <c r="UAC67" s="154"/>
      <c r="UAD67" s="154"/>
      <c r="UAE67" s="154"/>
      <c r="UAF67" s="154"/>
      <c r="UAG67" s="154"/>
      <c r="UAH67" s="154"/>
      <c r="UAI67" s="154"/>
      <c r="UAJ67" s="154"/>
      <c r="UAK67" s="154"/>
      <c r="UAL67" s="154"/>
      <c r="UAM67" s="154"/>
      <c r="UAN67" s="154"/>
      <c r="UAO67" s="154"/>
      <c r="UAP67" s="154"/>
      <c r="UAQ67" s="154"/>
      <c r="UAR67" s="154"/>
      <c r="UAS67" s="154"/>
      <c r="UAT67" s="154"/>
      <c r="UAU67" s="154"/>
      <c r="UAV67" s="154"/>
      <c r="UAW67" s="154"/>
      <c r="UAX67" s="154"/>
      <c r="UAY67" s="154"/>
      <c r="UAZ67" s="154"/>
      <c r="UBA67" s="154"/>
      <c r="UBB67" s="154"/>
      <c r="UBC67" s="154"/>
      <c r="UBD67" s="154"/>
      <c r="UBE67" s="154"/>
      <c r="UBF67" s="154"/>
      <c r="UBG67" s="154"/>
      <c r="UBH67" s="154"/>
      <c r="UBI67" s="154"/>
      <c r="UBJ67" s="154"/>
      <c r="UBK67" s="154"/>
      <c r="UBL67" s="154"/>
      <c r="UBM67" s="154"/>
      <c r="UBN67" s="154"/>
      <c r="UBO67" s="154"/>
      <c r="UBP67" s="154"/>
      <c r="UBQ67" s="154"/>
      <c r="UBR67" s="154"/>
      <c r="UBS67" s="154"/>
      <c r="UBT67" s="154"/>
      <c r="UBU67" s="154"/>
      <c r="UBV67" s="154"/>
      <c r="UBW67" s="154"/>
      <c r="UBX67" s="154"/>
      <c r="UBY67" s="154"/>
      <c r="UBZ67" s="154"/>
      <c r="UCA67" s="154"/>
      <c r="UCB67" s="154"/>
      <c r="UCC67" s="154"/>
      <c r="UCD67" s="154"/>
      <c r="UCE67" s="154"/>
      <c r="UCF67" s="154"/>
      <c r="UCG67" s="154"/>
      <c r="UCH67" s="154"/>
      <c r="UCI67" s="154"/>
      <c r="UCJ67" s="154"/>
      <c r="UCK67" s="154"/>
      <c r="UCL67" s="154"/>
      <c r="UCM67" s="154"/>
      <c r="UCN67" s="154"/>
      <c r="UCO67" s="154"/>
      <c r="UCP67" s="154"/>
      <c r="UCQ67" s="154"/>
      <c r="UCR67" s="154"/>
      <c r="UCS67" s="154"/>
      <c r="UCT67" s="154"/>
      <c r="UCU67" s="154"/>
      <c r="UCV67" s="154"/>
      <c r="UCW67" s="154"/>
      <c r="UCX67" s="154"/>
      <c r="UCY67" s="154"/>
      <c r="UCZ67" s="154"/>
      <c r="UDA67" s="154"/>
      <c r="UDB67" s="154"/>
      <c r="UDC67" s="154"/>
      <c r="UDD67" s="154"/>
      <c r="UDE67" s="154"/>
      <c r="UDF67" s="154"/>
      <c r="UDG67" s="154"/>
      <c r="UDH67" s="154"/>
      <c r="UDI67" s="154"/>
      <c r="UDJ67" s="154"/>
      <c r="UDK67" s="154"/>
      <c r="UDL67" s="154"/>
      <c r="UDM67" s="154"/>
      <c r="UDN67" s="154"/>
      <c r="UDO67" s="154"/>
      <c r="UDP67" s="154"/>
      <c r="UDQ67" s="154"/>
      <c r="UDR67" s="154"/>
      <c r="UDS67" s="154"/>
      <c r="UDT67" s="154"/>
      <c r="UDU67" s="154"/>
      <c r="UDV67" s="154"/>
      <c r="UDW67" s="154"/>
      <c r="UDX67" s="154"/>
      <c r="UDY67" s="154"/>
      <c r="UDZ67" s="154"/>
      <c r="UEA67" s="154"/>
      <c r="UEB67" s="154"/>
      <c r="UEC67" s="154"/>
      <c r="UED67" s="154"/>
      <c r="UEE67" s="154"/>
      <c r="UEF67" s="154"/>
      <c r="UEG67" s="154"/>
      <c r="UEH67" s="154"/>
      <c r="UEI67" s="154"/>
      <c r="UEJ67" s="154"/>
      <c r="UEK67" s="154"/>
      <c r="UEL67" s="154"/>
      <c r="UEM67" s="154"/>
      <c r="UEN67" s="154"/>
      <c r="UEO67" s="154"/>
      <c r="UEP67" s="154"/>
      <c r="UEQ67" s="154"/>
      <c r="UER67" s="154"/>
      <c r="UES67" s="154"/>
      <c r="UET67" s="154"/>
      <c r="UEU67" s="154"/>
      <c r="UEV67" s="154"/>
      <c r="UEW67" s="154"/>
      <c r="UEX67" s="154"/>
      <c r="UEY67" s="154"/>
      <c r="UEZ67" s="154"/>
      <c r="UFA67" s="154"/>
      <c r="UFB67" s="154"/>
      <c r="UFC67" s="154"/>
      <c r="UFD67" s="154"/>
      <c r="UFE67" s="154"/>
      <c r="UFF67" s="154"/>
      <c r="UFG67" s="154"/>
      <c r="UFH67" s="154"/>
      <c r="UFI67" s="154"/>
      <c r="UFJ67" s="154"/>
      <c r="UFK67" s="154"/>
      <c r="UFL67" s="154"/>
      <c r="UFM67" s="154"/>
      <c r="UFN67" s="154"/>
      <c r="UFO67" s="154"/>
      <c r="UFP67" s="154"/>
      <c r="UFQ67" s="154"/>
      <c r="UFR67" s="154"/>
      <c r="UFS67" s="154"/>
      <c r="UFT67" s="154"/>
      <c r="UFU67" s="154"/>
      <c r="UFV67" s="154"/>
      <c r="UFW67" s="154"/>
      <c r="UFX67" s="154"/>
      <c r="UFY67" s="154"/>
      <c r="UFZ67" s="154"/>
      <c r="UGA67" s="154"/>
      <c r="UGB67" s="154"/>
      <c r="UGC67" s="154"/>
      <c r="UGD67" s="154"/>
      <c r="UGE67" s="154"/>
      <c r="UGF67" s="154"/>
      <c r="UGG67" s="154"/>
      <c r="UGH67" s="154"/>
      <c r="UGI67" s="154"/>
      <c r="UGJ67" s="154"/>
      <c r="UGK67" s="154"/>
      <c r="UGL67" s="154"/>
      <c r="UGM67" s="154"/>
      <c r="UGN67" s="154"/>
      <c r="UGO67" s="154"/>
      <c r="UGP67" s="154"/>
      <c r="UGQ67" s="154"/>
      <c r="UGR67" s="154"/>
      <c r="UGS67" s="154"/>
      <c r="UGT67" s="154"/>
      <c r="UGU67" s="154"/>
      <c r="UGV67" s="154"/>
      <c r="UGW67" s="154"/>
      <c r="UGX67" s="154"/>
      <c r="UGY67" s="154"/>
      <c r="UGZ67" s="154"/>
      <c r="UHA67" s="154"/>
      <c r="UHB67" s="154"/>
      <c r="UHC67" s="154"/>
      <c r="UHD67" s="154"/>
      <c r="UHE67" s="154"/>
      <c r="UHF67" s="154"/>
      <c r="UHG67" s="154"/>
      <c r="UHH67" s="154"/>
      <c r="UHI67" s="154"/>
      <c r="UHJ67" s="154"/>
      <c r="UHK67" s="154"/>
      <c r="UHL67" s="154"/>
      <c r="UHM67" s="154"/>
      <c r="UHN67" s="154"/>
      <c r="UHO67" s="154"/>
      <c r="UHP67" s="154"/>
      <c r="UHQ67" s="154"/>
      <c r="UHR67" s="154"/>
      <c r="UHS67" s="154"/>
      <c r="UHT67" s="154"/>
      <c r="UHU67" s="154"/>
      <c r="UHV67" s="154"/>
      <c r="UHW67" s="154"/>
      <c r="UHX67" s="154"/>
      <c r="UHY67" s="154"/>
      <c r="UHZ67" s="154"/>
      <c r="UIA67" s="154"/>
      <c r="UIB67" s="154"/>
      <c r="UIC67" s="154"/>
      <c r="UID67" s="154"/>
      <c r="UIE67" s="154"/>
      <c r="UIF67" s="154"/>
      <c r="UIG67" s="154"/>
      <c r="UIH67" s="154"/>
      <c r="UII67" s="154"/>
      <c r="UIJ67" s="154"/>
      <c r="UIK67" s="154"/>
      <c r="UIL67" s="154"/>
      <c r="UIM67" s="154"/>
      <c r="UIN67" s="154"/>
      <c r="UIO67" s="154"/>
      <c r="UIP67" s="154"/>
      <c r="UIQ67" s="154"/>
      <c r="UIR67" s="154"/>
      <c r="UIS67" s="154"/>
      <c r="UIT67" s="154"/>
      <c r="UIU67" s="154"/>
      <c r="UIV67" s="154"/>
      <c r="UIW67" s="154"/>
      <c r="UIX67" s="154"/>
      <c r="UIY67" s="154"/>
      <c r="UIZ67" s="154"/>
      <c r="UJA67" s="154"/>
      <c r="UJB67" s="154"/>
      <c r="UJC67" s="154"/>
      <c r="UJD67" s="154"/>
      <c r="UJE67" s="154"/>
      <c r="UJF67" s="154"/>
      <c r="UJG67" s="154"/>
      <c r="UJH67" s="154"/>
      <c r="UJI67" s="154"/>
      <c r="UJJ67" s="154"/>
      <c r="UJK67" s="154"/>
      <c r="UJL67" s="154"/>
      <c r="UJM67" s="154"/>
      <c r="UJN67" s="154"/>
      <c r="UJO67" s="154"/>
      <c r="UJP67" s="154"/>
      <c r="UJQ67" s="154"/>
      <c r="UJR67" s="154"/>
      <c r="UJS67" s="154"/>
      <c r="UJT67" s="154"/>
      <c r="UJU67" s="154"/>
      <c r="UJV67" s="154"/>
      <c r="UJW67" s="154"/>
      <c r="UJX67" s="154"/>
      <c r="UJY67" s="154"/>
      <c r="UJZ67" s="154"/>
      <c r="UKA67" s="154"/>
      <c r="UKB67" s="154"/>
      <c r="UKC67" s="154"/>
      <c r="UKD67" s="154"/>
      <c r="UKE67" s="154"/>
      <c r="UKF67" s="154"/>
      <c r="UKG67" s="154"/>
      <c r="UKH67" s="154"/>
      <c r="UKI67" s="154"/>
      <c r="UKJ67" s="154"/>
      <c r="UKK67" s="154"/>
      <c r="UKL67" s="154"/>
      <c r="UKM67" s="154"/>
      <c r="UKN67" s="154"/>
      <c r="UKO67" s="154"/>
      <c r="UKP67" s="154"/>
      <c r="UKQ67" s="154"/>
      <c r="UKR67" s="154"/>
      <c r="UKS67" s="154"/>
      <c r="UKT67" s="154"/>
      <c r="UKU67" s="154"/>
      <c r="UKV67" s="154"/>
      <c r="UKW67" s="154"/>
      <c r="UKX67" s="154"/>
      <c r="UKY67" s="154"/>
      <c r="UKZ67" s="154"/>
      <c r="ULA67" s="154"/>
      <c r="ULB67" s="154"/>
      <c r="ULC67" s="154"/>
      <c r="ULD67" s="154"/>
      <c r="ULE67" s="154"/>
      <c r="ULF67" s="154"/>
      <c r="ULG67" s="154"/>
      <c r="ULH67" s="154"/>
      <c r="ULI67" s="154"/>
      <c r="ULJ67" s="154"/>
      <c r="ULK67" s="154"/>
      <c r="ULL67" s="154"/>
      <c r="ULM67" s="154"/>
      <c r="ULN67" s="154"/>
      <c r="ULO67" s="154"/>
      <c r="ULP67" s="154"/>
      <c r="ULQ67" s="154"/>
      <c r="ULR67" s="154"/>
      <c r="ULS67" s="154"/>
      <c r="ULT67" s="154"/>
      <c r="ULU67" s="154"/>
      <c r="ULV67" s="154"/>
      <c r="ULW67" s="154"/>
      <c r="ULX67" s="154"/>
      <c r="ULY67" s="154"/>
      <c r="ULZ67" s="154"/>
      <c r="UMA67" s="154"/>
      <c r="UMB67" s="154"/>
      <c r="UMC67" s="154"/>
      <c r="UMD67" s="154"/>
      <c r="UME67" s="154"/>
      <c r="UMF67" s="154"/>
      <c r="UMG67" s="154"/>
      <c r="UMH67" s="154"/>
      <c r="UMI67" s="154"/>
      <c r="UMJ67" s="154"/>
      <c r="UMK67" s="154"/>
      <c r="UML67" s="154"/>
      <c r="UMM67" s="154"/>
      <c r="UMN67" s="154"/>
      <c r="UMO67" s="154"/>
      <c r="UMP67" s="154"/>
      <c r="UMQ67" s="154"/>
      <c r="UMR67" s="154"/>
      <c r="UMS67" s="154"/>
      <c r="UMT67" s="154"/>
      <c r="UMU67" s="154"/>
      <c r="UMV67" s="154"/>
      <c r="UMW67" s="154"/>
      <c r="UMX67" s="154"/>
      <c r="UMY67" s="154"/>
      <c r="UMZ67" s="154"/>
      <c r="UNA67" s="154"/>
      <c r="UNB67" s="154"/>
      <c r="UNC67" s="154"/>
      <c r="UND67" s="154"/>
      <c r="UNE67" s="154"/>
      <c r="UNF67" s="154"/>
      <c r="UNG67" s="154"/>
      <c r="UNH67" s="154"/>
      <c r="UNI67" s="154"/>
      <c r="UNJ67" s="154"/>
      <c r="UNK67" s="154"/>
      <c r="UNL67" s="154"/>
      <c r="UNM67" s="154"/>
      <c r="UNN67" s="154"/>
      <c r="UNO67" s="154"/>
      <c r="UNP67" s="154"/>
      <c r="UNQ67" s="154"/>
      <c r="UNR67" s="154"/>
      <c r="UNS67" s="154"/>
      <c r="UNT67" s="154"/>
      <c r="UNU67" s="154"/>
      <c r="UNV67" s="154"/>
      <c r="UNW67" s="154"/>
      <c r="UNX67" s="154"/>
      <c r="UNY67" s="154"/>
      <c r="UNZ67" s="154"/>
      <c r="UOA67" s="154"/>
      <c r="UOB67" s="154"/>
      <c r="UOC67" s="154"/>
      <c r="UOD67" s="154"/>
      <c r="UOE67" s="154"/>
      <c r="UOF67" s="154"/>
      <c r="UOG67" s="154"/>
      <c r="UOH67" s="154"/>
      <c r="UOI67" s="154"/>
      <c r="UOJ67" s="154"/>
      <c r="UOK67" s="154"/>
      <c r="UOL67" s="154"/>
      <c r="UOM67" s="154"/>
      <c r="UON67" s="154"/>
      <c r="UOO67" s="154"/>
      <c r="UOP67" s="154"/>
      <c r="UOQ67" s="154"/>
      <c r="UOR67" s="154"/>
      <c r="UOS67" s="154"/>
      <c r="UOT67" s="154"/>
      <c r="UOU67" s="154"/>
      <c r="UOV67" s="154"/>
      <c r="UOW67" s="154"/>
      <c r="UOX67" s="154"/>
      <c r="UOY67" s="154"/>
      <c r="UOZ67" s="154"/>
      <c r="UPA67" s="154"/>
      <c r="UPB67" s="154"/>
      <c r="UPC67" s="154"/>
      <c r="UPD67" s="154"/>
      <c r="UPE67" s="154"/>
      <c r="UPF67" s="154"/>
      <c r="UPG67" s="154"/>
      <c r="UPH67" s="154"/>
      <c r="UPI67" s="154"/>
      <c r="UPJ67" s="154"/>
      <c r="UPK67" s="154"/>
      <c r="UPL67" s="154"/>
      <c r="UPM67" s="154"/>
      <c r="UPN67" s="154"/>
      <c r="UPO67" s="154"/>
      <c r="UPP67" s="154"/>
      <c r="UPQ67" s="154"/>
      <c r="UPR67" s="154"/>
      <c r="UPS67" s="154"/>
      <c r="UPT67" s="154"/>
      <c r="UPU67" s="154"/>
      <c r="UPV67" s="154"/>
      <c r="UPW67" s="154"/>
      <c r="UPX67" s="154"/>
      <c r="UPY67" s="154"/>
      <c r="UPZ67" s="154"/>
      <c r="UQA67" s="154"/>
      <c r="UQB67" s="154"/>
      <c r="UQC67" s="154"/>
      <c r="UQD67" s="154"/>
      <c r="UQE67" s="154"/>
      <c r="UQF67" s="154"/>
      <c r="UQG67" s="154"/>
      <c r="UQH67" s="154"/>
      <c r="UQI67" s="154"/>
      <c r="UQJ67" s="154"/>
      <c r="UQK67" s="154"/>
      <c r="UQL67" s="154"/>
      <c r="UQM67" s="154"/>
      <c r="UQN67" s="154"/>
      <c r="UQO67" s="154"/>
      <c r="UQP67" s="154"/>
      <c r="UQQ67" s="154"/>
      <c r="UQR67" s="154"/>
      <c r="UQS67" s="154"/>
      <c r="UQT67" s="154"/>
      <c r="UQU67" s="154"/>
      <c r="UQV67" s="154"/>
      <c r="UQW67" s="154"/>
      <c r="UQX67" s="154"/>
      <c r="UQY67" s="154"/>
      <c r="UQZ67" s="154"/>
      <c r="URA67" s="154"/>
      <c r="URB67" s="154"/>
      <c r="URC67" s="154"/>
      <c r="URD67" s="154"/>
      <c r="URE67" s="154"/>
      <c r="URF67" s="154"/>
      <c r="URG67" s="154"/>
      <c r="URH67" s="154"/>
      <c r="URI67" s="154"/>
      <c r="URJ67" s="154"/>
      <c r="URK67" s="154"/>
      <c r="URL67" s="154"/>
      <c r="URM67" s="154"/>
      <c r="URN67" s="154"/>
      <c r="URO67" s="154"/>
      <c r="URP67" s="154"/>
      <c r="URQ67" s="154"/>
      <c r="URR67" s="154"/>
      <c r="URS67" s="154"/>
      <c r="URT67" s="154"/>
      <c r="URU67" s="154"/>
      <c r="URV67" s="154"/>
      <c r="URW67" s="154"/>
      <c r="URX67" s="154"/>
      <c r="URY67" s="154"/>
      <c r="URZ67" s="154"/>
      <c r="USA67" s="154"/>
      <c r="USB67" s="154"/>
      <c r="USC67" s="154"/>
      <c r="USD67" s="154"/>
      <c r="USE67" s="154"/>
      <c r="USF67" s="154"/>
      <c r="USG67" s="154"/>
      <c r="USH67" s="154"/>
      <c r="USI67" s="154"/>
      <c r="USJ67" s="154"/>
      <c r="USK67" s="154"/>
      <c r="USL67" s="154"/>
      <c r="USM67" s="154"/>
      <c r="USN67" s="154"/>
      <c r="USO67" s="154"/>
      <c r="USP67" s="154"/>
      <c r="USQ67" s="154"/>
      <c r="USR67" s="154"/>
      <c r="USS67" s="154"/>
      <c r="UST67" s="154"/>
      <c r="USU67" s="154"/>
      <c r="USV67" s="154"/>
      <c r="USW67" s="154"/>
      <c r="USX67" s="154"/>
      <c r="USY67" s="154"/>
      <c r="USZ67" s="154"/>
      <c r="UTA67" s="154"/>
      <c r="UTB67" s="154"/>
      <c r="UTC67" s="154"/>
      <c r="UTD67" s="154"/>
      <c r="UTE67" s="154"/>
      <c r="UTF67" s="154"/>
      <c r="UTG67" s="154"/>
      <c r="UTH67" s="154"/>
      <c r="UTI67" s="154"/>
      <c r="UTJ67" s="154"/>
      <c r="UTK67" s="154"/>
      <c r="UTL67" s="154"/>
      <c r="UTM67" s="154"/>
      <c r="UTN67" s="154"/>
      <c r="UTO67" s="154"/>
      <c r="UTP67" s="154"/>
      <c r="UTQ67" s="154"/>
      <c r="UTR67" s="154"/>
      <c r="UTS67" s="154"/>
      <c r="UTT67" s="154"/>
      <c r="UTU67" s="154"/>
      <c r="UTV67" s="154"/>
      <c r="UTW67" s="154"/>
      <c r="UTX67" s="154"/>
      <c r="UTY67" s="154"/>
      <c r="UTZ67" s="154"/>
      <c r="UUA67" s="154"/>
      <c r="UUB67" s="154"/>
      <c r="UUC67" s="154"/>
      <c r="UUD67" s="154"/>
      <c r="UUE67" s="154"/>
      <c r="UUF67" s="154"/>
      <c r="UUG67" s="154"/>
      <c r="UUH67" s="154"/>
      <c r="UUI67" s="154"/>
      <c r="UUJ67" s="154"/>
      <c r="UUK67" s="154"/>
      <c r="UUL67" s="154"/>
      <c r="UUM67" s="154"/>
      <c r="UUN67" s="154"/>
      <c r="UUO67" s="154"/>
      <c r="UUP67" s="154"/>
      <c r="UUQ67" s="154"/>
      <c r="UUR67" s="154"/>
      <c r="UUS67" s="154"/>
      <c r="UUT67" s="154"/>
      <c r="UUU67" s="154"/>
      <c r="UUV67" s="154"/>
      <c r="UUW67" s="154"/>
      <c r="UUX67" s="154"/>
      <c r="UUY67" s="154"/>
      <c r="UUZ67" s="154"/>
      <c r="UVA67" s="154"/>
      <c r="UVB67" s="154"/>
      <c r="UVC67" s="154"/>
      <c r="UVD67" s="154"/>
      <c r="UVE67" s="154"/>
      <c r="UVF67" s="154"/>
      <c r="UVG67" s="154"/>
      <c r="UVH67" s="154"/>
      <c r="UVI67" s="154"/>
      <c r="UVJ67" s="154"/>
      <c r="UVK67" s="154"/>
      <c r="UVL67" s="154"/>
      <c r="UVM67" s="154"/>
      <c r="UVN67" s="154"/>
      <c r="UVO67" s="154"/>
      <c r="UVP67" s="154"/>
      <c r="UVQ67" s="154"/>
      <c r="UVR67" s="154"/>
      <c r="UVS67" s="154"/>
      <c r="UVT67" s="154"/>
      <c r="UVU67" s="154"/>
      <c r="UVV67" s="154"/>
      <c r="UVW67" s="154"/>
      <c r="UVX67" s="154"/>
      <c r="UVY67" s="154"/>
      <c r="UVZ67" s="154"/>
      <c r="UWA67" s="154"/>
      <c r="UWB67" s="154"/>
      <c r="UWC67" s="154"/>
      <c r="UWD67" s="154"/>
      <c r="UWE67" s="154"/>
      <c r="UWF67" s="154"/>
      <c r="UWG67" s="154"/>
      <c r="UWH67" s="154"/>
      <c r="UWI67" s="154"/>
      <c r="UWJ67" s="154"/>
      <c r="UWK67" s="154"/>
      <c r="UWL67" s="154"/>
      <c r="UWM67" s="154"/>
      <c r="UWN67" s="154"/>
      <c r="UWO67" s="154"/>
      <c r="UWP67" s="154"/>
      <c r="UWQ67" s="154"/>
      <c r="UWR67" s="154"/>
      <c r="UWS67" s="154"/>
      <c r="UWT67" s="154"/>
      <c r="UWU67" s="154"/>
      <c r="UWV67" s="154"/>
      <c r="UWW67" s="154"/>
      <c r="UWX67" s="154"/>
      <c r="UWY67" s="154"/>
      <c r="UWZ67" s="154"/>
      <c r="UXA67" s="154"/>
      <c r="UXB67" s="154"/>
      <c r="UXC67" s="154"/>
      <c r="UXD67" s="154"/>
      <c r="UXE67" s="154"/>
      <c r="UXF67" s="154"/>
      <c r="UXG67" s="154"/>
      <c r="UXH67" s="154"/>
      <c r="UXI67" s="154"/>
      <c r="UXJ67" s="154"/>
      <c r="UXK67" s="154"/>
      <c r="UXL67" s="154"/>
      <c r="UXM67" s="154"/>
      <c r="UXN67" s="154"/>
      <c r="UXO67" s="154"/>
      <c r="UXP67" s="154"/>
      <c r="UXQ67" s="154"/>
      <c r="UXR67" s="154"/>
      <c r="UXS67" s="154"/>
      <c r="UXT67" s="154"/>
      <c r="UXU67" s="154"/>
      <c r="UXV67" s="154"/>
      <c r="UXW67" s="154"/>
      <c r="UXX67" s="154"/>
      <c r="UXY67" s="154"/>
      <c r="UXZ67" s="154"/>
      <c r="UYA67" s="154"/>
      <c r="UYB67" s="154"/>
      <c r="UYC67" s="154"/>
      <c r="UYD67" s="154"/>
      <c r="UYE67" s="154"/>
      <c r="UYF67" s="154"/>
      <c r="UYG67" s="154"/>
      <c r="UYH67" s="154"/>
      <c r="UYI67" s="154"/>
      <c r="UYJ67" s="154"/>
      <c r="UYK67" s="154"/>
      <c r="UYL67" s="154"/>
      <c r="UYM67" s="154"/>
      <c r="UYN67" s="154"/>
      <c r="UYO67" s="154"/>
      <c r="UYP67" s="154"/>
      <c r="UYQ67" s="154"/>
      <c r="UYR67" s="154"/>
      <c r="UYS67" s="154"/>
      <c r="UYT67" s="154"/>
      <c r="UYU67" s="154"/>
      <c r="UYV67" s="154"/>
      <c r="UYW67" s="154"/>
      <c r="UYX67" s="154"/>
      <c r="UYY67" s="154"/>
      <c r="UYZ67" s="154"/>
      <c r="UZA67" s="154"/>
      <c r="UZB67" s="154"/>
      <c r="UZC67" s="154"/>
      <c r="UZD67" s="154"/>
      <c r="UZE67" s="154"/>
      <c r="UZF67" s="154"/>
      <c r="UZG67" s="154"/>
      <c r="UZH67" s="154"/>
      <c r="UZI67" s="154"/>
      <c r="UZJ67" s="154"/>
      <c r="UZK67" s="154"/>
      <c r="UZL67" s="154"/>
      <c r="UZM67" s="154"/>
      <c r="UZN67" s="154"/>
      <c r="UZO67" s="154"/>
      <c r="UZP67" s="154"/>
      <c r="UZQ67" s="154"/>
      <c r="UZR67" s="154"/>
      <c r="UZS67" s="154"/>
      <c r="UZT67" s="154"/>
      <c r="UZU67" s="154"/>
      <c r="UZV67" s="154"/>
      <c r="UZW67" s="154"/>
      <c r="UZX67" s="154"/>
      <c r="UZY67" s="154"/>
      <c r="UZZ67" s="154"/>
      <c r="VAA67" s="154"/>
      <c r="VAB67" s="154"/>
      <c r="VAC67" s="154"/>
      <c r="VAD67" s="154"/>
      <c r="VAE67" s="154"/>
      <c r="VAF67" s="154"/>
      <c r="VAG67" s="154"/>
      <c r="VAH67" s="154"/>
      <c r="VAI67" s="154"/>
      <c r="VAJ67" s="154"/>
      <c r="VAK67" s="154"/>
      <c r="VAL67" s="154"/>
      <c r="VAM67" s="154"/>
      <c r="VAN67" s="154"/>
      <c r="VAO67" s="154"/>
      <c r="VAP67" s="154"/>
      <c r="VAQ67" s="154"/>
      <c r="VAR67" s="154"/>
      <c r="VAS67" s="154"/>
      <c r="VAT67" s="154"/>
      <c r="VAU67" s="154"/>
      <c r="VAV67" s="154"/>
      <c r="VAW67" s="154"/>
      <c r="VAX67" s="154"/>
      <c r="VAY67" s="154"/>
      <c r="VAZ67" s="154"/>
      <c r="VBA67" s="154"/>
      <c r="VBB67" s="154"/>
      <c r="VBC67" s="154"/>
      <c r="VBD67" s="154"/>
      <c r="VBE67" s="154"/>
      <c r="VBF67" s="154"/>
      <c r="VBG67" s="154"/>
      <c r="VBH67" s="154"/>
      <c r="VBI67" s="154"/>
      <c r="VBJ67" s="154"/>
      <c r="VBK67" s="154"/>
      <c r="VBL67" s="154"/>
      <c r="VBM67" s="154"/>
      <c r="VBN67" s="154"/>
      <c r="VBO67" s="154"/>
      <c r="VBP67" s="154"/>
      <c r="VBQ67" s="154"/>
      <c r="VBR67" s="154"/>
      <c r="VBS67" s="154"/>
      <c r="VBT67" s="154"/>
      <c r="VBU67" s="154"/>
      <c r="VBV67" s="154"/>
      <c r="VBW67" s="154"/>
      <c r="VBX67" s="154"/>
      <c r="VBY67" s="154"/>
      <c r="VBZ67" s="154"/>
      <c r="VCA67" s="154"/>
      <c r="VCB67" s="154"/>
      <c r="VCC67" s="154"/>
      <c r="VCD67" s="154"/>
      <c r="VCE67" s="154"/>
      <c r="VCF67" s="154"/>
      <c r="VCG67" s="154"/>
      <c r="VCH67" s="154"/>
      <c r="VCI67" s="154"/>
      <c r="VCJ67" s="154"/>
      <c r="VCK67" s="154"/>
      <c r="VCL67" s="154"/>
      <c r="VCM67" s="154"/>
      <c r="VCN67" s="154"/>
      <c r="VCO67" s="154"/>
      <c r="VCP67" s="154"/>
      <c r="VCQ67" s="154"/>
      <c r="VCR67" s="154"/>
      <c r="VCS67" s="154"/>
      <c r="VCT67" s="154"/>
      <c r="VCU67" s="154"/>
      <c r="VCV67" s="154"/>
      <c r="VCW67" s="154"/>
      <c r="VCX67" s="154"/>
      <c r="VCY67" s="154"/>
      <c r="VCZ67" s="154"/>
      <c r="VDA67" s="154"/>
      <c r="VDB67" s="154"/>
      <c r="VDC67" s="154"/>
      <c r="VDD67" s="154"/>
      <c r="VDE67" s="154"/>
      <c r="VDF67" s="154"/>
      <c r="VDG67" s="154"/>
      <c r="VDH67" s="154"/>
      <c r="VDI67" s="154"/>
      <c r="VDJ67" s="154"/>
      <c r="VDK67" s="154"/>
      <c r="VDL67" s="154"/>
      <c r="VDM67" s="154"/>
      <c r="VDN67" s="154"/>
      <c r="VDO67" s="154"/>
      <c r="VDP67" s="154"/>
      <c r="VDQ67" s="154"/>
      <c r="VDR67" s="154"/>
      <c r="VDS67" s="154"/>
      <c r="VDT67" s="154"/>
      <c r="VDU67" s="154"/>
      <c r="VDV67" s="154"/>
      <c r="VDW67" s="154"/>
      <c r="VDX67" s="154"/>
      <c r="VDY67" s="154"/>
      <c r="VDZ67" s="154"/>
      <c r="VEA67" s="154"/>
      <c r="VEB67" s="154"/>
      <c r="VEC67" s="154"/>
      <c r="VED67" s="154"/>
      <c r="VEE67" s="154"/>
      <c r="VEF67" s="154"/>
      <c r="VEG67" s="154"/>
      <c r="VEH67" s="154"/>
      <c r="VEI67" s="154"/>
      <c r="VEJ67" s="154"/>
      <c r="VEK67" s="154"/>
      <c r="VEL67" s="154"/>
      <c r="VEM67" s="154"/>
      <c r="VEN67" s="154"/>
      <c r="VEO67" s="154"/>
      <c r="VEP67" s="154"/>
      <c r="VEQ67" s="154"/>
      <c r="VER67" s="154"/>
      <c r="VES67" s="154"/>
      <c r="VET67" s="154"/>
      <c r="VEU67" s="154"/>
      <c r="VEV67" s="154"/>
      <c r="VEW67" s="154"/>
      <c r="VEX67" s="154"/>
      <c r="VEY67" s="154"/>
      <c r="VEZ67" s="154"/>
      <c r="VFA67" s="154"/>
      <c r="VFB67" s="154"/>
      <c r="VFC67" s="154"/>
      <c r="VFD67" s="154"/>
      <c r="VFE67" s="154"/>
      <c r="VFF67" s="154"/>
      <c r="VFG67" s="154"/>
      <c r="VFH67" s="154"/>
      <c r="VFI67" s="154"/>
      <c r="VFJ67" s="154"/>
      <c r="VFK67" s="154"/>
      <c r="VFL67" s="154"/>
      <c r="VFM67" s="154"/>
      <c r="VFN67" s="154"/>
      <c r="VFO67" s="154"/>
      <c r="VFP67" s="154"/>
      <c r="VFQ67" s="154"/>
      <c r="VFR67" s="154"/>
      <c r="VFS67" s="154"/>
      <c r="VFT67" s="154"/>
      <c r="VFU67" s="154"/>
      <c r="VFV67" s="154"/>
      <c r="VFW67" s="154"/>
      <c r="VFX67" s="154"/>
      <c r="VFY67" s="154"/>
      <c r="VFZ67" s="154"/>
      <c r="VGA67" s="154"/>
      <c r="VGB67" s="154"/>
      <c r="VGC67" s="154"/>
      <c r="VGD67" s="154"/>
      <c r="VGE67" s="154"/>
      <c r="VGF67" s="154"/>
      <c r="VGG67" s="154"/>
      <c r="VGH67" s="154"/>
      <c r="VGI67" s="154"/>
      <c r="VGJ67" s="154"/>
      <c r="VGK67" s="154"/>
      <c r="VGL67" s="154"/>
      <c r="VGM67" s="154"/>
      <c r="VGN67" s="154"/>
      <c r="VGO67" s="154"/>
      <c r="VGP67" s="154"/>
      <c r="VGQ67" s="154"/>
      <c r="VGR67" s="154"/>
      <c r="VGS67" s="154"/>
      <c r="VGT67" s="154"/>
      <c r="VGU67" s="154"/>
      <c r="VGV67" s="154"/>
      <c r="VGW67" s="154"/>
      <c r="VGX67" s="154"/>
      <c r="VGY67" s="154"/>
      <c r="VGZ67" s="154"/>
      <c r="VHA67" s="154"/>
      <c r="VHB67" s="154"/>
      <c r="VHC67" s="154"/>
      <c r="VHD67" s="154"/>
      <c r="VHE67" s="154"/>
      <c r="VHF67" s="154"/>
      <c r="VHG67" s="154"/>
      <c r="VHH67" s="154"/>
      <c r="VHI67" s="154"/>
      <c r="VHJ67" s="154"/>
      <c r="VHK67" s="154"/>
      <c r="VHL67" s="154"/>
      <c r="VHM67" s="154"/>
      <c r="VHN67" s="154"/>
      <c r="VHO67" s="154"/>
      <c r="VHP67" s="154"/>
      <c r="VHQ67" s="154"/>
      <c r="VHR67" s="154"/>
      <c r="VHS67" s="154"/>
      <c r="VHT67" s="154"/>
      <c r="VHU67" s="154"/>
      <c r="VHV67" s="154"/>
      <c r="VHW67" s="154"/>
      <c r="VHX67" s="154"/>
      <c r="VHY67" s="154"/>
      <c r="VHZ67" s="154"/>
      <c r="VIA67" s="154"/>
      <c r="VIB67" s="154"/>
      <c r="VIC67" s="154"/>
      <c r="VID67" s="154"/>
      <c r="VIE67" s="154"/>
      <c r="VIF67" s="154"/>
      <c r="VIG67" s="154"/>
      <c r="VIH67" s="154"/>
      <c r="VII67" s="154"/>
      <c r="VIJ67" s="154"/>
      <c r="VIK67" s="154"/>
      <c r="VIL67" s="154"/>
      <c r="VIM67" s="154"/>
      <c r="VIN67" s="154"/>
      <c r="VIO67" s="154"/>
      <c r="VIP67" s="154"/>
      <c r="VIQ67" s="154"/>
      <c r="VIR67" s="154"/>
      <c r="VIS67" s="154"/>
      <c r="VIT67" s="154"/>
      <c r="VIU67" s="154"/>
      <c r="VIV67" s="154"/>
      <c r="VIW67" s="154"/>
      <c r="VIX67" s="154"/>
      <c r="VIY67" s="154"/>
      <c r="VIZ67" s="154"/>
      <c r="VJA67" s="154"/>
      <c r="VJB67" s="154"/>
      <c r="VJC67" s="154"/>
      <c r="VJD67" s="154"/>
      <c r="VJE67" s="154"/>
      <c r="VJF67" s="154"/>
      <c r="VJG67" s="154"/>
      <c r="VJH67" s="154"/>
      <c r="VJI67" s="154"/>
      <c r="VJJ67" s="154"/>
      <c r="VJK67" s="154"/>
      <c r="VJL67" s="154"/>
      <c r="VJM67" s="154"/>
      <c r="VJN67" s="154"/>
      <c r="VJO67" s="154"/>
      <c r="VJP67" s="154"/>
      <c r="VJQ67" s="154"/>
      <c r="VJR67" s="154"/>
      <c r="VJS67" s="154"/>
      <c r="VJT67" s="154"/>
      <c r="VJU67" s="154"/>
      <c r="VJV67" s="154"/>
      <c r="VJW67" s="154"/>
      <c r="VJX67" s="154"/>
      <c r="VJY67" s="154"/>
      <c r="VJZ67" s="154"/>
      <c r="VKA67" s="154"/>
      <c r="VKB67" s="154"/>
      <c r="VKC67" s="154"/>
      <c r="VKD67" s="154"/>
      <c r="VKE67" s="154"/>
      <c r="VKF67" s="154"/>
      <c r="VKG67" s="154"/>
      <c r="VKH67" s="154"/>
      <c r="VKI67" s="154"/>
      <c r="VKJ67" s="154"/>
      <c r="VKK67" s="154"/>
      <c r="VKL67" s="154"/>
      <c r="VKM67" s="154"/>
      <c r="VKN67" s="154"/>
      <c r="VKO67" s="154"/>
      <c r="VKP67" s="154"/>
      <c r="VKQ67" s="154"/>
      <c r="VKR67" s="154"/>
      <c r="VKS67" s="154"/>
      <c r="VKT67" s="154"/>
      <c r="VKU67" s="154"/>
      <c r="VKV67" s="154"/>
      <c r="VKW67" s="154"/>
      <c r="VKX67" s="154"/>
      <c r="VKY67" s="154"/>
      <c r="VKZ67" s="154"/>
      <c r="VLA67" s="154"/>
      <c r="VLB67" s="154"/>
      <c r="VLC67" s="154"/>
      <c r="VLD67" s="154"/>
      <c r="VLE67" s="154"/>
      <c r="VLF67" s="154"/>
      <c r="VLG67" s="154"/>
      <c r="VLH67" s="154"/>
      <c r="VLI67" s="154"/>
      <c r="VLJ67" s="154"/>
      <c r="VLK67" s="154"/>
      <c r="VLL67" s="154"/>
      <c r="VLM67" s="154"/>
      <c r="VLN67" s="154"/>
      <c r="VLO67" s="154"/>
      <c r="VLP67" s="154"/>
      <c r="VLQ67" s="154"/>
      <c r="VLR67" s="154"/>
      <c r="VLS67" s="154"/>
      <c r="VLT67" s="154"/>
      <c r="VLU67" s="154"/>
      <c r="VLV67" s="154"/>
      <c r="VLW67" s="154"/>
      <c r="VLX67" s="154"/>
      <c r="VLY67" s="154"/>
      <c r="VLZ67" s="154"/>
      <c r="VMA67" s="154"/>
      <c r="VMB67" s="154"/>
      <c r="VMC67" s="154"/>
      <c r="VMD67" s="154"/>
      <c r="VME67" s="154"/>
      <c r="VMF67" s="154"/>
      <c r="VMG67" s="154"/>
      <c r="VMH67" s="154"/>
      <c r="VMI67" s="154"/>
      <c r="VMJ67" s="154"/>
      <c r="VMK67" s="154"/>
      <c r="VML67" s="154"/>
      <c r="VMM67" s="154"/>
      <c r="VMN67" s="154"/>
      <c r="VMO67" s="154"/>
      <c r="VMP67" s="154"/>
      <c r="VMQ67" s="154"/>
      <c r="VMR67" s="154"/>
      <c r="VMS67" s="154"/>
      <c r="VMT67" s="154"/>
      <c r="VMU67" s="154"/>
      <c r="VMV67" s="154"/>
      <c r="VMW67" s="154"/>
      <c r="VMX67" s="154"/>
      <c r="VMY67" s="154"/>
      <c r="VMZ67" s="154"/>
      <c r="VNA67" s="154"/>
      <c r="VNB67" s="154"/>
      <c r="VNC67" s="154"/>
      <c r="VND67" s="154"/>
      <c r="VNE67" s="154"/>
      <c r="VNF67" s="154"/>
      <c r="VNG67" s="154"/>
      <c r="VNH67" s="154"/>
      <c r="VNI67" s="154"/>
      <c r="VNJ67" s="154"/>
      <c r="VNK67" s="154"/>
      <c r="VNL67" s="154"/>
      <c r="VNM67" s="154"/>
      <c r="VNN67" s="154"/>
      <c r="VNO67" s="154"/>
      <c r="VNP67" s="154"/>
      <c r="VNQ67" s="154"/>
      <c r="VNR67" s="154"/>
      <c r="VNS67" s="154"/>
      <c r="VNT67" s="154"/>
      <c r="VNU67" s="154"/>
      <c r="VNV67" s="154"/>
      <c r="VNW67" s="154"/>
      <c r="VNX67" s="154"/>
      <c r="VNY67" s="154"/>
      <c r="VNZ67" s="154"/>
      <c r="VOA67" s="154"/>
      <c r="VOB67" s="154"/>
      <c r="VOC67" s="154"/>
      <c r="VOD67" s="154"/>
      <c r="VOE67" s="154"/>
      <c r="VOF67" s="154"/>
      <c r="VOG67" s="154"/>
      <c r="VOH67" s="154"/>
      <c r="VOI67" s="154"/>
      <c r="VOJ67" s="154"/>
      <c r="VOK67" s="154"/>
      <c r="VOL67" s="154"/>
      <c r="VOM67" s="154"/>
      <c r="VON67" s="154"/>
      <c r="VOO67" s="154"/>
      <c r="VOP67" s="154"/>
      <c r="VOQ67" s="154"/>
      <c r="VOR67" s="154"/>
      <c r="VOS67" s="154"/>
      <c r="VOT67" s="154"/>
      <c r="VOU67" s="154"/>
      <c r="VOV67" s="154"/>
      <c r="VOW67" s="154"/>
      <c r="VOX67" s="154"/>
      <c r="VOY67" s="154"/>
      <c r="VOZ67" s="154"/>
      <c r="VPA67" s="154"/>
      <c r="VPB67" s="154"/>
      <c r="VPC67" s="154"/>
      <c r="VPD67" s="154"/>
      <c r="VPE67" s="154"/>
      <c r="VPF67" s="154"/>
      <c r="VPG67" s="154"/>
      <c r="VPH67" s="154"/>
      <c r="VPI67" s="154"/>
      <c r="VPJ67" s="154"/>
      <c r="VPK67" s="154"/>
      <c r="VPL67" s="154"/>
      <c r="VPM67" s="154"/>
      <c r="VPN67" s="154"/>
      <c r="VPO67" s="154"/>
      <c r="VPP67" s="154"/>
      <c r="VPQ67" s="154"/>
      <c r="VPR67" s="154"/>
      <c r="VPS67" s="154"/>
      <c r="VPT67" s="154"/>
      <c r="VPU67" s="154"/>
      <c r="VPV67" s="154"/>
      <c r="VPW67" s="154"/>
      <c r="VPX67" s="154"/>
      <c r="VPY67" s="154"/>
      <c r="VPZ67" s="154"/>
      <c r="VQA67" s="154"/>
      <c r="VQB67" s="154"/>
      <c r="VQC67" s="154"/>
      <c r="VQD67" s="154"/>
      <c r="VQE67" s="154"/>
      <c r="VQF67" s="154"/>
      <c r="VQG67" s="154"/>
      <c r="VQH67" s="154"/>
      <c r="VQI67" s="154"/>
      <c r="VQJ67" s="154"/>
      <c r="VQK67" s="154"/>
      <c r="VQL67" s="154"/>
      <c r="VQM67" s="154"/>
      <c r="VQN67" s="154"/>
      <c r="VQO67" s="154"/>
      <c r="VQP67" s="154"/>
      <c r="VQQ67" s="154"/>
      <c r="VQR67" s="154"/>
      <c r="VQS67" s="154"/>
      <c r="VQT67" s="154"/>
      <c r="VQU67" s="154"/>
      <c r="VQV67" s="154"/>
      <c r="VQW67" s="154"/>
      <c r="VQX67" s="154"/>
      <c r="VQY67" s="154"/>
      <c r="VQZ67" s="154"/>
      <c r="VRA67" s="154"/>
      <c r="VRB67" s="154"/>
      <c r="VRC67" s="154"/>
      <c r="VRD67" s="154"/>
      <c r="VRE67" s="154"/>
      <c r="VRF67" s="154"/>
      <c r="VRG67" s="154"/>
      <c r="VRH67" s="154"/>
      <c r="VRI67" s="154"/>
      <c r="VRJ67" s="154"/>
      <c r="VRK67" s="154"/>
      <c r="VRL67" s="154"/>
      <c r="VRM67" s="154"/>
      <c r="VRN67" s="154"/>
      <c r="VRO67" s="154"/>
      <c r="VRP67" s="154"/>
      <c r="VRQ67" s="154"/>
      <c r="VRR67" s="154"/>
      <c r="VRS67" s="154"/>
      <c r="VRT67" s="154"/>
      <c r="VRU67" s="154"/>
      <c r="VRV67" s="154"/>
      <c r="VRW67" s="154"/>
      <c r="VRX67" s="154"/>
      <c r="VRY67" s="154"/>
      <c r="VRZ67" s="154"/>
      <c r="VSA67" s="154"/>
      <c r="VSB67" s="154"/>
      <c r="VSC67" s="154"/>
      <c r="VSD67" s="154"/>
      <c r="VSE67" s="154"/>
      <c r="VSF67" s="154"/>
      <c r="VSG67" s="154"/>
      <c r="VSH67" s="154"/>
      <c r="VSI67" s="154"/>
      <c r="VSJ67" s="154"/>
      <c r="VSK67" s="154"/>
      <c r="VSL67" s="154"/>
      <c r="VSM67" s="154"/>
      <c r="VSN67" s="154"/>
      <c r="VSO67" s="154"/>
      <c r="VSP67" s="154"/>
      <c r="VSQ67" s="154"/>
      <c r="VSR67" s="154"/>
      <c r="VSS67" s="154"/>
      <c r="VST67" s="154"/>
      <c r="VSU67" s="154"/>
      <c r="VSV67" s="154"/>
      <c r="VSW67" s="154"/>
      <c r="VSX67" s="154"/>
      <c r="VSY67" s="154"/>
      <c r="VSZ67" s="154"/>
      <c r="VTA67" s="154"/>
      <c r="VTB67" s="154"/>
      <c r="VTC67" s="154"/>
      <c r="VTD67" s="154"/>
      <c r="VTE67" s="154"/>
      <c r="VTF67" s="154"/>
      <c r="VTG67" s="154"/>
      <c r="VTH67" s="154"/>
      <c r="VTI67" s="154"/>
      <c r="VTJ67" s="154"/>
      <c r="VTK67" s="154"/>
      <c r="VTL67" s="154"/>
      <c r="VTM67" s="154"/>
      <c r="VTN67" s="154"/>
      <c r="VTO67" s="154"/>
      <c r="VTP67" s="154"/>
      <c r="VTQ67" s="154"/>
      <c r="VTR67" s="154"/>
      <c r="VTS67" s="154"/>
      <c r="VTT67" s="154"/>
      <c r="VTU67" s="154"/>
      <c r="VTV67" s="154"/>
      <c r="VTW67" s="154"/>
      <c r="VTX67" s="154"/>
      <c r="VTY67" s="154"/>
      <c r="VTZ67" s="154"/>
      <c r="VUA67" s="154"/>
      <c r="VUB67" s="154"/>
      <c r="VUC67" s="154"/>
      <c r="VUD67" s="154"/>
      <c r="VUE67" s="154"/>
      <c r="VUF67" s="154"/>
      <c r="VUG67" s="154"/>
      <c r="VUH67" s="154"/>
      <c r="VUI67" s="154"/>
      <c r="VUJ67" s="154"/>
      <c r="VUK67" s="154"/>
      <c r="VUL67" s="154"/>
      <c r="VUM67" s="154"/>
      <c r="VUN67" s="154"/>
      <c r="VUO67" s="154"/>
      <c r="VUP67" s="154"/>
      <c r="VUQ67" s="154"/>
      <c r="VUR67" s="154"/>
      <c r="VUS67" s="154"/>
      <c r="VUT67" s="154"/>
      <c r="VUU67" s="154"/>
      <c r="VUV67" s="154"/>
      <c r="VUW67" s="154"/>
      <c r="VUX67" s="154"/>
      <c r="VUY67" s="154"/>
      <c r="VUZ67" s="154"/>
      <c r="VVA67" s="154"/>
      <c r="VVB67" s="154"/>
      <c r="VVC67" s="154"/>
      <c r="VVD67" s="154"/>
      <c r="VVE67" s="154"/>
      <c r="VVF67" s="154"/>
      <c r="VVG67" s="154"/>
      <c r="VVH67" s="154"/>
      <c r="VVI67" s="154"/>
      <c r="VVJ67" s="154"/>
      <c r="VVK67" s="154"/>
      <c r="VVL67" s="154"/>
      <c r="VVM67" s="154"/>
      <c r="VVN67" s="154"/>
      <c r="VVO67" s="154"/>
      <c r="VVP67" s="154"/>
      <c r="VVQ67" s="154"/>
      <c r="VVR67" s="154"/>
      <c r="VVS67" s="154"/>
      <c r="VVT67" s="154"/>
      <c r="VVU67" s="154"/>
      <c r="VVV67" s="154"/>
      <c r="VVW67" s="154"/>
      <c r="VVX67" s="154"/>
      <c r="VVY67" s="154"/>
      <c r="VVZ67" s="154"/>
      <c r="VWA67" s="154"/>
      <c r="VWB67" s="154"/>
      <c r="VWC67" s="154"/>
      <c r="VWD67" s="154"/>
      <c r="VWE67" s="154"/>
      <c r="VWF67" s="154"/>
      <c r="VWG67" s="154"/>
      <c r="VWH67" s="154"/>
      <c r="VWI67" s="154"/>
      <c r="VWJ67" s="154"/>
      <c r="VWK67" s="154"/>
      <c r="VWL67" s="154"/>
      <c r="VWM67" s="154"/>
      <c r="VWN67" s="154"/>
      <c r="VWO67" s="154"/>
      <c r="VWP67" s="154"/>
      <c r="VWQ67" s="154"/>
      <c r="VWR67" s="154"/>
      <c r="VWS67" s="154"/>
      <c r="VWT67" s="154"/>
      <c r="VWU67" s="154"/>
      <c r="VWV67" s="154"/>
      <c r="VWW67" s="154"/>
      <c r="VWX67" s="154"/>
      <c r="VWY67" s="154"/>
      <c r="VWZ67" s="154"/>
      <c r="VXA67" s="154"/>
      <c r="VXB67" s="154"/>
      <c r="VXC67" s="154"/>
      <c r="VXD67" s="154"/>
      <c r="VXE67" s="154"/>
      <c r="VXF67" s="154"/>
      <c r="VXG67" s="154"/>
      <c r="VXH67" s="154"/>
      <c r="VXI67" s="154"/>
      <c r="VXJ67" s="154"/>
      <c r="VXK67" s="154"/>
      <c r="VXL67" s="154"/>
      <c r="VXM67" s="154"/>
      <c r="VXN67" s="154"/>
      <c r="VXO67" s="154"/>
      <c r="VXP67" s="154"/>
      <c r="VXQ67" s="154"/>
      <c r="VXR67" s="154"/>
      <c r="VXS67" s="154"/>
      <c r="VXT67" s="154"/>
      <c r="VXU67" s="154"/>
      <c r="VXV67" s="154"/>
      <c r="VXW67" s="154"/>
      <c r="VXX67" s="154"/>
      <c r="VXY67" s="154"/>
      <c r="VXZ67" s="154"/>
      <c r="VYA67" s="154"/>
      <c r="VYB67" s="154"/>
      <c r="VYC67" s="154"/>
      <c r="VYD67" s="154"/>
      <c r="VYE67" s="154"/>
      <c r="VYF67" s="154"/>
      <c r="VYG67" s="154"/>
      <c r="VYH67" s="154"/>
      <c r="VYI67" s="154"/>
      <c r="VYJ67" s="154"/>
      <c r="VYK67" s="154"/>
      <c r="VYL67" s="154"/>
      <c r="VYM67" s="154"/>
      <c r="VYN67" s="154"/>
      <c r="VYO67" s="154"/>
      <c r="VYP67" s="154"/>
      <c r="VYQ67" s="154"/>
      <c r="VYR67" s="154"/>
      <c r="VYS67" s="154"/>
      <c r="VYT67" s="154"/>
      <c r="VYU67" s="154"/>
      <c r="VYV67" s="154"/>
      <c r="VYW67" s="154"/>
      <c r="VYX67" s="154"/>
      <c r="VYY67" s="154"/>
      <c r="VYZ67" s="154"/>
      <c r="VZA67" s="154"/>
      <c r="VZB67" s="154"/>
      <c r="VZC67" s="154"/>
      <c r="VZD67" s="154"/>
      <c r="VZE67" s="154"/>
      <c r="VZF67" s="154"/>
      <c r="VZG67" s="154"/>
      <c r="VZH67" s="154"/>
      <c r="VZI67" s="154"/>
      <c r="VZJ67" s="154"/>
      <c r="VZK67" s="154"/>
      <c r="VZL67" s="154"/>
      <c r="VZM67" s="154"/>
      <c r="VZN67" s="154"/>
      <c r="VZO67" s="154"/>
      <c r="VZP67" s="154"/>
      <c r="VZQ67" s="154"/>
      <c r="VZR67" s="154"/>
      <c r="VZS67" s="154"/>
      <c r="VZT67" s="154"/>
      <c r="VZU67" s="154"/>
      <c r="VZV67" s="154"/>
      <c r="VZW67" s="154"/>
      <c r="VZX67" s="154"/>
      <c r="VZY67" s="154"/>
      <c r="VZZ67" s="154"/>
      <c r="WAA67" s="154"/>
      <c r="WAB67" s="154"/>
      <c r="WAC67" s="154"/>
      <c r="WAD67" s="154"/>
      <c r="WAE67" s="154"/>
      <c r="WAF67" s="154"/>
      <c r="WAG67" s="154"/>
      <c r="WAH67" s="154"/>
      <c r="WAI67" s="154"/>
      <c r="WAJ67" s="154"/>
      <c r="WAK67" s="154"/>
      <c r="WAL67" s="154"/>
      <c r="WAM67" s="154"/>
      <c r="WAN67" s="154"/>
      <c r="WAO67" s="154"/>
      <c r="WAP67" s="154"/>
      <c r="WAQ67" s="154"/>
      <c r="WAR67" s="154"/>
      <c r="WAS67" s="154"/>
      <c r="WAT67" s="154"/>
      <c r="WAU67" s="154"/>
      <c r="WAV67" s="154"/>
      <c r="WAW67" s="154"/>
      <c r="WAX67" s="154"/>
      <c r="WAY67" s="154"/>
      <c r="WAZ67" s="154"/>
      <c r="WBA67" s="154"/>
      <c r="WBB67" s="154"/>
      <c r="WBC67" s="154"/>
      <c r="WBD67" s="154"/>
      <c r="WBE67" s="154"/>
      <c r="WBF67" s="154"/>
      <c r="WBG67" s="154"/>
      <c r="WBH67" s="154"/>
      <c r="WBI67" s="154"/>
      <c r="WBJ67" s="154"/>
      <c r="WBK67" s="154"/>
      <c r="WBL67" s="154"/>
      <c r="WBM67" s="154"/>
      <c r="WBN67" s="154"/>
      <c r="WBO67" s="154"/>
      <c r="WBP67" s="154"/>
      <c r="WBQ67" s="154"/>
      <c r="WBR67" s="154"/>
      <c r="WBS67" s="154"/>
      <c r="WBT67" s="154"/>
      <c r="WBU67" s="154"/>
      <c r="WBV67" s="154"/>
      <c r="WBW67" s="154"/>
      <c r="WBX67" s="154"/>
      <c r="WBY67" s="154"/>
      <c r="WBZ67" s="154"/>
      <c r="WCA67" s="154"/>
      <c r="WCB67" s="154"/>
      <c r="WCC67" s="154"/>
      <c r="WCD67" s="154"/>
      <c r="WCE67" s="154"/>
      <c r="WCF67" s="154"/>
      <c r="WCG67" s="154"/>
      <c r="WCH67" s="154"/>
      <c r="WCI67" s="154"/>
      <c r="WCJ67" s="154"/>
      <c r="WCK67" s="154"/>
      <c r="WCL67" s="154"/>
      <c r="WCM67" s="154"/>
      <c r="WCN67" s="154"/>
      <c r="WCO67" s="154"/>
      <c r="WCP67" s="154"/>
      <c r="WCQ67" s="154"/>
      <c r="WCR67" s="154"/>
      <c r="WCS67" s="154"/>
      <c r="WCT67" s="154"/>
      <c r="WCU67" s="154"/>
      <c r="WCV67" s="154"/>
      <c r="WCW67" s="154"/>
      <c r="WCX67" s="154"/>
      <c r="WCY67" s="154"/>
      <c r="WCZ67" s="154"/>
      <c r="WDA67" s="154"/>
      <c r="WDB67" s="154"/>
      <c r="WDC67" s="154"/>
      <c r="WDD67" s="154"/>
      <c r="WDE67" s="154"/>
      <c r="WDF67" s="154"/>
      <c r="WDG67" s="154"/>
      <c r="WDH67" s="154"/>
      <c r="WDI67" s="154"/>
      <c r="WDJ67" s="154"/>
      <c r="WDK67" s="154"/>
      <c r="WDL67" s="154"/>
      <c r="WDM67" s="154"/>
      <c r="WDN67" s="154"/>
      <c r="WDO67" s="154"/>
      <c r="WDP67" s="154"/>
      <c r="WDQ67" s="154"/>
      <c r="WDR67" s="154"/>
      <c r="WDS67" s="154"/>
      <c r="WDT67" s="154"/>
      <c r="WDU67" s="154"/>
      <c r="WDV67" s="154"/>
      <c r="WDW67" s="154"/>
      <c r="WDX67" s="154"/>
      <c r="WDY67" s="154"/>
      <c r="WDZ67" s="154"/>
      <c r="WEA67" s="154"/>
      <c r="WEB67" s="154"/>
      <c r="WEC67" s="154"/>
      <c r="WED67" s="154"/>
      <c r="WEE67" s="154"/>
      <c r="WEF67" s="154"/>
      <c r="WEG67" s="154"/>
      <c r="WEH67" s="154"/>
      <c r="WEI67" s="154"/>
      <c r="WEJ67" s="154"/>
      <c r="WEK67" s="154"/>
      <c r="WEL67" s="154"/>
      <c r="WEM67" s="154"/>
      <c r="WEN67" s="154"/>
      <c r="WEO67" s="154"/>
      <c r="WEP67" s="154"/>
      <c r="WEQ67" s="154"/>
      <c r="WER67" s="154"/>
      <c r="WES67" s="154"/>
      <c r="WET67" s="154"/>
      <c r="WEU67" s="154"/>
      <c r="WEV67" s="154"/>
      <c r="WEW67" s="154"/>
      <c r="WEX67" s="154"/>
      <c r="WEY67" s="154"/>
      <c r="WEZ67" s="154"/>
      <c r="WFA67" s="154"/>
      <c r="WFB67" s="154"/>
      <c r="WFC67" s="154"/>
      <c r="WFD67" s="154"/>
      <c r="WFE67" s="154"/>
      <c r="WFF67" s="154"/>
      <c r="WFG67" s="154"/>
      <c r="WFH67" s="154"/>
      <c r="WFI67" s="154"/>
      <c r="WFJ67" s="154"/>
      <c r="WFK67" s="154"/>
      <c r="WFL67" s="154"/>
      <c r="WFM67" s="154"/>
      <c r="WFN67" s="154"/>
      <c r="WFO67" s="154"/>
      <c r="WFP67" s="154"/>
      <c r="WFQ67" s="154"/>
      <c r="WFR67" s="154"/>
      <c r="WFS67" s="154"/>
      <c r="WFT67" s="154"/>
      <c r="WFU67" s="154"/>
      <c r="WFV67" s="154"/>
      <c r="WFW67" s="154"/>
      <c r="WFX67" s="154"/>
      <c r="WFY67" s="154"/>
      <c r="WFZ67" s="154"/>
      <c r="WGA67" s="154"/>
      <c r="WGB67" s="154"/>
      <c r="WGC67" s="154"/>
      <c r="WGD67" s="154"/>
      <c r="WGE67" s="154"/>
      <c r="WGF67" s="154"/>
      <c r="WGG67" s="154"/>
      <c r="WGH67" s="154"/>
      <c r="WGI67" s="154"/>
      <c r="WGJ67" s="154"/>
      <c r="WGK67" s="154"/>
      <c r="WGL67" s="154"/>
      <c r="WGM67" s="154"/>
      <c r="WGN67" s="154"/>
      <c r="WGO67" s="154"/>
      <c r="WGP67" s="154"/>
      <c r="WGQ67" s="154"/>
      <c r="WGR67" s="154"/>
      <c r="WGS67" s="154"/>
      <c r="WGT67" s="154"/>
      <c r="WGU67" s="154"/>
      <c r="WGV67" s="154"/>
      <c r="WGW67" s="154"/>
      <c r="WGX67" s="154"/>
      <c r="WGY67" s="154"/>
      <c r="WGZ67" s="154"/>
      <c r="WHA67" s="154"/>
      <c r="WHB67" s="154"/>
      <c r="WHC67" s="154"/>
      <c r="WHD67" s="154"/>
      <c r="WHE67" s="154"/>
      <c r="WHF67" s="154"/>
      <c r="WHG67" s="154"/>
      <c r="WHH67" s="154"/>
      <c r="WHI67" s="154"/>
      <c r="WHJ67" s="154"/>
      <c r="WHK67" s="154"/>
      <c r="WHL67" s="154"/>
      <c r="WHM67" s="154"/>
      <c r="WHN67" s="154"/>
      <c r="WHO67" s="154"/>
      <c r="WHP67" s="154"/>
      <c r="WHQ67" s="154"/>
      <c r="WHR67" s="154"/>
      <c r="WHS67" s="154"/>
      <c r="WHT67" s="154"/>
      <c r="WHU67" s="154"/>
      <c r="WHV67" s="154"/>
      <c r="WHW67" s="154"/>
      <c r="WHX67" s="154"/>
      <c r="WHY67" s="154"/>
      <c r="WHZ67" s="154"/>
      <c r="WIA67" s="154"/>
      <c r="WIB67" s="154"/>
      <c r="WIC67" s="154"/>
      <c r="WID67" s="154"/>
      <c r="WIE67" s="154"/>
      <c r="WIF67" s="154"/>
      <c r="WIG67" s="154"/>
      <c r="WIH67" s="154"/>
      <c r="WII67" s="154"/>
      <c r="WIJ67" s="154"/>
      <c r="WIK67" s="154"/>
      <c r="WIL67" s="154"/>
      <c r="WIM67" s="154"/>
      <c r="WIN67" s="154"/>
      <c r="WIO67" s="154"/>
      <c r="WIP67" s="154"/>
      <c r="WIQ67" s="154"/>
      <c r="WIR67" s="154"/>
      <c r="WIS67" s="154"/>
      <c r="WIT67" s="154"/>
      <c r="WIU67" s="154"/>
      <c r="WIV67" s="154"/>
      <c r="WIW67" s="154"/>
      <c r="WIX67" s="154"/>
      <c r="WIY67" s="154"/>
      <c r="WIZ67" s="154"/>
      <c r="WJA67" s="154"/>
      <c r="WJB67" s="154"/>
      <c r="WJC67" s="154"/>
      <c r="WJD67" s="154"/>
      <c r="WJE67" s="154"/>
      <c r="WJF67" s="154"/>
      <c r="WJG67" s="154"/>
      <c r="WJH67" s="154"/>
      <c r="WJI67" s="154"/>
      <c r="WJJ67" s="154"/>
      <c r="WJK67" s="154"/>
      <c r="WJL67" s="154"/>
      <c r="WJM67" s="154"/>
      <c r="WJN67" s="154"/>
      <c r="WJO67" s="154"/>
      <c r="WJP67" s="154"/>
      <c r="WJQ67" s="154"/>
      <c r="WJR67" s="154"/>
      <c r="WJS67" s="154"/>
      <c r="WJT67" s="154"/>
      <c r="WJU67" s="154"/>
      <c r="WJV67" s="154"/>
      <c r="WJW67" s="154"/>
      <c r="WJX67" s="154"/>
      <c r="WJY67" s="154"/>
      <c r="WJZ67" s="154"/>
      <c r="WKA67" s="154"/>
      <c r="WKB67" s="154"/>
      <c r="WKC67" s="154"/>
      <c r="WKD67" s="154"/>
      <c r="WKE67" s="154"/>
      <c r="WKF67" s="154"/>
      <c r="WKG67" s="154"/>
      <c r="WKH67" s="154"/>
      <c r="WKI67" s="154"/>
      <c r="WKJ67" s="154"/>
      <c r="WKK67" s="154"/>
      <c r="WKL67" s="154"/>
      <c r="WKM67" s="154"/>
      <c r="WKN67" s="154"/>
      <c r="WKO67" s="154"/>
      <c r="WKP67" s="154"/>
      <c r="WKQ67" s="154"/>
      <c r="WKR67" s="154"/>
      <c r="WKS67" s="154"/>
      <c r="WKT67" s="154"/>
      <c r="WKU67" s="154"/>
      <c r="WKV67" s="154"/>
      <c r="WKW67" s="154"/>
      <c r="WKX67" s="154"/>
      <c r="WKY67" s="154"/>
      <c r="WKZ67" s="154"/>
      <c r="WLA67" s="154"/>
      <c r="WLB67" s="154"/>
      <c r="WLC67" s="154"/>
      <c r="WLD67" s="154"/>
      <c r="WLE67" s="154"/>
      <c r="WLF67" s="154"/>
      <c r="WLG67" s="154"/>
      <c r="WLH67" s="154"/>
      <c r="WLI67" s="154"/>
      <c r="WLJ67" s="154"/>
      <c r="WLK67" s="154"/>
      <c r="WLL67" s="154"/>
      <c r="WLM67" s="154"/>
      <c r="WLN67" s="154"/>
      <c r="WLO67" s="154"/>
      <c r="WLP67" s="154"/>
      <c r="WLQ67" s="154"/>
      <c r="WLR67" s="154"/>
      <c r="WLS67" s="154"/>
      <c r="WLT67" s="154"/>
      <c r="WLU67" s="154"/>
      <c r="WLV67" s="154"/>
      <c r="WLW67" s="154"/>
      <c r="WLX67" s="154"/>
      <c r="WLY67" s="154"/>
      <c r="WLZ67" s="154"/>
      <c r="WMA67" s="154"/>
      <c r="WMB67" s="154"/>
      <c r="WMC67" s="154"/>
      <c r="WMD67" s="154"/>
      <c r="WME67" s="154"/>
      <c r="WMF67" s="154"/>
      <c r="WMG67" s="154"/>
      <c r="WMH67" s="154"/>
      <c r="WMI67" s="154"/>
      <c r="WMJ67" s="154"/>
      <c r="WMK67" s="154"/>
      <c r="WML67" s="154"/>
      <c r="WMM67" s="154"/>
      <c r="WMN67" s="154"/>
      <c r="WMO67" s="154"/>
      <c r="WMP67" s="154"/>
      <c r="WMQ67" s="154"/>
      <c r="WMR67" s="154"/>
      <c r="WMS67" s="154"/>
      <c r="WMT67" s="154"/>
      <c r="WMU67" s="154"/>
      <c r="WMV67" s="154"/>
      <c r="WMW67" s="154"/>
      <c r="WMX67" s="154"/>
      <c r="WMY67" s="154"/>
      <c r="WMZ67" s="154"/>
      <c r="WNA67" s="154"/>
      <c r="WNB67" s="154"/>
      <c r="WNC67" s="154"/>
      <c r="WND67" s="154"/>
      <c r="WNE67" s="154"/>
      <c r="WNF67" s="154"/>
      <c r="WNG67" s="154"/>
      <c r="WNH67" s="154"/>
      <c r="WNI67" s="154"/>
      <c r="WNJ67" s="154"/>
      <c r="WNK67" s="154"/>
      <c r="WNL67" s="154"/>
      <c r="WNM67" s="154"/>
      <c r="WNN67" s="154"/>
      <c r="WNO67" s="154"/>
      <c r="WNP67" s="154"/>
      <c r="WNQ67" s="154"/>
      <c r="WNR67" s="154"/>
      <c r="WNS67" s="154"/>
      <c r="WNT67" s="154"/>
      <c r="WNU67" s="154"/>
      <c r="WNV67" s="154"/>
      <c r="WNW67" s="154"/>
      <c r="WNX67" s="154"/>
      <c r="WNY67" s="154"/>
      <c r="WNZ67" s="154"/>
      <c r="WOA67" s="154"/>
      <c r="WOB67" s="154"/>
      <c r="WOC67" s="154"/>
      <c r="WOD67" s="154"/>
      <c r="WOE67" s="154"/>
      <c r="WOF67" s="154"/>
      <c r="WOG67" s="154"/>
      <c r="WOH67" s="154"/>
      <c r="WOI67" s="154"/>
      <c r="WOJ67" s="154"/>
      <c r="WOK67" s="154"/>
      <c r="WOL67" s="154"/>
      <c r="WOM67" s="154"/>
      <c r="WON67" s="154"/>
      <c r="WOO67" s="154"/>
      <c r="WOP67" s="154"/>
      <c r="WOQ67" s="154"/>
      <c r="WOR67" s="154"/>
      <c r="WOS67" s="154"/>
      <c r="WOT67" s="154"/>
      <c r="WOU67" s="154"/>
      <c r="WOV67" s="154"/>
      <c r="WOW67" s="154"/>
      <c r="WOX67" s="154"/>
      <c r="WOY67" s="154"/>
      <c r="WOZ67" s="154"/>
      <c r="WPA67" s="154"/>
      <c r="WPB67" s="154"/>
      <c r="WPC67" s="154"/>
      <c r="WPD67" s="154"/>
      <c r="WPE67" s="154"/>
      <c r="WPF67" s="154"/>
      <c r="WPG67" s="154"/>
      <c r="WPH67" s="154"/>
      <c r="WPI67" s="154"/>
      <c r="WPJ67" s="154"/>
      <c r="WPK67" s="154"/>
      <c r="WPL67" s="154"/>
      <c r="WPM67" s="154"/>
      <c r="WPN67" s="154"/>
      <c r="WPO67" s="154"/>
      <c r="WPP67" s="154"/>
      <c r="WPQ67" s="154"/>
      <c r="WPR67" s="154"/>
      <c r="WPS67" s="154"/>
      <c r="WPT67" s="154"/>
      <c r="WPU67" s="154"/>
      <c r="WPV67" s="154"/>
      <c r="WPW67" s="154"/>
      <c r="WPX67" s="154"/>
      <c r="WPY67" s="154"/>
      <c r="WPZ67" s="154"/>
      <c r="WQA67" s="154"/>
      <c r="WQB67" s="154"/>
      <c r="WQC67" s="154"/>
      <c r="WQD67" s="154"/>
      <c r="WQE67" s="154"/>
      <c r="WQF67" s="154"/>
      <c r="WQG67" s="154"/>
      <c r="WQH67" s="154"/>
      <c r="WQI67" s="154"/>
      <c r="WQJ67" s="154"/>
      <c r="WQK67" s="154"/>
      <c r="WQL67" s="154"/>
      <c r="WQM67" s="154"/>
      <c r="WQN67" s="154"/>
      <c r="WQO67" s="154"/>
      <c r="WQP67" s="154"/>
      <c r="WQQ67" s="154"/>
      <c r="WQR67" s="154"/>
      <c r="WQS67" s="154"/>
      <c r="WQT67" s="154"/>
      <c r="WQU67" s="154"/>
      <c r="WQV67" s="154"/>
      <c r="WQW67" s="154"/>
      <c r="WQX67" s="154"/>
      <c r="WQY67" s="154"/>
      <c r="WQZ67" s="154"/>
      <c r="WRA67" s="154"/>
      <c r="WRB67" s="154"/>
      <c r="WRC67" s="154"/>
      <c r="WRD67" s="154"/>
      <c r="WRE67" s="154"/>
      <c r="WRF67" s="154"/>
      <c r="WRG67" s="154"/>
      <c r="WRH67" s="154"/>
      <c r="WRI67" s="154"/>
      <c r="WRJ67" s="154"/>
      <c r="WRK67" s="154"/>
      <c r="WRL67" s="154"/>
      <c r="WRM67" s="154"/>
      <c r="WRN67" s="154"/>
      <c r="WRO67" s="154"/>
      <c r="WRP67" s="154"/>
      <c r="WRQ67" s="154"/>
      <c r="WRR67" s="154"/>
      <c r="WRS67" s="154"/>
      <c r="WRT67" s="154"/>
      <c r="WRU67" s="154"/>
      <c r="WRV67" s="154"/>
      <c r="WRW67" s="154"/>
      <c r="WRX67" s="154"/>
      <c r="WRY67" s="154"/>
      <c r="WRZ67" s="154"/>
      <c r="WSA67" s="154"/>
      <c r="WSB67" s="154"/>
      <c r="WSC67" s="154"/>
      <c r="WSD67" s="154"/>
      <c r="WSE67" s="154"/>
      <c r="WSF67" s="154"/>
      <c r="WSG67" s="154"/>
      <c r="WSH67" s="154"/>
      <c r="WSI67" s="154"/>
      <c r="WSJ67" s="154"/>
      <c r="WSK67" s="154"/>
      <c r="WSL67" s="154"/>
      <c r="WSM67" s="154"/>
      <c r="WSN67" s="154"/>
      <c r="WSO67" s="154"/>
      <c r="WSP67" s="154"/>
      <c r="WSQ67" s="154"/>
      <c r="WSR67" s="154"/>
      <c r="WSS67" s="154"/>
      <c r="WST67" s="154"/>
      <c r="WSU67" s="154"/>
      <c r="WSV67" s="154"/>
      <c r="WSW67" s="154"/>
      <c r="WSX67" s="154"/>
      <c r="WSY67" s="154"/>
      <c r="WSZ67" s="154"/>
      <c r="WTA67" s="154"/>
      <c r="WTB67" s="154"/>
      <c r="WTC67" s="154"/>
      <c r="WTD67" s="154"/>
      <c r="WTE67" s="154"/>
      <c r="WTF67" s="154"/>
      <c r="WTG67" s="154"/>
      <c r="WTH67" s="154"/>
      <c r="WTI67" s="154"/>
      <c r="WTJ67" s="154"/>
      <c r="WTK67" s="154"/>
      <c r="WTL67" s="154"/>
      <c r="WTM67" s="154"/>
      <c r="WTN67" s="154"/>
      <c r="WTO67" s="154"/>
      <c r="WTP67" s="154"/>
      <c r="WTQ67" s="154"/>
      <c r="WTR67" s="154"/>
      <c r="WTS67" s="154"/>
      <c r="WTT67" s="154"/>
      <c r="WTU67" s="154"/>
      <c r="WTV67" s="154"/>
      <c r="WTW67" s="154"/>
      <c r="WTX67" s="154"/>
      <c r="WTY67" s="154"/>
      <c r="WTZ67" s="154"/>
      <c r="WUA67" s="154"/>
      <c r="WUB67" s="154"/>
      <c r="WUC67" s="154"/>
      <c r="WUD67" s="154"/>
      <c r="WUE67" s="154"/>
      <c r="WUF67" s="154"/>
      <c r="WUG67" s="154"/>
      <c r="WUH67" s="154"/>
      <c r="WUI67" s="154"/>
      <c r="WUJ67" s="154"/>
      <c r="WUK67" s="154"/>
      <c r="WUL67" s="154"/>
      <c r="WUM67" s="154"/>
      <c r="WUN67" s="154"/>
      <c r="WUO67" s="154"/>
      <c r="WUP67" s="154"/>
      <c r="WUQ67" s="154"/>
      <c r="WUR67" s="154"/>
      <c r="WUS67" s="154"/>
      <c r="WUT67" s="154"/>
      <c r="WUU67" s="154"/>
      <c r="WUV67" s="154"/>
      <c r="WUW67" s="154"/>
      <c r="WUX67" s="154"/>
      <c r="WUY67" s="154"/>
      <c r="WUZ67" s="154"/>
      <c r="WVA67" s="154"/>
      <c r="WVB67" s="154"/>
      <c r="WVC67" s="154"/>
      <c r="WVD67" s="154"/>
      <c r="WVE67" s="154"/>
      <c r="WVF67" s="154"/>
      <c r="WVG67" s="154"/>
      <c r="WVH67" s="154"/>
      <c r="WVI67" s="154"/>
      <c r="WVJ67" s="154"/>
      <c r="WVK67" s="154"/>
      <c r="WVL67" s="154"/>
      <c r="WVM67" s="154"/>
      <c r="WVN67" s="154"/>
      <c r="WVO67" s="154"/>
      <c r="WVP67" s="154"/>
      <c r="WVQ67" s="154"/>
      <c r="WVR67" s="154"/>
      <c r="WVS67" s="154"/>
      <c r="WVT67" s="154"/>
      <c r="WVU67" s="154"/>
      <c r="WVV67" s="154"/>
      <c r="WVW67" s="154"/>
      <c r="WVX67" s="154"/>
      <c r="WVY67" s="154"/>
      <c r="WVZ67" s="154"/>
      <c r="WWA67" s="154"/>
      <c r="WWB67" s="154"/>
      <c r="WWC67" s="154"/>
      <c r="WWD67" s="154"/>
      <c r="WWE67" s="154"/>
      <c r="WWF67" s="154"/>
      <c r="WWG67" s="154"/>
      <c r="WWH67" s="154"/>
      <c r="WWI67" s="154"/>
      <c r="WWJ67" s="154"/>
      <c r="WWK67" s="154"/>
      <c r="WWL67" s="154"/>
      <c r="WWM67" s="154"/>
      <c r="WWN67" s="154"/>
      <c r="WWO67" s="154"/>
      <c r="WWP67" s="154"/>
      <c r="WWQ67" s="154"/>
      <c r="WWR67" s="154"/>
      <c r="WWS67" s="154"/>
      <c r="WWT67" s="154"/>
      <c r="WWU67" s="154"/>
      <c r="WWV67" s="154"/>
      <c r="WWW67" s="154"/>
      <c r="WWX67" s="154"/>
      <c r="WWY67" s="154"/>
      <c r="WWZ67" s="154"/>
      <c r="WXA67" s="154"/>
      <c r="WXB67" s="154"/>
      <c r="WXC67" s="154"/>
      <c r="WXD67" s="154"/>
      <c r="WXE67" s="154"/>
      <c r="WXF67" s="154"/>
      <c r="WXG67" s="154"/>
      <c r="WXH67" s="154"/>
      <c r="WXI67" s="154"/>
      <c r="WXJ67" s="154"/>
      <c r="WXK67" s="154"/>
      <c r="WXL67" s="154"/>
      <c r="WXM67" s="154"/>
      <c r="WXN67" s="154"/>
      <c r="WXO67" s="154"/>
      <c r="WXP67" s="154"/>
      <c r="WXQ67" s="154"/>
      <c r="WXR67" s="154"/>
      <c r="WXS67" s="154"/>
      <c r="WXT67" s="154"/>
      <c r="WXU67" s="154"/>
      <c r="WXV67" s="154"/>
      <c r="WXW67" s="154"/>
      <c r="WXX67" s="154"/>
      <c r="WXY67" s="154"/>
      <c r="WXZ67" s="154"/>
      <c r="WYA67" s="154"/>
      <c r="WYB67" s="154"/>
      <c r="WYC67" s="154"/>
      <c r="WYD67" s="154"/>
      <c r="WYE67" s="154"/>
      <c r="WYF67" s="154"/>
      <c r="WYG67" s="154"/>
      <c r="WYH67" s="154"/>
      <c r="WYI67" s="154"/>
      <c r="WYJ67" s="154"/>
      <c r="WYK67" s="154"/>
      <c r="WYL67" s="154"/>
      <c r="WYM67" s="154"/>
      <c r="WYN67" s="154"/>
      <c r="WYO67" s="154"/>
      <c r="WYP67" s="154"/>
      <c r="WYQ67" s="154"/>
      <c r="WYR67" s="154"/>
      <c r="WYS67" s="154"/>
      <c r="WYT67" s="154"/>
      <c r="WYU67" s="154"/>
      <c r="WYV67" s="154"/>
      <c r="WYW67" s="154"/>
      <c r="WYX67" s="154"/>
      <c r="WYY67" s="154"/>
      <c r="WYZ67" s="154"/>
      <c r="WZA67" s="154"/>
      <c r="WZB67" s="154"/>
      <c r="WZC67" s="154"/>
      <c r="WZD67" s="154"/>
      <c r="WZE67" s="154"/>
      <c r="WZF67" s="154"/>
      <c r="WZG67" s="154"/>
      <c r="WZH67" s="154"/>
      <c r="WZI67" s="154"/>
      <c r="WZJ67" s="154"/>
      <c r="WZK67" s="154"/>
      <c r="WZL67" s="154"/>
      <c r="WZM67" s="154"/>
      <c r="WZN67" s="154"/>
      <c r="WZO67" s="154"/>
      <c r="WZP67" s="154"/>
      <c r="WZQ67" s="154"/>
      <c r="WZR67" s="154"/>
      <c r="WZS67" s="154"/>
      <c r="WZT67" s="154"/>
      <c r="WZU67" s="154"/>
      <c r="WZV67" s="154"/>
      <c r="WZW67" s="154"/>
      <c r="WZX67" s="154"/>
      <c r="WZY67" s="154"/>
      <c r="WZZ67" s="154"/>
      <c r="XAA67" s="154"/>
      <c r="XAB67" s="154"/>
      <c r="XAC67" s="154"/>
      <c r="XAD67" s="154"/>
      <c r="XAE67" s="154"/>
      <c r="XAF67" s="154"/>
      <c r="XAG67" s="154"/>
      <c r="XAH67" s="154"/>
      <c r="XAI67" s="154"/>
      <c r="XAJ67" s="154"/>
      <c r="XAK67" s="154"/>
      <c r="XAL67" s="154"/>
      <c r="XAM67" s="154"/>
      <c r="XAN67" s="154"/>
      <c r="XAO67" s="154"/>
      <c r="XAP67" s="154"/>
      <c r="XAQ67" s="154"/>
      <c r="XAR67" s="154"/>
      <c r="XAS67" s="154"/>
      <c r="XAT67" s="154"/>
      <c r="XAU67" s="154"/>
      <c r="XAV67" s="154"/>
      <c r="XAW67" s="154"/>
      <c r="XAX67" s="154"/>
      <c r="XAY67" s="154"/>
      <c r="XAZ67" s="154"/>
      <c r="XBA67" s="154"/>
      <c r="XBB67" s="154"/>
      <c r="XBC67" s="154"/>
      <c r="XBD67" s="154"/>
      <c r="XBE67" s="154"/>
      <c r="XBF67" s="154"/>
      <c r="XBG67" s="154"/>
      <c r="XBH67" s="154"/>
      <c r="XBI67" s="154"/>
      <c r="XBJ67" s="154"/>
      <c r="XBK67" s="154"/>
      <c r="XBL67" s="154"/>
      <c r="XBM67" s="154"/>
      <c r="XBN67" s="154"/>
      <c r="XBO67" s="154"/>
      <c r="XBP67" s="154"/>
      <c r="XBQ67" s="154"/>
      <c r="XBR67" s="154"/>
      <c r="XBS67" s="154"/>
      <c r="XBT67" s="154"/>
      <c r="XBU67" s="154"/>
      <c r="XBV67" s="154"/>
      <c r="XBW67" s="154"/>
      <c r="XBX67" s="154"/>
      <c r="XBY67" s="154"/>
      <c r="XBZ67" s="154"/>
      <c r="XCA67" s="154"/>
      <c r="XCB67" s="154"/>
      <c r="XCC67" s="154"/>
      <c r="XCD67" s="154"/>
      <c r="XCE67" s="154"/>
      <c r="XCF67" s="154"/>
      <c r="XCG67" s="154"/>
      <c r="XCH67" s="154"/>
      <c r="XCI67" s="154"/>
      <c r="XCJ67" s="154"/>
      <c r="XCK67" s="154"/>
      <c r="XCL67" s="154"/>
      <c r="XCM67" s="154"/>
      <c r="XCN67" s="154"/>
      <c r="XCO67" s="154"/>
      <c r="XCP67" s="154"/>
      <c r="XCQ67" s="154"/>
      <c r="XCR67" s="154"/>
      <c r="XCS67" s="154"/>
      <c r="XCT67" s="154"/>
      <c r="XCU67" s="154"/>
      <c r="XCV67" s="154"/>
      <c r="XCW67" s="154"/>
      <c r="XCX67" s="154"/>
      <c r="XCY67" s="154"/>
      <c r="XCZ67" s="154"/>
      <c r="XDA67" s="154"/>
      <c r="XDB67" s="154"/>
      <c r="XDC67" s="154"/>
      <c r="XDD67" s="154"/>
      <c r="XDE67" s="154"/>
      <c r="XDF67" s="154"/>
      <c r="XDG67" s="154"/>
      <c r="XDH67" s="154"/>
      <c r="XDI67" s="154"/>
      <c r="XDJ67" s="154"/>
      <c r="XDK67" s="154"/>
      <c r="XDL67" s="154"/>
      <c r="XDM67" s="154"/>
      <c r="XDN67" s="154"/>
      <c r="XDO67" s="154"/>
      <c r="XDP67" s="154"/>
      <c r="XDQ67" s="154"/>
      <c r="XDR67" s="154"/>
      <c r="XDS67" s="154"/>
      <c r="XDT67" s="154"/>
      <c r="XDU67" s="154"/>
      <c r="XDV67" s="154"/>
      <c r="XDW67" s="154"/>
      <c r="XDX67" s="154"/>
      <c r="XDY67" s="154"/>
      <c r="XDZ67" s="154"/>
      <c r="XEA67" s="154"/>
      <c r="XEB67" s="154"/>
      <c r="XEC67" s="154"/>
      <c r="XED67" s="154"/>
      <c r="XEE67" s="154"/>
      <c r="XEF67" s="154"/>
      <c r="XEG67" s="154"/>
      <c r="XEH67" s="154"/>
      <c r="XEI67" s="154"/>
    </row>
    <row r="68" s="3" customFormat="1" ht="56" customHeight="1" spans="1:1024 1025:16363">
      <c r="A68" s="58">
        <v>30</v>
      </c>
      <c r="B68" s="163" t="s">
        <v>241</v>
      </c>
      <c r="C68" s="55" t="s">
        <v>242</v>
      </c>
      <c r="D68" s="140" t="s">
        <v>243</v>
      </c>
      <c r="E68" s="142" t="s">
        <v>244</v>
      </c>
      <c r="F68" s="51" t="s">
        <v>29</v>
      </c>
      <c r="G68" s="51"/>
      <c r="H68" s="51" t="s">
        <v>245</v>
      </c>
      <c r="I68" s="140"/>
      <c r="J68" s="43">
        <f>VLOOKUP(B68,[1]sheet1!$C:$N,12,FALSE)</f>
        <v>1758</v>
      </c>
      <c r="K68" s="43">
        <f>VLOOKUP(B68,[1]sheet1!$C:$O,13,FALSE)</f>
        <v>1582</v>
      </c>
      <c r="L68" s="43">
        <f>VLOOKUP(B68,[1]sheet1!$C:$P,14,FALSE)</f>
        <v>1480</v>
      </c>
      <c r="M68" s="43">
        <f>VLOOKUP(B68,[1]sheet1!$C:$Q,15,FALSE)</f>
        <v>1184</v>
      </c>
      <c r="N68" s="43">
        <f>VLOOKUP(B68,[1]sheet1!$C:$R,16,FALSE)</f>
        <v>947</v>
      </c>
      <c r="O68" s="66">
        <v>1558</v>
      </c>
      <c r="P68" s="66">
        <v>1382</v>
      </c>
      <c r="Q68" s="66">
        <v>1280</v>
      </c>
      <c r="R68" s="66">
        <v>984</v>
      </c>
      <c r="S68" s="66">
        <v>747</v>
      </c>
      <c r="T68" s="91" t="s">
        <v>31</v>
      </c>
      <c r="U68" s="62">
        <v>0</v>
      </c>
      <c r="V68" s="51" t="s">
        <v>224</v>
      </c>
      <c r="W68" s="51" t="s">
        <v>225</v>
      </c>
    </row>
    <row r="69" s="3" customFormat="1" ht="56" customHeight="1" spans="1:1024 1025:16363">
      <c r="A69" s="100"/>
      <c r="B69" s="167" t="s">
        <v>246</v>
      </c>
      <c r="C69" s="55" t="s">
        <v>247</v>
      </c>
      <c r="D69" s="141"/>
      <c r="E69" s="143"/>
      <c r="F69" s="57"/>
      <c r="G69" s="57"/>
      <c r="H69" s="57"/>
      <c r="I69" s="141"/>
      <c r="J69" s="43">
        <f>VLOOKUP(B69,[1]sheet1!$C:$N,12,FALSE)</f>
        <v>527</v>
      </c>
      <c r="K69" s="43">
        <f>VLOOKUP(B69,[1]sheet1!$C:$O,13,FALSE)</f>
        <v>475</v>
      </c>
      <c r="L69" s="43">
        <f>VLOOKUP(B69,[1]sheet1!$C:$P,14,FALSE)</f>
        <v>444</v>
      </c>
      <c r="M69" s="43">
        <f>VLOOKUP(B69,[1]sheet1!$C:$Q,15,FALSE)</f>
        <v>355</v>
      </c>
      <c r="N69" s="43">
        <f>VLOOKUP(B69,[1]sheet1!$C:$R,16,FALSE)</f>
        <v>284</v>
      </c>
      <c r="O69" s="133">
        <v>467.4</v>
      </c>
      <c r="P69" s="133">
        <v>414.6</v>
      </c>
      <c r="Q69" s="133">
        <v>384</v>
      </c>
      <c r="R69" s="133">
        <v>295.2</v>
      </c>
      <c r="S69" s="133">
        <v>224.1</v>
      </c>
      <c r="T69" s="96"/>
      <c r="U69" s="62"/>
      <c r="V69" s="96"/>
      <c r="W69" s="96"/>
    </row>
    <row r="70" s="1" customFormat="1" ht="56" customHeight="1" spans="1:1024 1025:16363">
      <c r="A70" s="39">
        <v>31</v>
      </c>
      <c r="B70" s="163" t="s">
        <v>248</v>
      </c>
      <c r="C70" s="41" t="s">
        <v>249</v>
      </c>
      <c r="D70" s="42" t="s">
        <v>250</v>
      </c>
      <c r="E70" s="42" t="s">
        <v>244</v>
      </c>
      <c r="F70" s="41" t="s">
        <v>29</v>
      </c>
      <c r="G70" s="41"/>
      <c r="H70" s="41" t="s">
        <v>245</v>
      </c>
      <c r="I70" s="42" t="s">
        <v>251</v>
      </c>
      <c r="J70" s="43">
        <f>VLOOKUP(B70,[1]sheet1!$C:$N,12,FALSE)</f>
        <v>2636</v>
      </c>
      <c r="K70" s="43">
        <f>VLOOKUP(B70,[1]sheet1!$C:$O,13,FALSE)</f>
        <v>2372</v>
      </c>
      <c r="L70" s="43">
        <f>VLOOKUP(B70,[1]sheet1!$C:$P,14,FALSE)</f>
        <v>2220</v>
      </c>
      <c r="M70" s="43">
        <f>VLOOKUP(B70,[1]sheet1!$C:$Q,15,FALSE)</f>
        <v>1776</v>
      </c>
      <c r="N70" s="43">
        <f>VLOOKUP(B70,[1]sheet1!$C:$R,16,FALSE)</f>
        <v>1421</v>
      </c>
      <c r="O70" s="44">
        <v>2436</v>
      </c>
      <c r="P70" s="44">
        <v>2172</v>
      </c>
      <c r="Q70" s="44">
        <v>2020</v>
      </c>
      <c r="R70" s="44">
        <v>1576</v>
      </c>
      <c r="S70" s="44">
        <v>1221</v>
      </c>
      <c r="T70" s="91" t="s">
        <v>31</v>
      </c>
      <c r="U70" s="62">
        <v>0</v>
      </c>
      <c r="V70" s="63" t="s">
        <v>224</v>
      </c>
      <c r="W70" s="155" t="s">
        <v>225</v>
      </c>
    </row>
    <row r="71" s="1" customFormat="1" ht="56" customHeight="1" spans="1:1024 1025:16363">
      <c r="A71" s="39"/>
      <c r="B71" s="163" t="s">
        <v>252</v>
      </c>
      <c r="C71" s="41" t="s">
        <v>253</v>
      </c>
      <c r="D71" s="42"/>
      <c r="E71" s="42"/>
      <c r="F71" s="41"/>
      <c r="G71" s="41"/>
      <c r="H71" s="41"/>
      <c r="I71" s="42"/>
      <c r="J71" s="43">
        <f>VLOOKUP(B71,[1]sheet1!$C:$N,12,FALSE)</f>
        <v>791</v>
      </c>
      <c r="K71" s="43">
        <f>VLOOKUP(B71,[1]sheet1!$C:$O,13,FALSE)</f>
        <v>711</v>
      </c>
      <c r="L71" s="43">
        <f>VLOOKUP(B71,[1]sheet1!$C:$P,14,FALSE)</f>
        <v>666</v>
      </c>
      <c r="M71" s="43">
        <f>VLOOKUP(B71,[1]sheet1!$C:$Q,15,FALSE)</f>
        <v>533</v>
      </c>
      <c r="N71" s="43">
        <f>VLOOKUP(B71,[1]sheet1!$C:$R,16,FALSE)</f>
        <v>426</v>
      </c>
      <c r="O71" s="44">
        <v>730.8</v>
      </c>
      <c r="P71" s="44">
        <v>651.6</v>
      </c>
      <c r="Q71" s="44">
        <v>606</v>
      </c>
      <c r="R71" s="44">
        <v>472.8</v>
      </c>
      <c r="S71" s="44">
        <v>366.3</v>
      </c>
      <c r="T71" s="96"/>
      <c r="U71" s="62"/>
      <c r="V71" s="67"/>
      <c r="W71" s="156"/>
    </row>
    <row r="72" s="3" customFormat="1" ht="126" customHeight="1" spans="1:1024 1025:16363">
      <c r="A72" s="58">
        <v>32</v>
      </c>
      <c r="B72" s="163" t="s">
        <v>254</v>
      </c>
      <c r="C72" s="41" t="s">
        <v>255</v>
      </c>
      <c r="D72" s="51" t="s">
        <v>256</v>
      </c>
      <c r="E72" s="132" t="s">
        <v>257</v>
      </c>
      <c r="F72" s="51" t="s">
        <v>29</v>
      </c>
      <c r="G72" s="51"/>
      <c r="H72" s="51" t="s">
        <v>245</v>
      </c>
      <c r="I72" s="51"/>
      <c r="J72" s="43">
        <f>VLOOKUP(B72,[1]sheet1!$C:$N,12,FALSE)</f>
        <v>2160</v>
      </c>
      <c r="K72" s="43">
        <f>VLOOKUP(B72,[1]sheet1!$C:$O,13,FALSE)</f>
        <v>1944</v>
      </c>
      <c r="L72" s="43">
        <f>VLOOKUP(B72,[1]sheet1!$C:$P,14,FALSE)</f>
        <v>1836</v>
      </c>
      <c r="M72" s="43">
        <f>VLOOKUP(B72,[1]sheet1!$C:$Q,15,FALSE)</f>
        <v>1536</v>
      </c>
      <c r="N72" s="43">
        <f>VLOOKUP(B72,[1]sheet1!$C:$R,16,FALSE)</f>
        <v>1229</v>
      </c>
      <c r="O72" s="133">
        <v>1960</v>
      </c>
      <c r="P72" s="133">
        <v>1744</v>
      </c>
      <c r="Q72" s="133">
        <v>1636</v>
      </c>
      <c r="R72" s="133">
        <v>1336</v>
      </c>
      <c r="S72" s="133">
        <v>1029</v>
      </c>
      <c r="T72" s="40" t="s">
        <v>31</v>
      </c>
      <c r="U72" s="62">
        <v>0</v>
      </c>
      <c r="V72" s="46" t="s">
        <v>224</v>
      </c>
      <c r="W72" s="46" t="s">
        <v>225</v>
      </c>
    </row>
    <row r="73" s="3" customFormat="1" ht="45" customHeight="1" spans="1:1024 1025:16363">
      <c r="A73" s="100"/>
      <c r="B73" s="166" t="s">
        <v>258</v>
      </c>
      <c r="C73" s="157" t="s">
        <v>259</v>
      </c>
      <c r="D73" s="57"/>
      <c r="E73" s="138"/>
      <c r="F73" s="57"/>
      <c r="G73" s="57"/>
      <c r="H73" s="57"/>
      <c r="I73" s="57"/>
      <c r="J73" s="43">
        <f>VLOOKUP(B73,[1]sheet1!$C:$N,12,FALSE)</f>
        <v>648</v>
      </c>
      <c r="K73" s="43">
        <f>VLOOKUP(B73,[1]sheet1!$C:$O,13,FALSE)</f>
        <v>583</v>
      </c>
      <c r="L73" s="43">
        <f>VLOOKUP(B73,[1]sheet1!$C:$P,14,FALSE)</f>
        <v>551</v>
      </c>
      <c r="M73" s="43">
        <f>VLOOKUP(B73,[1]sheet1!$C:$Q,15,FALSE)</f>
        <v>460</v>
      </c>
      <c r="N73" s="43">
        <f>VLOOKUP(B73,[1]sheet1!$C:$R,16,FALSE)</f>
        <v>369</v>
      </c>
      <c r="O73" s="133">
        <v>588</v>
      </c>
      <c r="P73" s="133">
        <v>523.2</v>
      </c>
      <c r="Q73" s="133">
        <v>490.8</v>
      </c>
      <c r="R73" s="133">
        <v>400.8</v>
      </c>
      <c r="S73" s="133">
        <v>308.7</v>
      </c>
      <c r="T73" s="45"/>
      <c r="U73" s="62"/>
      <c r="V73" s="46"/>
      <c r="W73" s="46"/>
    </row>
    <row r="74" s="3" customFormat="1" ht="126" customHeight="1" spans="1:1024 1025:16363">
      <c r="A74" s="58">
        <v>33</v>
      </c>
      <c r="B74" s="166" t="s">
        <v>260</v>
      </c>
      <c r="C74" s="157" t="s">
        <v>261</v>
      </c>
      <c r="D74" s="51" t="s">
        <v>262</v>
      </c>
      <c r="E74" s="132" t="s">
        <v>257</v>
      </c>
      <c r="F74" s="51" t="s">
        <v>29</v>
      </c>
      <c r="G74" s="51"/>
      <c r="H74" s="51" t="s">
        <v>245</v>
      </c>
      <c r="I74" s="51"/>
      <c r="J74" s="43">
        <f>VLOOKUP(B74,[1]sheet1!$C:$N,12,FALSE)</f>
        <v>1235</v>
      </c>
      <c r="K74" s="43">
        <f>VLOOKUP(B74,[1]sheet1!$C:$O,13,FALSE)</f>
        <v>1112</v>
      </c>
      <c r="L74" s="43">
        <f>VLOOKUP(B74,[1]sheet1!$C:$P,14,FALSE)</f>
        <v>1050</v>
      </c>
      <c r="M74" s="43">
        <f>VLOOKUP(B74,[1]sheet1!$C:$Q,15,FALSE)</f>
        <v>945</v>
      </c>
      <c r="N74" s="43">
        <f>VLOOKUP(B74,[1]sheet1!$C:$R,16,FALSE)</f>
        <v>756</v>
      </c>
      <c r="O74" s="133">
        <v>1035</v>
      </c>
      <c r="P74" s="133">
        <v>912</v>
      </c>
      <c r="Q74" s="133">
        <v>850</v>
      </c>
      <c r="R74" s="133">
        <v>745</v>
      </c>
      <c r="S74" s="133">
        <v>556</v>
      </c>
      <c r="T74" s="158" t="s">
        <v>31</v>
      </c>
      <c r="U74" s="62">
        <v>0</v>
      </c>
      <c r="V74" s="98" t="s">
        <v>224</v>
      </c>
      <c r="W74" s="98" t="s">
        <v>225</v>
      </c>
    </row>
    <row r="75" s="3" customFormat="1" ht="62" customHeight="1" spans="1:1024 1025:16363">
      <c r="A75" s="100"/>
      <c r="B75" s="163" t="s">
        <v>263</v>
      </c>
      <c r="C75" s="41" t="s">
        <v>264</v>
      </c>
      <c r="D75" s="57"/>
      <c r="E75" s="138"/>
      <c r="F75" s="57"/>
      <c r="G75" s="57"/>
      <c r="H75" s="57"/>
      <c r="I75" s="57"/>
      <c r="J75" s="43">
        <f>VLOOKUP(B75,[1]sheet1!$C:$N,12,FALSE)</f>
        <v>371</v>
      </c>
      <c r="K75" s="43">
        <f>VLOOKUP(B75,[1]sheet1!$C:$O,13,FALSE)</f>
        <v>334</v>
      </c>
      <c r="L75" s="43">
        <f>VLOOKUP(B75,[1]sheet1!$C:$P,14,FALSE)</f>
        <v>315</v>
      </c>
      <c r="M75" s="43">
        <f>VLOOKUP(B75,[1]sheet1!$C:$Q,15,FALSE)</f>
        <v>284</v>
      </c>
      <c r="N75" s="43">
        <f>VLOOKUP(B75,[1]sheet1!$C:$R,16,FALSE)</f>
        <v>227</v>
      </c>
      <c r="O75" s="133">
        <v>310.5</v>
      </c>
      <c r="P75" s="133">
        <v>273.6</v>
      </c>
      <c r="Q75" s="133">
        <v>255</v>
      </c>
      <c r="R75" s="133">
        <v>223.5</v>
      </c>
      <c r="S75" s="133">
        <v>166.8</v>
      </c>
      <c r="T75" s="159"/>
      <c r="U75" s="62"/>
      <c r="V75" s="104"/>
      <c r="W75" s="104"/>
    </row>
    <row r="76" s="3" customFormat="1" ht="126" customHeight="1" spans="1:1024 1025:16363">
      <c r="A76" s="58">
        <v>34</v>
      </c>
      <c r="B76" s="163" t="s">
        <v>265</v>
      </c>
      <c r="C76" s="41" t="s">
        <v>266</v>
      </c>
      <c r="D76" s="51" t="s">
        <v>267</v>
      </c>
      <c r="E76" s="132" t="s">
        <v>268</v>
      </c>
      <c r="F76" s="51" t="s">
        <v>29</v>
      </c>
      <c r="G76" s="51" t="s">
        <v>269</v>
      </c>
      <c r="H76" s="51" t="s">
        <v>270</v>
      </c>
      <c r="I76" s="51" t="s">
        <v>271</v>
      </c>
      <c r="J76" s="43">
        <f>VLOOKUP(B76,[1]sheet1!$C:$N,12,FALSE)</f>
        <v>4500</v>
      </c>
      <c r="K76" s="43">
        <f>VLOOKUP(B76,[1]sheet1!$C:$O,13,FALSE)</f>
        <v>4050</v>
      </c>
      <c r="L76" s="43">
        <f>VLOOKUP(B76,[1]sheet1!$C:$P,14,FALSE)</f>
        <v>3825</v>
      </c>
      <c r="M76" s="43">
        <f>VLOOKUP(B76,[1]sheet1!$C:$Q,15,FALSE)</f>
        <v>3200</v>
      </c>
      <c r="N76" s="43">
        <f>VLOOKUP(B76,[1]sheet1!$C:$R,16,FALSE)</f>
        <v>2560</v>
      </c>
      <c r="O76" s="133">
        <v>4300</v>
      </c>
      <c r="P76" s="133">
        <v>3850</v>
      </c>
      <c r="Q76" s="133">
        <v>3625</v>
      </c>
      <c r="R76" s="133">
        <v>3000</v>
      </c>
      <c r="S76" s="133">
        <v>2360</v>
      </c>
      <c r="T76" s="91" t="s">
        <v>31</v>
      </c>
      <c r="U76" s="62">
        <v>0</v>
      </c>
      <c r="V76" s="98" t="s">
        <v>224</v>
      </c>
      <c r="W76" s="98" t="s">
        <v>225</v>
      </c>
    </row>
    <row r="77" s="3" customFormat="1" ht="61" customHeight="1" spans="1:1024 1025:16363">
      <c r="A77" s="100"/>
      <c r="B77" s="163" t="s">
        <v>272</v>
      </c>
      <c r="C77" s="41" t="s">
        <v>273</v>
      </c>
      <c r="D77" s="56"/>
      <c r="E77" s="135"/>
      <c r="F77" s="56"/>
      <c r="G77" s="56"/>
      <c r="H77" s="56"/>
      <c r="I77" s="56"/>
      <c r="J77" s="43">
        <f>VLOOKUP(B77,[1]sheet1!$C:$N,12,FALSE)</f>
        <v>1350</v>
      </c>
      <c r="K77" s="43">
        <f>VLOOKUP(B77,[1]sheet1!$C:$O,13,FALSE)</f>
        <v>1215</v>
      </c>
      <c r="L77" s="43">
        <f>VLOOKUP(B77,[1]sheet1!$C:$P,14,FALSE)</f>
        <v>1148</v>
      </c>
      <c r="M77" s="43">
        <f>VLOOKUP(B77,[1]sheet1!$C:$Q,15,FALSE)</f>
        <v>960</v>
      </c>
      <c r="N77" s="43">
        <f>VLOOKUP(B77,[1]sheet1!$C:$R,16,FALSE)</f>
        <v>768</v>
      </c>
      <c r="O77" s="133">
        <v>1290</v>
      </c>
      <c r="P77" s="133">
        <v>1155</v>
      </c>
      <c r="Q77" s="133">
        <v>1087.5</v>
      </c>
      <c r="R77" s="133">
        <v>900</v>
      </c>
      <c r="S77" s="133">
        <v>708</v>
      </c>
      <c r="T77" s="130"/>
      <c r="U77" s="62"/>
      <c r="V77" s="137"/>
      <c r="W77" s="137"/>
    </row>
    <row r="78" s="3" customFormat="1" ht="61" customHeight="1" spans="1:1024 1025:16363">
      <c r="A78" s="100"/>
      <c r="B78" s="163" t="s">
        <v>274</v>
      </c>
      <c r="C78" s="41" t="s">
        <v>275</v>
      </c>
      <c r="D78" s="57"/>
      <c r="E78" s="138"/>
      <c r="F78" s="57"/>
      <c r="G78" s="57"/>
      <c r="H78" s="57"/>
      <c r="I78" s="57"/>
      <c r="J78" s="43">
        <f>VLOOKUP(B78,[1]sheet1!$C:$N,12,FALSE)</f>
        <v>4500</v>
      </c>
      <c r="K78" s="43">
        <f>VLOOKUP(B78,[1]sheet1!$C:$O,13,FALSE)</f>
        <v>4050</v>
      </c>
      <c r="L78" s="43">
        <f>VLOOKUP(B78,[1]sheet1!$C:$P,14,FALSE)</f>
        <v>3825</v>
      </c>
      <c r="M78" s="43">
        <f>VLOOKUP(B78,[1]sheet1!$C:$Q,15,FALSE)</f>
        <v>3200</v>
      </c>
      <c r="N78" s="43">
        <f>VLOOKUP(B78,[1]sheet1!$C:$R,16,FALSE)</f>
        <v>2560</v>
      </c>
      <c r="O78" s="133">
        <v>4300</v>
      </c>
      <c r="P78" s="133">
        <v>3850</v>
      </c>
      <c r="Q78" s="133">
        <v>3625</v>
      </c>
      <c r="R78" s="133">
        <v>3000</v>
      </c>
      <c r="S78" s="133">
        <v>2360</v>
      </c>
      <c r="T78" s="96"/>
      <c r="U78" s="62"/>
      <c r="V78" s="104"/>
      <c r="W78" s="104"/>
    </row>
    <row r="79" s="3" customFormat="1" ht="126" customHeight="1" spans="1:1024 1025:16363">
      <c r="A79" s="58">
        <v>35</v>
      </c>
      <c r="B79" s="163" t="s">
        <v>276</v>
      </c>
      <c r="C79" s="41" t="s">
        <v>277</v>
      </c>
      <c r="D79" s="51" t="s">
        <v>278</v>
      </c>
      <c r="E79" s="132" t="s">
        <v>279</v>
      </c>
      <c r="F79" s="51" t="s">
        <v>29</v>
      </c>
      <c r="G79" s="51"/>
      <c r="H79" s="51" t="s">
        <v>280</v>
      </c>
      <c r="I79" s="51"/>
      <c r="J79" s="43">
        <f>VLOOKUP(B79,[1]sheet1!$C:$N,12,FALSE)</f>
        <v>4275</v>
      </c>
      <c r="K79" s="43">
        <f>VLOOKUP(B79,[1]sheet1!$C:$O,13,FALSE)</f>
        <v>3848</v>
      </c>
      <c r="L79" s="43">
        <f>VLOOKUP(B79,[1]sheet1!$C:$P,14,FALSE)</f>
        <v>3600</v>
      </c>
      <c r="M79" s="43">
        <f>VLOOKUP(B79,[1]sheet1!$C:$Q,15,FALSE)</f>
        <v>2880</v>
      </c>
      <c r="N79" s="43">
        <f>VLOOKUP(B79,[1]sheet1!$C:$R,16,FALSE)</f>
        <v>2304</v>
      </c>
      <c r="O79" s="133">
        <v>4075</v>
      </c>
      <c r="P79" s="133">
        <v>3648</v>
      </c>
      <c r="Q79" s="133">
        <v>3400</v>
      </c>
      <c r="R79" s="133">
        <v>2680</v>
      </c>
      <c r="S79" s="133">
        <v>2104</v>
      </c>
      <c r="T79" s="91" t="s">
        <v>31</v>
      </c>
      <c r="U79" s="62">
        <v>0</v>
      </c>
      <c r="V79" s="98" t="s">
        <v>224</v>
      </c>
      <c r="W79" s="98" t="s">
        <v>225</v>
      </c>
    </row>
    <row r="80" s="1" customFormat="1" ht="63" customHeight="1" spans="1:1024 1025:16363">
      <c r="A80" s="100"/>
      <c r="B80" s="163" t="s">
        <v>281</v>
      </c>
      <c r="C80" s="41" t="s">
        <v>282</v>
      </c>
      <c r="D80" s="57"/>
      <c r="E80" s="138"/>
      <c r="F80" s="57"/>
      <c r="G80" s="57"/>
      <c r="H80" s="57"/>
      <c r="I80" s="57"/>
      <c r="J80" s="43">
        <f>VLOOKUP(B80,[1]sheet1!$C:$N,12,FALSE)</f>
        <v>1283</v>
      </c>
      <c r="K80" s="43">
        <f>VLOOKUP(B80,[1]sheet1!$C:$O,13,FALSE)</f>
        <v>1154</v>
      </c>
      <c r="L80" s="43">
        <f>VLOOKUP(B80,[1]sheet1!$C:$P,14,FALSE)</f>
        <v>1080</v>
      </c>
      <c r="M80" s="43">
        <f>VLOOKUP(B80,[1]sheet1!$C:$Q,15,FALSE)</f>
        <v>864</v>
      </c>
      <c r="N80" s="43">
        <f>VLOOKUP(B80,[1]sheet1!$C:$R,16,FALSE)</f>
        <v>691</v>
      </c>
      <c r="O80" s="133">
        <v>1222.5</v>
      </c>
      <c r="P80" s="133">
        <v>1094.4</v>
      </c>
      <c r="Q80" s="133">
        <v>1020</v>
      </c>
      <c r="R80" s="133">
        <v>804</v>
      </c>
      <c r="S80" s="133">
        <v>631.2</v>
      </c>
      <c r="T80" s="130"/>
      <c r="U80" s="62"/>
      <c r="V80" s="104"/>
      <c r="W80" s="104"/>
    </row>
    <row r="81" s="1" customFormat="1" ht="63" customHeight="1" spans="1:23">
      <c r="A81" s="39">
        <v>36</v>
      </c>
      <c r="B81" s="163" t="s">
        <v>283</v>
      </c>
      <c r="C81" s="41" t="s">
        <v>284</v>
      </c>
      <c r="D81" s="42" t="s">
        <v>285</v>
      </c>
      <c r="E81" s="42" t="s">
        <v>279</v>
      </c>
      <c r="F81" s="41" t="s">
        <v>29</v>
      </c>
      <c r="G81" s="41"/>
      <c r="H81" s="41" t="s">
        <v>286</v>
      </c>
      <c r="I81" s="42"/>
      <c r="J81" s="43">
        <f>VLOOKUP(B81,[1]sheet1!$C:$N,12,FALSE)</f>
        <v>4500</v>
      </c>
      <c r="K81" s="43">
        <f>VLOOKUP(B81,[1]sheet1!$C:$O,13,FALSE)</f>
        <v>4050</v>
      </c>
      <c r="L81" s="43">
        <f>VLOOKUP(B81,[1]sheet1!$C:$P,14,FALSE)</f>
        <v>3825</v>
      </c>
      <c r="M81" s="43">
        <f>VLOOKUP(B81,[1]sheet1!$C:$Q,15,FALSE)</f>
        <v>3200</v>
      </c>
      <c r="N81" s="43">
        <f>VLOOKUP(B81,[1]sheet1!$C:$R,16,FALSE)</f>
        <v>2560</v>
      </c>
      <c r="O81" s="133">
        <v>4300</v>
      </c>
      <c r="P81" s="133">
        <v>3850</v>
      </c>
      <c r="Q81" s="133">
        <v>3625</v>
      </c>
      <c r="R81" s="133">
        <v>3000</v>
      </c>
      <c r="S81" s="133">
        <v>2360</v>
      </c>
      <c r="T81" s="91" t="s">
        <v>31</v>
      </c>
      <c r="U81" s="62">
        <v>0</v>
      </c>
      <c r="V81" s="46" t="s">
        <v>224</v>
      </c>
      <c r="W81" s="46" t="s">
        <v>225</v>
      </c>
    </row>
    <row r="82" s="1" customFormat="1" ht="63" customHeight="1" spans="1:23">
      <c r="A82" s="39"/>
      <c r="B82" s="163" t="s">
        <v>287</v>
      </c>
      <c r="C82" s="41" t="s">
        <v>288</v>
      </c>
      <c r="D82" s="42"/>
      <c r="E82" s="42"/>
      <c r="F82" s="41"/>
      <c r="G82" s="41"/>
      <c r="H82" s="41"/>
      <c r="I82" s="42"/>
      <c r="J82" s="43">
        <f>VLOOKUP(B82,[1]sheet1!$C:$N,12,FALSE)</f>
        <v>1350</v>
      </c>
      <c r="K82" s="43">
        <f>VLOOKUP(B82,[1]sheet1!$C:$O,13,FALSE)</f>
        <v>1215</v>
      </c>
      <c r="L82" s="43">
        <f>VLOOKUP(B82,[1]sheet1!$C:$P,14,FALSE)</f>
        <v>1148</v>
      </c>
      <c r="M82" s="43">
        <f>VLOOKUP(B82,[1]sheet1!$C:$Q,15,FALSE)</f>
        <v>960</v>
      </c>
      <c r="N82" s="43">
        <f>VLOOKUP(B82,[1]sheet1!$C:$R,16,FALSE)</f>
        <v>768</v>
      </c>
      <c r="O82" s="44">
        <v>1290</v>
      </c>
      <c r="P82" s="44">
        <v>1155</v>
      </c>
      <c r="Q82" s="44">
        <v>1087.5</v>
      </c>
      <c r="R82" s="44">
        <v>900</v>
      </c>
      <c r="S82" s="44">
        <v>708</v>
      </c>
      <c r="T82" s="96"/>
      <c r="U82" s="62"/>
      <c r="V82" s="39"/>
      <c r="W82" s="39"/>
    </row>
    <row r="83" s="3" customFormat="1" ht="63" customHeight="1" spans="1:23">
      <c r="A83" s="160">
        <v>37</v>
      </c>
      <c r="B83" s="67" t="s">
        <v>289</v>
      </c>
      <c r="C83" s="119" t="s">
        <v>290</v>
      </c>
      <c r="D83" s="109" t="s">
        <v>291</v>
      </c>
      <c r="E83" s="110" t="s">
        <v>292</v>
      </c>
      <c r="F83" s="107" t="s">
        <v>293</v>
      </c>
      <c r="G83" s="107"/>
      <c r="H83" s="107" t="s">
        <v>30</v>
      </c>
      <c r="I83" s="109"/>
      <c r="J83" s="122">
        <v>495</v>
      </c>
      <c r="K83" s="123">
        <f>J83*0.9</f>
        <v>445.5</v>
      </c>
      <c r="L83" s="122">
        <v>396</v>
      </c>
      <c r="M83" s="122">
        <v>317</v>
      </c>
      <c r="N83" s="123">
        <f>M83*0.8</f>
        <v>253.6</v>
      </c>
      <c r="O83" s="44">
        <v>445</v>
      </c>
      <c r="P83" s="44">
        <v>396</v>
      </c>
      <c r="Q83" s="44">
        <v>346</v>
      </c>
      <c r="R83" s="44">
        <v>267</v>
      </c>
      <c r="S83" s="44">
        <v>204</v>
      </c>
      <c r="T83" s="62" t="s">
        <v>40</v>
      </c>
      <c r="U83" s="62">
        <v>0.2</v>
      </c>
      <c r="V83" s="116" t="s">
        <v>138</v>
      </c>
      <c r="W83" s="161" t="s">
        <v>139</v>
      </c>
    </row>
    <row r="84" s="3" customFormat="1" ht="63" customHeight="1" spans="1:23">
      <c r="A84" s="160"/>
      <c r="B84" s="168" t="s">
        <v>294</v>
      </c>
      <c r="C84" s="107" t="s">
        <v>295</v>
      </c>
      <c r="D84" s="109"/>
      <c r="E84" s="109"/>
      <c r="F84" s="107"/>
      <c r="G84" s="107"/>
      <c r="H84" s="107"/>
      <c r="I84" s="109"/>
      <c r="J84" s="122">
        <v>149</v>
      </c>
      <c r="K84" s="123">
        <f>J84*0.9</f>
        <v>134.1</v>
      </c>
      <c r="L84" s="122">
        <v>119</v>
      </c>
      <c r="M84" s="122">
        <v>95</v>
      </c>
      <c r="N84" s="123">
        <f>M84*0.8</f>
        <v>76</v>
      </c>
      <c r="O84" s="133">
        <v>133.5</v>
      </c>
      <c r="P84" s="133">
        <v>118.8</v>
      </c>
      <c r="Q84" s="133">
        <v>103.8</v>
      </c>
      <c r="R84" s="133">
        <v>80.1</v>
      </c>
      <c r="S84" s="133">
        <v>61.2</v>
      </c>
      <c r="T84" s="62"/>
      <c r="U84" s="62"/>
      <c r="V84" s="162"/>
      <c r="W84" s="162"/>
    </row>
  </sheetData>
  <autoFilter xmlns:etc="http://www.wps.cn/officeDocument/2017/etCustomData" ref="A6:W84" etc:filterBottomFollowUsedRange="0">
    <extLst/>
  </autoFilter>
  <mergeCells count="336">
    <mergeCell ref="A1:B1"/>
    <mergeCell ref="A2:W2"/>
    <mergeCell ref="A3:W3"/>
    <mergeCell ref="B4:I4"/>
    <mergeCell ref="J4:N4"/>
    <mergeCell ref="O4:S4"/>
    <mergeCell ref="J6:N6"/>
    <mergeCell ref="O6:S6"/>
    <mergeCell ref="A4:A6"/>
    <mergeCell ref="A7:A8"/>
    <mergeCell ref="A10:A12"/>
    <mergeCell ref="A14:A15"/>
    <mergeCell ref="A21:A22"/>
    <mergeCell ref="A23:A24"/>
    <mergeCell ref="A25:A26"/>
    <mergeCell ref="A27:A28"/>
    <mergeCell ref="A29:A30"/>
    <mergeCell ref="A31:A32"/>
    <mergeCell ref="A33:A34"/>
    <mergeCell ref="A35:A37"/>
    <mergeCell ref="A38:A40"/>
    <mergeCell ref="A41:A42"/>
    <mergeCell ref="A43:A44"/>
    <mergeCell ref="A45:A47"/>
    <mergeCell ref="A48:A51"/>
    <mergeCell ref="A52:A55"/>
    <mergeCell ref="A56:A58"/>
    <mergeCell ref="A59:A61"/>
    <mergeCell ref="A62:A63"/>
    <mergeCell ref="A64:A65"/>
    <mergeCell ref="A66:A67"/>
    <mergeCell ref="A68:A69"/>
    <mergeCell ref="A70:A71"/>
    <mergeCell ref="A72:A73"/>
    <mergeCell ref="A74:A75"/>
    <mergeCell ref="A76:A78"/>
    <mergeCell ref="A79:A80"/>
    <mergeCell ref="A81:A82"/>
    <mergeCell ref="A83:A84"/>
    <mergeCell ref="B5:B6"/>
    <mergeCell ref="C5:C6"/>
    <mergeCell ref="D5:D6"/>
    <mergeCell ref="D7:D8"/>
    <mergeCell ref="D10:D12"/>
    <mergeCell ref="D14:D15"/>
    <mergeCell ref="D21:D22"/>
    <mergeCell ref="D23:D24"/>
    <mergeCell ref="D25:D26"/>
    <mergeCell ref="D27:D28"/>
    <mergeCell ref="D29:D30"/>
    <mergeCell ref="D31:D32"/>
    <mergeCell ref="D33:D34"/>
    <mergeCell ref="D35:D37"/>
    <mergeCell ref="D38:D40"/>
    <mergeCell ref="D41:D42"/>
    <mergeCell ref="D43:D44"/>
    <mergeCell ref="D45:D47"/>
    <mergeCell ref="D48:D51"/>
    <mergeCell ref="D52:D55"/>
    <mergeCell ref="D56:D58"/>
    <mergeCell ref="D59:D61"/>
    <mergeCell ref="D62:D63"/>
    <mergeCell ref="D64:D65"/>
    <mergeCell ref="D66:D67"/>
    <mergeCell ref="D68:D69"/>
    <mergeCell ref="D70:D71"/>
    <mergeCell ref="D72:D73"/>
    <mergeCell ref="D74:D75"/>
    <mergeCell ref="D76:D78"/>
    <mergeCell ref="D79:D80"/>
    <mergeCell ref="D81:D82"/>
    <mergeCell ref="D83:D84"/>
    <mergeCell ref="E5:E6"/>
    <mergeCell ref="E7:E8"/>
    <mergeCell ref="E10:E12"/>
    <mergeCell ref="E14:E15"/>
    <mergeCell ref="E21:E22"/>
    <mergeCell ref="E23:E24"/>
    <mergeCell ref="E25:E26"/>
    <mergeCell ref="E27:E28"/>
    <mergeCell ref="E29:E30"/>
    <mergeCell ref="E31:E32"/>
    <mergeCell ref="E33:E34"/>
    <mergeCell ref="E35:E37"/>
    <mergeCell ref="E38:E40"/>
    <mergeCell ref="E41:E42"/>
    <mergeCell ref="E43:E44"/>
    <mergeCell ref="E45:E47"/>
    <mergeCell ref="E48:E51"/>
    <mergeCell ref="E52:E55"/>
    <mergeCell ref="E56:E58"/>
    <mergeCell ref="E59:E61"/>
    <mergeCell ref="E62:E63"/>
    <mergeCell ref="E64:E65"/>
    <mergeCell ref="E66:E67"/>
    <mergeCell ref="E68:E69"/>
    <mergeCell ref="E70:E71"/>
    <mergeCell ref="E72:E73"/>
    <mergeCell ref="E74:E75"/>
    <mergeCell ref="E76:E78"/>
    <mergeCell ref="E79:E80"/>
    <mergeCell ref="E81:E82"/>
    <mergeCell ref="E83:E84"/>
    <mergeCell ref="F5:F6"/>
    <mergeCell ref="F7:F8"/>
    <mergeCell ref="F10:F12"/>
    <mergeCell ref="F14:F15"/>
    <mergeCell ref="F21:F22"/>
    <mergeCell ref="F23:F24"/>
    <mergeCell ref="F25:F26"/>
    <mergeCell ref="F27:F28"/>
    <mergeCell ref="F29:F30"/>
    <mergeCell ref="F31:F32"/>
    <mergeCell ref="F33:F34"/>
    <mergeCell ref="F35:F37"/>
    <mergeCell ref="F38:F40"/>
    <mergeCell ref="F41:F42"/>
    <mergeCell ref="F43:F44"/>
    <mergeCell ref="F45:F47"/>
    <mergeCell ref="F48:F51"/>
    <mergeCell ref="F52:F55"/>
    <mergeCell ref="F56:F58"/>
    <mergeCell ref="F59:F61"/>
    <mergeCell ref="F62:F63"/>
    <mergeCell ref="F64:F65"/>
    <mergeCell ref="F66:F67"/>
    <mergeCell ref="F68:F69"/>
    <mergeCell ref="F70:F71"/>
    <mergeCell ref="F72:F73"/>
    <mergeCell ref="F74:F75"/>
    <mergeCell ref="F76:F78"/>
    <mergeCell ref="F79:F80"/>
    <mergeCell ref="F81:F82"/>
    <mergeCell ref="F83:F84"/>
    <mergeCell ref="G5:G6"/>
    <mergeCell ref="G7:G8"/>
    <mergeCell ref="G10:G12"/>
    <mergeCell ref="G14:G15"/>
    <mergeCell ref="G21:G22"/>
    <mergeCell ref="G23:G24"/>
    <mergeCell ref="G25:G26"/>
    <mergeCell ref="G27:G28"/>
    <mergeCell ref="G29:G30"/>
    <mergeCell ref="G31:G32"/>
    <mergeCell ref="G33:G34"/>
    <mergeCell ref="G35:G37"/>
    <mergeCell ref="G38:G40"/>
    <mergeCell ref="G41:G42"/>
    <mergeCell ref="G43:G44"/>
    <mergeCell ref="G45:G47"/>
    <mergeCell ref="G48:G51"/>
    <mergeCell ref="G52:G55"/>
    <mergeCell ref="G56:G58"/>
    <mergeCell ref="G59:G61"/>
    <mergeCell ref="G62:G63"/>
    <mergeCell ref="G64:G65"/>
    <mergeCell ref="G66:G67"/>
    <mergeCell ref="G68:G69"/>
    <mergeCell ref="G70:G71"/>
    <mergeCell ref="G72:G73"/>
    <mergeCell ref="G74:G75"/>
    <mergeCell ref="G76:G78"/>
    <mergeCell ref="G79:G80"/>
    <mergeCell ref="G81:G82"/>
    <mergeCell ref="G83:G84"/>
    <mergeCell ref="H5:H6"/>
    <mergeCell ref="H7:H8"/>
    <mergeCell ref="H10:H12"/>
    <mergeCell ref="H14:H15"/>
    <mergeCell ref="H21:H22"/>
    <mergeCell ref="H23:H24"/>
    <mergeCell ref="H25:H26"/>
    <mergeCell ref="H27:H28"/>
    <mergeCell ref="H29:H30"/>
    <mergeCell ref="H31:H32"/>
    <mergeCell ref="H33:H34"/>
    <mergeCell ref="H35:H37"/>
    <mergeCell ref="H38:H40"/>
    <mergeCell ref="H41:H42"/>
    <mergeCell ref="H43:H44"/>
    <mergeCell ref="H45:H47"/>
    <mergeCell ref="H48:H51"/>
    <mergeCell ref="H52:H55"/>
    <mergeCell ref="H56:H58"/>
    <mergeCell ref="H59:H61"/>
    <mergeCell ref="H62:H63"/>
    <mergeCell ref="H64:H65"/>
    <mergeCell ref="H66:H67"/>
    <mergeCell ref="H68:H69"/>
    <mergeCell ref="H70:H71"/>
    <mergeCell ref="H72:H73"/>
    <mergeCell ref="H74:H75"/>
    <mergeCell ref="H76:H78"/>
    <mergeCell ref="H79:H80"/>
    <mergeCell ref="H81:H82"/>
    <mergeCell ref="H83:H84"/>
    <mergeCell ref="I5:I6"/>
    <mergeCell ref="I7:I8"/>
    <mergeCell ref="I10:I12"/>
    <mergeCell ref="I14:I15"/>
    <mergeCell ref="I21:I22"/>
    <mergeCell ref="I23:I24"/>
    <mergeCell ref="I25:I26"/>
    <mergeCell ref="I27:I28"/>
    <mergeCell ref="I29:I30"/>
    <mergeCell ref="I31:I32"/>
    <mergeCell ref="I33:I34"/>
    <mergeCell ref="I35:I37"/>
    <mergeCell ref="I38:I40"/>
    <mergeCell ref="I41:I42"/>
    <mergeCell ref="I43:I44"/>
    <mergeCell ref="I45:I47"/>
    <mergeCell ref="I52:I53"/>
    <mergeCell ref="I56:I57"/>
    <mergeCell ref="I59:I60"/>
    <mergeCell ref="I62:I63"/>
    <mergeCell ref="I64:I65"/>
    <mergeCell ref="I66:I67"/>
    <mergeCell ref="I68:I69"/>
    <mergeCell ref="I70:I71"/>
    <mergeCell ref="I72:I73"/>
    <mergeCell ref="I74:I75"/>
    <mergeCell ref="I76:I78"/>
    <mergeCell ref="I79:I80"/>
    <mergeCell ref="I81:I82"/>
    <mergeCell ref="I83:I84"/>
    <mergeCell ref="T4:T6"/>
    <mergeCell ref="T7:T8"/>
    <mergeCell ref="T21:T22"/>
    <mergeCell ref="T23:T24"/>
    <mergeCell ref="T25:T26"/>
    <mergeCell ref="T27:T28"/>
    <mergeCell ref="T29:T30"/>
    <mergeCell ref="T31:T32"/>
    <mergeCell ref="T33:T34"/>
    <mergeCell ref="T35:T37"/>
    <mergeCell ref="T38:T40"/>
    <mergeCell ref="T41:T42"/>
    <mergeCell ref="T43:T44"/>
    <mergeCell ref="T45:T47"/>
    <mergeCell ref="T48:T51"/>
    <mergeCell ref="T62:T63"/>
    <mergeCell ref="T64:T65"/>
    <mergeCell ref="T66:T67"/>
    <mergeCell ref="T68:T69"/>
    <mergeCell ref="T70:T71"/>
    <mergeCell ref="T74:T75"/>
    <mergeCell ref="T76:T78"/>
    <mergeCell ref="T79:T80"/>
    <mergeCell ref="T81:T82"/>
    <mergeCell ref="T83:T84"/>
    <mergeCell ref="U4:U6"/>
    <mergeCell ref="U7:U8"/>
    <mergeCell ref="U21:U22"/>
    <mergeCell ref="U23:U24"/>
    <mergeCell ref="U25:U26"/>
    <mergeCell ref="U27:U28"/>
    <mergeCell ref="U29:U30"/>
    <mergeCell ref="U31:U32"/>
    <mergeCell ref="U33:U34"/>
    <mergeCell ref="U35:U37"/>
    <mergeCell ref="U38:U40"/>
    <mergeCell ref="U41:U42"/>
    <mergeCell ref="U43:U44"/>
    <mergeCell ref="U45:U47"/>
    <mergeCell ref="U48:U51"/>
    <mergeCell ref="U62:U63"/>
    <mergeCell ref="U64:U65"/>
    <mergeCell ref="U66:U67"/>
    <mergeCell ref="U68:U69"/>
    <mergeCell ref="U70:U71"/>
    <mergeCell ref="U74:U75"/>
    <mergeCell ref="U76:U78"/>
    <mergeCell ref="U79:U80"/>
    <mergeCell ref="U81:U82"/>
    <mergeCell ref="U83:U84"/>
    <mergeCell ref="V4:V6"/>
    <mergeCell ref="V7:V8"/>
    <mergeCell ref="V10:V12"/>
    <mergeCell ref="V14:V15"/>
    <mergeCell ref="V21:V22"/>
    <mergeCell ref="V23:V24"/>
    <mergeCell ref="V25:V26"/>
    <mergeCell ref="V27:V28"/>
    <mergeCell ref="V29:V30"/>
    <mergeCell ref="V31:V32"/>
    <mergeCell ref="V33:V34"/>
    <mergeCell ref="V35:V37"/>
    <mergeCell ref="V38:V40"/>
    <mergeCell ref="V41:V42"/>
    <mergeCell ref="V43:V44"/>
    <mergeCell ref="V45:V47"/>
    <mergeCell ref="V48:V51"/>
    <mergeCell ref="V52:V55"/>
    <mergeCell ref="V56:V58"/>
    <mergeCell ref="V59:V61"/>
    <mergeCell ref="V62:V63"/>
    <mergeCell ref="V64:V65"/>
    <mergeCell ref="V66:V67"/>
    <mergeCell ref="V68:V69"/>
    <mergeCell ref="V70:V71"/>
    <mergeCell ref="V74:V75"/>
    <mergeCell ref="V76:V78"/>
    <mergeCell ref="V79:V80"/>
    <mergeCell ref="V81:V82"/>
    <mergeCell ref="V83:V84"/>
    <mergeCell ref="W4:W6"/>
    <mergeCell ref="W7:W8"/>
    <mergeCell ref="W10:W12"/>
    <mergeCell ref="W14:W15"/>
    <mergeCell ref="W21:W22"/>
    <mergeCell ref="W23:W24"/>
    <mergeCell ref="W25:W26"/>
    <mergeCell ref="W27:W28"/>
    <mergeCell ref="W29:W30"/>
    <mergeCell ref="W31:W32"/>
    <mergeCell ref="W33:W34"/>
    <mergeCell ref="W35:W37"/>
    <mergeCell ref="W38:W40"/>
    <mergeCell ref="W41:W42"/>
    <mergeCell ref="W43:W44"/>
    <mergeCell ref="W45:W47"/>
    <mergeCell ref="W48:W51"/>
    <mergeCell ref="W52:W55"/>
    <mergeCell ref="W56:W58"/>
    <mergeCell ref="W59:W61"/>
    <mergeCell ref="W62:W63"/>
    <mergeCell ref="W64:W65"/>
    <mergeCell ref="W66:W67"/>
    <mergeCell ref="W68:W69"/>
    <mergeCell ref="W70:W71"/>
    <mergeCell ref="W74:W75"/>
    <mergeCell ref="W76:W78"/>
    <mergeCell ref="W79:W80"/>
    <mergeCell ref="W81:W82"/>
    <mergeCell ref="W83:W84"/>
  </mergeCells>
  <conditionalFormatting sqref="C65">
    <cfRule type="duplicateValues" dxfId="0" priority="4"/>
  </conditionalFormatting>
  <conditionalFormatting sqref="C66">
    <cfRule type="duplicateValues" dxfId="0" priority="5"/>
  </conditionalFormatting>
  <conditionalFormatting sqref="B7:B8">
    <cfRule type="duplicateValues" dxfId="1" priority="3"/>
  </conditionalFormatting>
  <conditionalFormatting sqref="C70:C71">
    <cfRule type="duplicateValues" dxfId="0" priority="2"/>
  </conditionalFormatting>
  <conditionalFormatting sqref="C81:C82">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价格调整表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2026-05-14T08:43:00Z</dcterms:created>
  <dcterms:modified xsi:type="dcterms:W3CDTF">2026-08-17T01:50:39Z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7D5CECC00F784E42BA1BA3A702F0B5C2_11</vt:lpwstr>
  </property>
  <property fmtid="{D5CDD505-2E9C-101B-9397-08002B2CF9AE}" pid="3" name="KSOProductBuildVer">
    <vt:lpwstr>2052-12.1.0.28043</vt:lpwstr>
  </property>
  <property fmtid="{D5CDD505-2E9C-101B-9397-08002B2CF9AE}" pid="4" name="CalculationRule">
    <vt:i4>0</vt:i4>
  </property>
</Properties>
</file>